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drawings/drawing1.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PARA FIRMAR\"/>
    </mc:Choice>
  </mc:AlternateContent>
  <bookViews>
    <workbookView xWindow="0" yWindow="60" windowWidth="20736" windowHeight="9348"/>
  </bookViews>
  <sheets>
    <sheet name="Datos" sheetId="8" r:id="rId1"/>
    <sheet name="Anternativa" sheetId="11" r:id="rId2"/>
    <sheet name="ALT. 10" sheetId="12" r:id="rId3"/>
  </sheets>
  <externalReferences>
    <externalReference r:id="rId4"/>
    <externalReference r:id="rId5"/>
    <externalReference r:id="rId6"/>
    <externalReference r:id="rId7"/>
  </externalReferences>
  <definedNames>
    <definedName name="ALTERNATIVA" localSheetId="2">[1]NOMBRES!$D$2:$D$14</definedName>
    <definedName name="ALTERNATIVA">#REF!</definedName>
    <definedName name="ALTERNATIVO">[1]NOMBRES!$M$2:$M$7</definedName>
    <definedName name="_xlnm.Print_Area" localSheetId="2">'ALT. 10'!$B$1:$H$66</definedName>
    <definedName name="COMBUSTIBLE" localSheetId="2">[1]NOMBRES!$H$2:$H$20</definedName>
    <definedName name="COMBUSTIBLE">#REF!</definedName>
    <definedName name="DECISION" localSheetId="2">[1]NOMBRES!$F$2:$F$4</definedName>
    <definedName name="DECISION">#REF!</definedName>
    <definedName name="FUENTE" localSheetId="2">[1]NOMBRES!$G$2:$G$3</definedName>
    <definedName name="FUENTE">#REF!</definedName>
    <definedName name="N°" localSheetId="2">[1]NOMBRES!$A$2:$A$60</definedName>
    <definedName name="N°">#REF!</definedName>
    <definedName name="PARAMETRO">[1]NOMBRES!$O$2:$O$5</definedName>
    <definedName name="SECCION">[1]NOMBRES!$K$2:$K$4</definedName>
    <definedName name="TICKET">[1]NOMBRES!$Q$2:$Q$3</definedName>
    <definedName name="TIPO_FUENTE" localSheetId="2">[1]NOMBRES!$B$2:$B$7</definedName>
    <definedName name="TIPO_FUENTE">#REF!</definedName>
    <definedName name="_xlnm.Print_Titles" localSheetId="2">'ALT. 10'!$B:$C,'ALT. 10'!$1:$4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H66" i="12" l="1"/>
  <c r="G66" i="12"/>
  <c r="F66" i="12"/>
  <c r="E66" i="12"/>
  <c r="H65" i="12"/>
  <c r="G65" i="12"/>
  <c r="F65" i="12"/>
  <c r="E65" i="12"/>
  <c r="B48" i="12"/>
  <c r="G46" i="12"/>
  <c r="F46" i="12"/>
  <c r="E46" i="12"/>
  <c r="G45" i="12"/>
  <c r="F45" i="12"/>
  <c r="E45" i="12"/>
  <c r="B28" i="12"/>
  <c r="G26" i="12"/>
  <c r="F26" i="12"/>
  <c r="E26" i="12"/>
  <c r="G25" i="12"/>
  <c r="F25" i="12"/>
  <c r="E25" i="12"/>
  <c r="B8" i="12"/>
</calcChain>
</file>

<file path=xl/comments1.xml><?xml version="1.0" encoding="utf-8"?>
<comments xmlns="http://schemas.openxmlformats.org/spreadsheetml/2006/main">
  <authors>
    <author>Autor</author>
  </authors>
  <commentList>
    <comment ref="C12" authorId="0" shapeId="0">
      <text>
        <r>
          <rPr>
            <sz val="9"/>
            <color indexed="81"/>
            <rFont val="Tahoma"/>
            <family val="2"/>
          </rPr>
          <t>Indicar como identificará el combustible que esta utilizando en un determinado periodo, por la fuente.</t>
        </r>
      </text>
    </comment>
    <comment ref="C32" authorId="0" shapeId="0">
      <text>
        <r>
          <rPr>
            <sz val="9"/>
            <color indexed="81"/>
            <rFont val="Tahoma"/>
            <family val="2"/>
          </rPr>
          <t>Indicar como identificará el combustible que esta utilizando en un determinado periodo, por la fuente.</t>
        </r>
      </text>
    </comment>
    <comment ref="C52" authorId="0" shapeId="0">
      <text>
        <r>
          <rPr>
            <sz val="9"/>
            <color indexed="81"/>
            <rFont val="Tahoma"/>
            <family val="2"/>
          </rPr>
          <t>Indicar como identificará el combustible que esta utilizando en un determinado periodo, por la fuente.</t>
        </r>
      </text>
    </comment>
  </commentList>
</comments>
</file>

<file path=xl/sharedStrings.xml><?xml version="1.0" encoding="utf-8"?>
<sst xmlns="http://schemas.openxmlformats.org/spreadsheetml/2006/main" count="315" uniqueCount="113">
  <si>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</si>
  <si>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</si>
  <si>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</si>
  <si>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</si>
  <si>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</si>
  <si>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</si>
  <si>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</si>
  <si>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</si>
  <si>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</si>
  <si>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</si>
  <si>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</si>
  <si>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</si>
  <si>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</si>
  <si>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</si>
  <si>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</si>
  <si>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</si>
  <si>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</si>
  <si>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</si>
  <si>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</si>
  <si>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</si>
  <si>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</si>
  <si>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</si>
  <si>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</si>
  <si>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</si>
  <si>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</si>
  <si>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</si>
  <si>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</si>
  <si>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</si>
  <si>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</si>
  <si>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</si>
  <si>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</si>
  <si>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</si>
  <si>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</si>
  <si>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</si>
  <si>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</si>
  <si>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</si>
  <si>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</si>
  <si>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</si>
  <si>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INFORME TÉCNICO DE CALDERAS VIGENTE (SI O NO)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</si>
  <si>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</si>
  <si>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</si>
  <si>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</si>
  <si>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</si>
  <si>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</si>
  <si>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</si>
  <si>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</si>
  <si>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</si>
  <si>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</si>
  <si>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</si>
  <si>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</si>
  <si>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</si>
  <si>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</si>
  <si>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96.510.970-6</t>
  </si>
  <si>
    <t>Maderas Arauco S.A</t>
  </si>
  <si>
    <t>Los Canelos 71, San Pedro de la Paz</t>
  </si>
  <si>
    <t>Antonio Luque Guerrero</t>
  </si>
  <si>
    <t>Aserraderos Valdivia</t>
  </si>
  <si>
    <t>Panamericana Sur Fundo la Piedad s/n, Mariquina</t>
  </si>
  <si>
    <t>Mariquina</t>
  </si>
  <si>
    <t>N: 5.619.540 E:679.675</t>
  </si>
  <si>
    <t xml:space="preserve">Caldera </t>
  </si>
  <si>
    <t>Caldera N°1</t>
  </si>
  <si>
    <t>IN000862-5</t>
  </si>
  <si>
    <t>H. Bremer &amp; Filhos Ltda.</t>
  </si>
  <si>
    <t>HBFS-25</t>
  </si>
  <si>
    <t>s/i</t>
  </si>
  <si>
    <t>Biomasa</t>
  </si>
  <si>
    <t>-</t>
  </si>
  <si>
    <t>Si</t>
  </si>
  <si>
    <t xml:space="preserve">Multiciclón </t>
  </si>
  <si>
    <t>N° 1</t>
  </si>
  <si>
    <t>N° 2</t>
  </si>
  <si>
    <t>N° 3</t>
  </si>
  <si>
    <t>Caldera</t>
  </si>
  <si>
    <t>Caldera N°2</t>
  </si>
  <si>
    <t>IN000863-3</t>
  </si>
  <si>
    <t>LIGNODIN 32T</t>
  </si>
  <si>
    <t>CAPACIDAD INSTALADA DE DISEÑO (Ton/h)</t>
  </si>
  <si>
    <t>Caldera de Calefacción</t>
  </si>
  <si>
    <t>SIME</t>
  </si>
  <si>
    <t>2R/7</t>
  </si>
  <si>
    <t>Gas Licuado de Petróleo (GLP)</t>
  </si>
  <si>
    <t>N/A</t>
  </si>
  <si>
    <t>ANEXO N° 3: ALTERNATIVA N° 10</t>
  </si>
  <si>
    <t>TIPO DE CUANTIFICACIÓN DEL NIVEL DE ACTIVIDAD DE LA FUENTE (EJ CONSUMO DE COMB, PRODUCCIÓN, ETC.)</t>
  </si>
  <si>
    <t>El sistema alimentador de la caldera cuenta con un tornillo de alimentación y con un totalizador que cuenta la cantidad de vueltas del tornillo, registrando esto en el sistema de conteo del sistema de control (PLC), lo que permite calcular la cantidad de Biomasa mediante la generación de Vapor. Una vez al año se certificará el contador de vueltas y el volumen de alimentación del tornillo. Anualmente se calibrará la placa orificio que cuantifica la generación de vapor. Además dos veces al año se medirá densidad y humedad del combustible, que permitá obtener toneladas secas. Por otro lado las horas de funcionamiento se calculan mediante generación de vapor.</t>
  </si>
  <si>
    <t>FORMA DE IDENTIFICAR EL COMBUSTIBLE CON EL QUE ESTÉ EN FUNC. LA FUENTE</t>
  </si>
  <si>
    <t>n/i</t>
  </si>
  <si>
    <t>FLUJOMETRO COMBUSTIBLE</t>
  </si>
  <si>
    <t>Certificado de origen</t>
  </si>
  <si>
    <t>Tipo (orificio, boquilla, venturi, etc.)</t>
  </si>
  <si>
    <t>Marca</t>
  </si>
  <si>
    <t>Modelo</t>
  </si>
  <si>
    <t>N° de serie</t>
  </si>
  <si>
    <t>Frecuencia de mantenimiento</t>
  </si>
  <si>
    <t>RESPALDO DE CUANTIFICACIÓN DE COMBUSTIBLE</t>
  </si>
  <si>
    <t>Tornillo de alimentación y totalizador de éste - calculo del volumen de Biomasa por medio de la generación de vapor.</t>
  </si>
  <si>
    <t>SISTEMA DE REGISTRO, ALMACENAMIENTO Y MANEJO DE DATOS</t>
  </si>
  <si>
    <t>El consumo de combustible y la generación de vapor se registra en Excel, las horas de no funcionamiento se registran en SAP.</t>
  </si>
  <si>
    <t>CLASIFICACIÓN CCF DE LA FUENTE</t>
  </si>
  <si>
    <t>EQUIPO DE ABATIMIENTO</t>
  </si>
  <si>
    <t>MULTICICLON</t>
  </si>
  <si>
    <t>FACTOR D.S. 138, CON SU UNIDAD DE MEDIDA</t>
  </si>
  <si>
    <t>% DE EFICIENCIA DS 138, ADJUNTAR RESPALDO DE LA EXISTENCIA DEL SIST. DE CONTROL</t>
  </si>
  <si>
    <t>Para su cuantificación en el sistema de control de la caldera (PLC) se registra la cantidad de ciclos de accionamiento de los cilindros alimentadores, así el combustible se cuantificará multiplicando el volumen de los alimentadores por la cantidad de accionamientos, registrandolos en Excel. Ante fallas de este método se calculará la cantidad de Biomasa mediante la generación de Vapor. Una vez al año se certificará el contador de ciclos y el volumen de biomasa que ingresa al cajón alimentador. Anualmente se calibrará la placa orificio que cuantifica la generación de vapor. Además dos veces al año se medirá densidad y humedad del combustible, que permitá obtener toneladas secas. Por otro lado las horas de funcionamiento se calculan mediante generación de vapor.</t>
  </si>
  <si>
    <t>Calculo del volumen de Biomasa por medio de la generación de vapor.</t>
  </si>
  <si>
    <t>Gas Licuado de Pétroleo (GLP)</t>
  </si>
  <si>
    <t>Para la cuantificación del primer año se hará a través de las facturas del proveedor. Durante el transcurso del 2017 se implementará un flujómetro al combustible y un horómetro a la caldera.</t>
  </si>
  <si>
    <t>Factura de compra de combustible</t>
  </si>
  <si>
    <t>El consumo de combustible se registra en SAP y las horas de no funcionamiento de la caldera se registra en Excel</t>
  </si>
  <si>
    <t>Sin registro</t>
  </si>
  <si>
    <t>CAPACIDAD INSTALADA DE DISEÑO kW</t>
  </si>
  <si>
    <t>Expediente: DFZ-2016-4981-IXV-LEY-EI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</si>
</sst>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6"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10"/>
      <color theme="1"/>
      <name val="Calibri"/>
      <family val="2"/>
      <scheme val="minor"/>
    </font>
    <font>
      <sz val="8"/>
      <name val="Calibri"/>
      <family val="2"/>
      <scheme val="minor"/>
    </font>
    <font>
      <sz val="11"/>
      <color theme="1"/>
      <name val="Arial"/>
      <family val="2"/>
    </font>
    <font>
      <b/>
      <sz val="10"/>
      <name val="Arial"/>
      <family val="2"/>
    </font>
    <font>
      <sz val="9"/>
      <color indexed="81"/>
      <name val="Tahoma"/>
      <family val="2"/>
    </font>
    <font>
      <b/>
      <sz val="8"/>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14">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1" fillId="0" borderId="1" xfId="1" applyFont="1" applyFill="1" applyBorder="1" applyAlignment="1">
      <alignment vertical="center"/>
    </xf>
    <xf numFmtId="0" fontId="10" fillId="2" borderId="1" xfId="0" applyFont="1" applyFill="1" applyBorder="1" applyAlignment="1">
      <alignment horizontal="center"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6" fillId="0" borderId="0" xfId="1" applyFont="1" applyAlignment="1">
      <alignment horizontal="center" vertical="center"/>
    </xf>
    <xf numFmtId="14" fontId="11"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2" fillId="0" borderId="7" xfId="0" applyFont="1" applyFill="1" applyBorder="1"/>
    <xf numFmtId="0" fontId="2" fillId="0" borderId="1" xfId="0" applyFont="1" applyFill="1" applyBorder="1" applyAlignment="1">
      <alignment horizontal="left" wrapText="1"/>
    </xf>
    <xf numFmtId="0" fontId="7" fillId="0" borderId="1" xfId="0" applyFont="1" applyBorder="1" applyAlignment="1">
      <alignment horizontal="left"/>
    </xf>
    <xf numFmtId="14" fontId="9" fillId="0" borderId="1" xfId="0" applyNumberFormat="1" applyFont="1" applyBorder="1" applyAlignment="1">
      <alignment horizontal="left"/>
    </xf>
    <xf numFmtId="0" fontId="9" fillId="0" borderId="1" xfId="0" applyFont="1" applyBorder="1" applyAlignment="1">
      <alignment horizontal="left"/>
    </xf>
    <xf numFmtId="0" fontId="7" fillId="0" borderId="19" xfId="0" applyFont="1" applyFill="1" applyBorder="1" applyAlignment="1">
      <alignment horizontal="left" wrapText="1"/>
    </xf>
    <xf numFmtId="0" fontId="7" fillId="0" borderId="1" xfId="0" applyFont="1" applyFill="1" applyBorder="1" applyAlignment="1">
      <alignment horizontal="left" wrapText="1"/>
    </xf>
    <xf numFmtId="0" fontId="11" fillId="0" borderId="1" xfId="1" applyFont="1" applyFill="1" applyBorder="1" applyAlignment="1">
      <alignment horizontal="left" vertical="center" wrapText="1"/>
    </xf>
    <xf numFmtId="0" fontId="2" fillId="0" borderId="1" xfId="0" applyFont="1" applyFill="1" applyBorder="1" applyAlignment="1">
      <alignment horizontal="left" vertical="top"/>
    </xf>
    <xf numFmtId="0" fontId="12" fillId="0" borderId="0" xfId="0" applyFont="1" applyAlignment="1">
      <alignment vertical="center"/>
    </xf>
    <xf numFmtId="0" fontId="12" fillId="0" borderId="0" xfId="0" applyFont="1"/>
    <xf numFmtId="0" fontId="12" fillId="0" borderId="0" xfId="0" applyFont="1" applyFill="1" applyBorder="1" applyAlignment="1">
      <alignment vertical="center"/>
    </xf>
    <xf numFmtId="0" fontId="13" fillId="0" borderId="0" xfId="0" applyFont="1" applyFill="1" applyBorder="1" applyAlignment="1">
      <alignment vertical="center"/>
    </xf>
    <xf numFmtId="0" fontId="2" fillId="0" borderId="0" xfId="0" applyFont="1" applyAlignment="1">
      <alignment vertical="center"/>
    </xf>
    <xf numFmtId="0" fontId="2" fillId="0" borderId="0" xfId="0" applyFont="1" applyFill="1" applyBorder="1" applyAlignment="1">
      <alignment vertical="center"/>
    </xf>
    <xf numFmtId="0" fontId="15" fillId="0" borderId="0" xfId="0" applyFont="1" applyAlignment="1">
      <alignment vertical="center"/>
    </xf>
    <xf numFmtId="0" fontId="15" fillId="0" borderId="0" xfId="0" applyFont="1" applyAlignment="1">
      <alignment horizontal="center" vertical="center"/>
    </xf>
    <xf numFmtId="14" fontId="15" fillId="0" borderId="0" xfId="0" applyNumberFormat="1" applyFont="1" applyBorder="1" applyAlignment="1">
      <alignment horizontal="center" vertical="center"/>
    </xf>
    <xf numFmtId="0" fontId="15" fillId="0" borderId="0" xfId="0" applyFont="1" applyBorder="1" applyAlignment="1">
      <alignment horizontal="center" vertical="center"/>
    </xf>
    <xf numFmtId="0" fontId="3" fillId="0" borderId="0" xfId="0" applyFont="1"/>
    <xf numFmtId="0" fontId="11" fillId="3" borderId="1" xfId="0" applyFont="1" applyFill="1" applyBorder="1" applyAlignment="1">
      <alignment horizontal="left" vertical="center" wrapText="1"/>
    </xf>
    <xf numFmtId="0" fontId="11" fillId="0" borderId="1" xfId="0" applyFont="1" applyFill="1" applyBorder="1" applyAlignment="1">
      <alignment vertical="center"/>
    </xf>
    <xf numFmtId="0" fontId="11" fillId="3" borderId="1" xfId="0" applyFont="1" applyFill="1" applyBorder="1" applyAlignment="1">
      <alignment vertical="center" wrapText="1"/>
    </xf>
    <xf numFmtId="0" fontId="11" fillId="3" borderId="1" xfId="0" applyFont="1" applyFill="1" applyBorder="1" applyAlignment="1">
      <alignment horizontal="left" vertical="center"/>
    </xf>
    <xf numFmtId="0" fontId="11" fillId="3" borderId="1" xfId="0" applyFont="1" applyFill="1" applyBorder="1" applyAlignment="1">
      <alignment vertical="center"/>
    </xf>
    <xf numFmtId="0" fontId="2" fillId="0" borderId="0" xfId="0" applyFont="1" applyFill="1" applyBorder="1" applyAlignment="1">
      <alignment horizont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0" borderId="1" xfId="0" applyFont="1" applyFill="1" applyBorder="1" applyAlignment="1">
      <alignment horizontal="right"/>
    </xf>
    <xf numFmtId="0" fontId="6" fillId="0" borderId="0" xfId="1" applyFont="1" applyAlignment="1">
      <alignment horizontal="center" vertical="center"/>
    </xf>
    <xf numFmtId="0" fontId="6" fillId="0" borderId="0" xfId="1" applyFont="1" applyAlignment="1">
      <alignment vertical="center"/>
    </xf>
    <xf numFmtId="0" fontId="10" fillId="2" borderId="1" xfId="0" applyFont="1" applyFill="1" applyBorder="1" applyAlignment="1">
      <alignment horizontal="left" vertical="center"/>
    </xf>
    <xf numFmtId="0" fontId="10" fillId="2" borderId="18" xfId="0" applyFont="1" applyFill="1" applyBorder="1" applyAlignment="1">
      <alignment horizontal="left" vertical="center"/>
    </xf>
    <xf numFmtId="0" fontId="11" fillId="0" borderId="1" xfId="1" applyFont="1" applyFill="1" applyBorder="1" applyAlignment="1">
      <alignment horizontal="left" vertical="center"/>
    </xf>
    <xf numFmtId="0" fontId="11" fillId="0" borderId="7" xfId="1" applyFont="1" applyFill="1" applyBorder="1" applyAlignment="1">
      <alignment horizontal="left" vertical="center"/>
    </xf>
    <xf numFmtId="0" fontId="2" fillId="0" borderId="1" xfId="0" applyFont="1" applyFill="1" applyBorder="1" applyAlignment="1">
      <alignment horizontal="left"/>
    </xf>
    <xf numFmtId="0" fontId="2" fillId="0" borderId="1" xfId="0" applyFont="1" applyFill="1" applyBorder="1" applyAlignment="1">
      <alignment horizontal="left" vertical="center"/>
    </xf>
    <xf numFmtId="0" fontId="2" fillId="0" borderId="7" xfId="0" applyFont="1" applyFill="1" applyBorder="1" applyAlignment="1">
      <alignment horizontal="left" vertical="center"/>
    </xf>
    <xf numFmtId="0" fontId="2" fillId="0" borderId="7" xfId="0" applyFont="1" applyFill="1" applyBorder="1" applyAlignment="1">
      <alignment horizontal="left"/>
    </xf>
    <xf numFmtId="0" fontId="0" fillId="0" borderId="3" xfId="0" applyBorder="1" applyAlignment="1">
      <alignment horizontal="center"/>
    </xf>
    <xf numFmtId="0" fontId="10" fillId="2" borderId="7" xfId="0" applyFont="1" applyFill="1" applyBorder="1" applyAlignment="1">
      <alignment horizontal="left"/>
    </xf>
    <xf numFmtId="0" fontId="10" fillId="2" borderId="8" xfId="0" applyFont="1" applyFill="1" applyBorder="1" applyAlignment="1">
      <alignment horizontal="left"/>
    </xf>
    <xf numFmtId="0" fontId="10" fillId="2" borderId="4"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1" fillId="0" borderId="8" xfId="1" applyFont="1" applyFill="1" applyBorder="1" applyAlignment="1">
      <alignment horizontal="left" vertical="center"/>
    </xf>
    <xf numFmtId="0" fontId="11" fillId="0" borderId="9" xfId="1" applyFont="1" applyFill="1" applyBorder="1" applyAlignment="1">
      <alignment horizontal="left" vertical="center"/>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11" fillId="0" borderId="1" xfId="1" applyFont="1" applyFill="1" applyBorder="1" applyAlignment="1">
      <alignment horizontal="center" vertical="center" wrapText="1"/>
    </xf>
    <xf numFmtId="0" fontId="1" fillId="0" borderId="0" xfId="0" applyFont="1"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11" fillId="0" borderId="1" xfId="0" applyFont="1" applyFill="1" applyBorder="1" applyAlignment="1">
      <alignment horizontal="center" vertical="center" wrapText="1"/>
    </xf>
    <xf numFmtId="0" fontId="2" fillId="0" borderId="1" xfId="0" applyFont="1" applyBorder="1" applyAlignment="1">
      <alignment horizontal="center"/>
    </xf>
    <xf numFmtId="0" fontId="11" fillId="3" borderId="1" xfId="0" applyFont="1" applyFill="1" applyBorder="1" applyAlignment="1">
      <alignment horizontal="left" vertical="center"/>
    </xf>
    <xf numFmtId="0" fontId="11" fillId="3"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2" fillId="0" borderId="7" xfId="0" applyFont="1" applyFill="1" applyBorder="1" applyAlignment="1">
      <alignment horizontal="center" wrapText="1"/>
    </xf>
    <xf numFmtId="0" fontId="2" fillId="0" borderId="9" xfId="0" applyFont="1" applyFill="1" applyBorder="1" applyAlignment="1">
      <alignment horizontal="center" wrapText="1"/>
    </xf>
    <xf numFmtId="0" fontId="2" fillId="0" borderId="7" xfId="0" applyFont="1" applyFill="1" applyBorder="1" applyAlignment="1">
      <alignment horizontal="center"/>
    </xf>
    <xf numFmtId="0" fontId="2" fillId="0" borderId="9" xfId="0" applyFont="1" applyFill="1" applyBorder="1" applyAlignment="1">
      <alignment horizontal="center"/>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14" fontId="15" fillId="0" borderId="20" xfId="0" applyNumberFormat="1"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0" xfId="0" applyFont="1" applyAlignment="1">
      <alignment horizontal="center"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123825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4</xdr:row>
      <xdr:rowOff>103981</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7872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uestos%20Verdes/Propuestas%20metodologica/Examenes%20de%20informacion%20y%20resoluciones/Aserraderos%20Valdivia/DFZ-2016-4981%20Aserraderos%20Valdivia/VU%204468%20-%20Ficha%20Revis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mpuestos%20Verdes/I.%20VERDES/Calculadora%20de%20emisiones/Copia%20de%20CCF8%20imp_verd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 val="ALT. 10"/>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0"/>
      <sheetName val="Dudas y Consultas"/>
    </sheetNames>
    <sheetDataSet>
      <sheetData sheetId="0"/>
      <sheetData sheetId="1">
        <row r="9">
          <cell r="C9" t="str">
            <v>Caldera N°1</v>
          </cell>
          <cell r="D9" t="str">
            <v>Caldera N°2</v>
          </cell>
          <cell r="E9" t="str">
            <v>Caldera de Calefacción</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E155"/>
  <sheetViews>
    <sheetView tabSelected="1" view="pageLayout" topLeftCell="A28" zoomScale="70" zoomScaleNormal="100" zoomScalePageLayoutView="70" workbookViewId="0">
      <selection activeCell="E33" sqref="E33"/>
    </sheetView>
  </sheetViews>
  <sheetFormatPr baseColWidth="10" defaultRowHeight="14.4" x14ac:dyDescent="0.3"/>
  <cols>
    <col min="1" max="1" width="3.44140625" customWidth="1"/>
    <col min="2" max="2" width="21.44140625" customWidth="1"/>
    <col min="3" max="3" width="9.6640625" customWidth="1"/>
    <col min="4" max="4" width="21.88671875" customWidth="1"/>
    <col min="5" max="5" width="39.44140625" customWidth="1"/>
  </cols>
  <sheetData>
    <row r="3" spans="4:4" x14ac:dyDescent="0.3">
      <c r="D3" s="1"/>
    </row>
    <row r="20" spans="2:5" ht="15.6" x14ac:dyDescent="0.3">
      <c r="B20" s="73" t="s">
        <v>4</v>
      </c>
      <c r="C20" s="73"/>
      <c r="D20" s="73"/>
      <c r="E20" s="73"/>
    </row>
    <row r="21" spans="2:5" ht="15.6" customHeight="1" x14ac:dyDescent="0.3">
      <c r="B21" s="73"/>
      <c r="C21" s="73"/>
      <c r="D21" s="73"/>
      <c r="E21" s="73"/>
    </row>
    <row r="22" spans="2:5" ht="15.6" customHeight="1" x14ac:dyDescent="0.3">
      <c r="B22" s="80" t="s">
        <v>6</v>
      </c>
      <c r="C22" s="80"/>
      <c r="D22" s="80"/>
      <c r="E22" s="80"/>
    </row>
    <row r="23" spans="2:5" x14ac:dyDescent="0.3">
      <c r="B23" s="80" t="s">
        <v>7</v>
      </c>
      <c r="C23" s="80"/>
      <c r="D23" s="80"/>
      <c r="E23" s="80"/>
    </row>
    <row r="24" spans="2:5" x14ac:dyDescent="0.3">
      <c r="B24" s="10"/>
      <c r="C24" s="10"/>
      <c r="D24" s="10"/>
      <c r="E24" s="10"/>
    </row>
    <row r="25" spans="2:5" x14ac:dyDescent="0.3">
      <c r="B25" s="10"/>
      <c r="C25" s="10"/>
      <c r="D25" s="10"/>
      <c r="E25" s="10"/>
    </row>
    <row r="26" spans="2:5" x14ac:dyDescent="0.3">
      <c r="B26" s="10"/>
      <c r="C26" s="10"/>
      <c r="D26" s="10"/>
      <c r="E26" s="10"/>
    </row>
    <row r="27" spans="2:5" x14ac:dyDescent="0.3">
      <c r="B27" s="10"/>
      <c r="C27" s="51" t="s">
        <v>112</v>
      </c>
      <c r="D27" s="51"/>
      <c r="E27" s="10"/>
    </row>
    <row r="28" spans="2:5" x14ac:dyDescent="0.3">
      <c r="B28" s="10"/>
      <c r="C28" s="10"/>
      <c r="D28" s="10"/>
      <c r="E28" s="10"/>
    </row>
    <row r="29" spans="2:5" x14ac:dyDescent="0.3">
      <c r="B29" s="10"/>
      <c r="C29" s="10"/>
      <c r="D29" s="10"/>
      <c r="E29" s="10"/>
    </row>
    <row r="30" spans="2:5" x14ac:dyDescent="0.3">
      <c r="B30" s="10"/>
      <c r="C30" s="10"/>
      <c r="D30" s="10"/>
      <c r="E30" s="10"/>
    </row>
    <row r="31" spans="2:5" x14ac:dyDescent="0.3">
      <c r="B31" s="10"/>
      <c r="C31" s="10"/>
      <c r="D31" s="18"/>
      <c r="E31" s="10"/>
    </row>
    <row r="32" spans="2:5" ht="70.2" customHeight="1" x14ac:dyDescent="0.3">
      <c r="B32" s="10"/>
      <c r="C32" s="17" t="s">
        <v>49</v>
      </c>
      <c r="D32" s="19"/>
      <c r="E32" s="10"/>
    </row>
    <row r="33" spans="2:5" ht="70.2" customHeight="1" x14ac:dyDescent="0.3">
      <c r="B33" s="10"/>
      <c r="C33" s="16" t="s">
        <v>50</v>
      </c>
      <c r="D33" s="20"/>
      <c r="E33" s="10"/>
    </row>
    <row r="34" spans="2:5" ht="70.2" customHeight="1" x14ac:dyDescent="0.3">
      <c r="B34" s="10"/>
      <c r="C34" s="17" t="s">
        <v>51</v>
      </c>
      <c r="D34" s="19"/>
      <c r="E34" s="10"/>
    </row>
    <row r="35" spans="2:5" x14ac:dyDescent="0.3">
      <c r="B35" s="10"/>
      <c r="C35" s="15"/>
      <c r="D35" s="10"/>
      <c r="E35" s="10"/>
    </row>
    <row r="36" spans="2:5" x14ac:dyDescent="0.3">
      <c r="B36" s="10"/>
      <c r="C36" s="15"/>
      <c r="D36" s="10"/>
      <c r="E36" s="10"/>
    </row>
    <row r="37" spans="2:5" x14ac:dyDescent="0.3">
      <c r="B37" s="10"/>
      <c r="C37" s="15"/>
      <c r="D37" s="10"/>
      <c r="E37" s="10"/>
    </row>
    <row r="38" spans="2:5" x14ac:dyDescent="0.3">
      <c r="B38" s="50"/>
      <c r="C38" s="15"/>
      <c r="D38" s="50"/>
      <c r="E38" s="50"/>
    </row>
    <row r="39" spans="2:5" x14ac:dyDescent="0.3">
      <c r="B39" s="10"/>
      <c r="C39" s="10"/>
      <c r="D39" s="10"/>
      <c r="E39" s="10"/>
    </row>
    <row r="40" spans="2:5" x14ac:dyDescent="0.3">
      <c r="B40" s="81" t="s">
        <v>5</v>
      </c>
      <c r="C40" s="82"/>
      <c r="D40" s="82"/>
      <c r="E40" s="83"/>
    </row>
    <row r="41" spans="2:5" ht="60" customHeight="1" x14ac:dyDescent="0.3">
      <c r="B41" s="74" t="s">
        <v>9</v>
      </c>
      <c r="C41" s="75"/>
      <c r="D41" s="75"/>
      <c r="E41" s="76"/>
    </row>
    <row r="42" spans="2:5" x14ac:dyDescent="0.3">
      <c r="B42" s="77"/>
      <c r="C42" s="78"/>
      <c r="D42" s="78"/>
      <c r="E42" s="79"/>
    </row>
    <row r="43" spans="2:5" x14ac:dyDescent="0.3">
      <c r="B43" s="70"/>
      <c r="C43" s="71"/>
      <c r="D43" s="71"/>
      <c r="E43" s="72"/>
    </row>
    <row r="44" spans="2:5" ht="14.4" customHeight="1" x14ac:dyDescent="0.3">
      <c r="B44" s="64" t="s">
        <v>8</v>
      </c>
      <c r="C44" s="65"/>
      <c r="D44" s="65"/>
      <c r="E44" s="66"/>
    </row>
    <row r="45" spans="2:5" x14ac:dyDescent="0.3">
      <c r="B45" s="64"/>
      <c r="C45" s="65"/>
      <c r="D45" s="65"/>
      <c r="E45" s="66"/>
    </row>
    <row r="46" spans="2:5" x14ac:dyDescent="0.3">
      <c r="B46" s="64"/>
      <c r="C46" s="65"/>
      <c r="D46" s="65"/>
      <c r="E46" s="66"/>
    </row>
    <row r="47" spans="2:5" x14ac:dyDescent="0.3">
      <c r="B47" s="64"/>
      <c r="C47" s="65"/>
      <c r="D47" s="65"/>
      <c r="E47" s="66"/>
    </row>
    <row r="48" spans="2:5" x14ac:dyDescent="0.3">
      <c r="B48" s="64"/>
      <c r="C48" s="65"/>
      <c r="D48" s="65"/>
      <c r="E48" s="66"/>
    </row>
    <row r="49" spans="2:5" x14ac:dyDescent="0.3">
      <c r="B49" s="64"/>
      <c r="C49" s="65"/>
      <c r="D49" s="65"/>
      <c r="E49" s="66"/>
    </row>
    <row r="50" spans="2:5" x14ac:dyDescent="0.3">
      <c r="B50" s="64"/>
      <c r="C50" s="65"/>
      <c r="D50" s="65"/>
      <c r="E50" s="66"/>
    </row>
    <row r="51" spans="2:5" x14ac:dyDescent="0.3">
      <c r="B51" s="67"/>
      <c r="C51" s="68"/>
      <c r="D51" s="68"/>
      <c r="E51" s="69"/>
    </row>
    <row r="52" spans="2:5" x14ac:dyDescent="0.3">
      <c r="B52" s="60"/>
      <c r="C52" s="60"/>
      <c r="D52" s="60"/>
      <c r="E52" s="60"/>
    </row>
    <row r="53" spans="2:5" x14ac:dyDescent="0.3">
      <c r="B53" s="61" t="s">
        <v>10</v>
      </c>
      <c r="C53" s="62"/>
      <c r="D53" s="62"/>
      <c r="E53" s="63"/>
    </row>
    <row r="54" spans="2:5" x14ac:dyDescent="0.3">
      <c r="B54" s="5" t="s">
        <v>11</v>
      </c>
      <c r="C54" s="5"/>
      <c r="D54" s="21"/>
      <c r="E54" s="24">
        <v>42716</v>
      </c>
    </row>
    <row r="55" spans="2:5" x14ac:dyDescent="0.3">
      <c r="B55" s="54" t="s">
        <v>12</v>
      </c>
      <c r="C55" s="54"/>
      <c r="D55" s="55"/>
      <c r="E55" s="25" t="s">
        <v>52</v>
      </c>
    </row>
    <row r="56" spans="2:5" x14ac:dyDescent="0.3">
      <c r="B56" s="54" t="s">
        <v>13</v>
      </c>
      <c r="C56" s="54"/>
      <c r="D56" s="55"/>
      <c r="E56" s="25" t="s">
        <v>53</v>
      </c>
    </row>
    <row r="57" spans="2:5" x14ac:dyDescent="0.3">
      <c r="B57" s="54" t="s">
        <v>14</v>
      </c>
      <c r="C57" s="54"/>
      <c r="D57" s="55"/>
      <c r="E57" s="25" t="s">
        <v>54</v>
      </c>
    </row>
    <row r="58" spans="2:5" x14ac:dyDescent="0.3">
      <c r="B58" s="54" t="s">
        <v>15</v>
      </c>
      <c r="C58" s="54"/>
      <c r="D58" s="55"/>
      <c r="E58" s="25" t="s">
        <v>55</v>
      </c>
    </row>
    <row r="59" spans="2:5" x14ac:dyDescent="0.3">
      <c r="B59" s="56" t="s">
        <v>16</v>
      </c>
      <c r="C59" s="56"/>
      <c r="D59" s="59"/>
      <c r="E59" s="25">
        <v>3</v>
      </c>
    </row>
    <row r="60" spans="2:5" x14ac:dyDescent="0.3">
      <c r="B60" s="2"/>
      <c r="C60" s="2"/>
      <c r="D60" s="2"/>
      <c r="E60" s="2"/>
    </row>
    <row r="61" spans="2:5" x14ac:dyDescent="0.3">
      <c r="B61" s="52" t="s">
        <v>17</v>
      </c>
      <c r="C61" s="52"/>
      <c r="D61" s="52"/>
      <c r="E61" s="53"/>
    </row>
    <row r="62" spans="2:5" x14ac:dyDescent="0.3">
      <c r="B62" s="54" t="s">
        <v>18</v>
      </c>
      <c r="C62" s="54"/>
      <c r="D62" s="55"/>
      <c r="E62" s="23" t="s">
        <v>56</v>
      </c>
    </row>
    <row r="63" spans="2:5" x14ac:dyDescent="0.3">
      <c r="B63" s="54" t="s">
        <v>14</v>
      </c>
      <c r="C63" s="54"/>
      <c r="D63" s="55"/>
      <c r="E63" s="23" t="s">
        <v>57</v>
      </c>
    </row>
    <row r="64" spans="2:5" x14ac:dyDescent="0.3">
      <c r="B64" s="54" t="s">
        <v>19</v>
      </c>
      <c r="C64" s="54"/>
      <c r="D64" s="55"/>
      <c r="E64" s="23">
        <v>4468</v>
      </c>
    </row>
    <row r="65" spans="2:5" x14ac:dyDescent="0.3">
      <c r="B65" s="54" t="s">
        <v>20</v>
      </c>
      <c r="C65" s="54"/>
      <c r="D65" s="55"/>
      <c r="E65" s="23" t="s">
        <v>58</v>
      </c>
    </row>
    <row r="66" spans="2:5" x14ac:dyDescent="0.3">
      <c r="B66" s="57" t="s">
        <v>21</v>
      </c>
      <c r="C66" s="57"/>
      <c r="D66" s="58"/>
      <c r="E66" s="23">
        <v>14</v>
      </c>
    </row>
    <row r="67" spans="2:5" x14ac:dyDescent="0.3">
      <c r="B67" s="54" t="s">
        <v>22</v>
      </c>
      <c r="C67" s="54"/>
      <c r="D67" s="55"/>
      <c r="E67" s="23" t="s">
        <v>59</v>
      </c>
    </row>
    <row r="68" spans="2:5" x14ac:dyDescent="0.3">
      <c r="B68" s="54" t="s">
        <v>15</v>
      </c>
      <c r="C68" s="54"/>
      <c r="D68" s="55"/>
      <c r="E68" s="23" t="s">
        <v>55</v>
      </c>
    </row>
    <row r="69" spans="2:5" x14ac:dyDescent="0.3">
      <c r="B69" s="54" t="s">
        <v>23</v>
      </c>
      <c r="C69" s="54"/>
      <c r="D69" s="54"/>
      <c r="E69" s="26">
        <v>62.5</v>
      </c>
    </row>
    <row r="70" spans="2:5" x14ac:dyDescent="0.3">
      <c r="B70" s="56" t="s">
        <v>24</v>
      </c>
      <c r="C70" s="56"/>
      <c r="D70" s="56"/>
      <c r="E70" s="27">
        <v>3</v>
      </c>
    </row>
    <row r="71" spans="2:5" x14ac:dyDescent="0.3">
      <c r="B71" s="56" t="s">
        <v>25</v>
      </c>
      <c r="C71" s="56"/>
      <c r="D71" s="56"/>
      <c r="E71" s="27">
        <v>0</v>
      </c>
    </row>
    <row r="72" spans="2:5" x14ac:dyDescent="0.3">
      <c r="B72" s="56" t="s">
        <v>26</v>
      </c>
      <c r="C72" s="56"/>
      <c r="D72" s="56"/>
      <c r="E72" s="27">
        <v>0</v>
      </c>
    </row>
    <row r="73" spans="2:5" x14ac:dyDescent="0.3">
      <c r="B73" s="56" t="s">
        <v>27</v>
      </c>
      <c r="C73" s="56"/>
      <c r="D73" s="56"/>
      <c r="E73" s="27">
        <v>3</v>
      </c>
    </row>
    <row r="86" spans="2:5" ht="15.6" x14ac:dyDescent="0.3">
      <c r="B86" s="73" t="s">
        <v>4</v>
      </c>
      <c r="C86" s="73"/>
      <c r="D86" s="73"/>
      <c r="E86" s="73"/>
    </row>
    <row r="87" spans="2:5" x14ac:dyDescent="0.3">
      <c r="B87" s="7" t="s">
        <v>45</v>
      </c>
      <c r="C87" s="8"/>
      <c r="D87" s="9"/>
      <c r="E87" s="6" t="s">
        <v>70</v>
      </c>
    </row>
    <row r="88" spans="2:5" x14ac:dyDescent="0.3">
      <c r="B88" s="55" t="s">
        <v>43</v>
      </c>
      <c r="C88" s="84"/>
      <c r="D88" s="85"/>
      <c r="E88" s="28" t="s">
        <v>60</v>
      </c>
    </row>
    <row r="89" spans="2:5" x14ac:dyDescent="0.3">
      <c r="B89" s="55" t="s">
        <v>28</v>
      </c>
      <c r="C89" s="84"/>
      <c r="D89" s="85"/>
      <c r="E89" s="22" t="s">
        <v>61</v>
      </c>
    </row>
    <row r="90" spans="2:5" x14ac:dyDescent="0.3">
      <c r="B90" s="59" t="s">
        <v>44</v>
      </c>
      <c r="C90" s="86"/>
      <c r="D90" s="87"/>
      <c r="E90" s="22" t="s">
        <v>62</v>
      </c>
    </row>
    <row r="91" spans="2:5" x14ac:dyDescent="0.3">
      <c r="B91" s="88" t="s">
        <v>29</v>
      </c>
      <c r="C91" s="89"/>
      <c r="D91" s="90"/>
      <c r="E91" s="29">
        <v>10200902</v>
      </c>
    </row>
    <row r="92" spans="2:5" ht="14.4" customHeight="1" x14ac:dyDescent="0.3">
      <c r="B92" s="59" t="s">
        <v>30</v>
      </c>
      <c r="C92" s="86"/>
      <c r="D92" s="87"/>
      <c r="E92" s="22" t="s">
        <v>63</v>
      </c>
    </row>
    <row r="93" spans="2:5" x14ac:dyDescent="0.3">
      <c r="B93" s="55" t="s">
        <v>3</v>
      </c>
      <c r="C93" s="84"/>
      <c r="D93" s="85"/>
      <c r="E93" s="22" t="s">
        <v>64</v>
      </c>
    </row>
    <row r="94" spans="2:5" x14ac:dyDescent="0.3">
      <c r="B94" s="55" t="s">
        <v>31</v>
      </c>
      <c r="C94" s="84"/>
      <c r="D94" s="85"/>
      <c r="E94" s="22">
        <v>1996</v>
      </c>
    </row>
    <row r="95" spans="2:5" x14ac:dyDescent="0.3">
      <c r="B95" s="55" t="s">
        <v>32</v>
      </c>
      <c r="C95" s="84"/>
      <c r="D95" s="85"/>
      <c r="E95" s="22" t="s">
        <v>65</v>
      </c>
    </row>
    <row r="96" spans="2:5" x14ac:dyDescent="0.3">
      <c r="B96" s="55" t="s">
        <v>33</v>
      </c>
      <c r="C96" s="84"/>
      <c r="D96" s="85"/>
      <c r="E96" s="4" t="s">
        <v>66</v>
      </c>
    </row>
    <row r="97" spans="2:5" x14ac:dyDescent="0.3">
      <c r="B97" s="55" t="s">
        <v>34</v>
      </c>
      <c r="C97" s="84"/>
      <c r="D97" s="85"/>
      <c r="E97" s="4" t="s">
        <v>67</v>
      </c>
    </row>
    <row r="98" spans="2:5" x14ac:dyDescent="0.3">
      <c r="B98" s="58" t="s">
        <v>35</v>
      </c>
      <c r="C98" s="91"/>
      <c r="D98" s="92"/>
      <c r="E98" s="4" t="s">
        <v>67</v>
      </c>
    </row>
    <row r="99" spans="2:5" x14ac:dyDescent="0.3">
      <c r="B99" s="59" t="s">
        <v>36</v>
      </c>
      <c r="C99" s="86"/>
      <c r="D99" s="87"/>
      <c r="E99" s="4" t="s">
        <v>67</v>
      </c>
    </row>
    <row r="100" spans="2:5" x14ac:dyDescent="0.3">
      <c r="B100" s="59" t="s">
        <v>37</v>
      </c>
      <c r="C100" s="86"/>
      <c r="D100" s="87"/>
      <c r="E100" s="22">
        <v>28</v>
      </c>
    </row>
    <row r="101" spans="2:5" x14ac:dyDescent="0.3">
      <c r="B101" s="59" t="s">
        <v>77</v>
      </c>
      <c r="C101" s="86"/>
      <c r="D101" s="87"/>
      <c r="E101" s="22">
        <v>25</v>
      </c>
    </row>
    <row r="102" spans="2:5" x14ac:dyDescent="0.3">
      <c r="B102" s="59" t="s">
        <v>38</v>
      </c>
      <c r="C102" s="86"/>
      <c r="D102" s="87"/>
      <c r="E102" s="22" t="s">
        <v>68</v>
      </c>
    </row>
    <row r="103" spans="2:5" x14ac:dyDescent="0.3">
      <c r="B103" s="55" t="s">
        <v>39</v>
      </c>
      <c r="C103" s="84"/>
      <c r="D103" s="85"/>
      <c r="E103" s="22" t="s">
        <v>69</v>
      </c>
    </row>
    <row r="104" spans="2:5" x14ac:dyDescent="0.3">
      <c r="B104" s="55" t="s">
        <v>40</v>
      </c>
      <c r="C104" s="84"/>
      <c r="D104" s="85"/>
      <c r="E104" s="22" t="s">
        <v>63</v>
      </c>
    </row>
    <row r="105" spans="2:5" x14ac:dyDescent="0.3">
      <c r="B105" s="55" t="s">
        <v>41</v>
      </c>
      <c r="C105" s="84"/>
      <c r="D105" s="85"/>
      <c r="E105" s="4" t="s">
        <v>67</v>
      </c>
    </row>
    <row r="106" spans="2:5" x14ac:dyDescent="0.3">
      <c r="B106" s="55" t="s">
        <v>42</v>
      </c>
      <c r="C106" s="84"/>
      <c r="D106" s="85"/>
      <c r="E106" s="4" t="s">
        <v>67</v>
      </c>
    </row>
    <row r="108" spans="2:5" x14ac:dyDescent="0.3">
      <c r="B108" s="7" t="s">
        <v>45</v>
      </c>
      <c r="C108" s="8"/>
      <c r="D108" s="9"/>
      <c r="E108" s="6" t="s">
        <v>71</v>
      </c>
    </row>
    <row r="109" spans="2:5" x14ac:dyDescent="0.3">
      <c r="B109" s="55" t="s">
        <v>43</v>
      </c>
      <c r="C109" s="84"/>
      <c r="D109" s="85"/>
      <c r="E109" s="28" t="s">
        <v>73</v>
      </c>
    </row>
    <row r="110" spans="2:5" x14ac:dyDescent="0.3">
      <c r="B110" s="55" t="s">
        <v>28</v>
      </c>
      <c r="C110" s="84"/>
      <c r="D110" s="85"/>
      <c r="E110" s="22" t="s">
        <v>74</v>
      </c>
    </row>
    <row r="111" spans="2:5" x14ac:dyDescent="0.3">
      <c r="B111" s="59" t="s">
        <v>44</v>
      </c>
      <c r="C111" s="86"/>
      <c r="D111" s="87"/>
      <c r="E111" s="22" t="s">
        <v>75</v>
      </c>
    </row>
    <row r="112" spans="2:5" x14ac:dyDescent="0.3">
      <c r="B112" s="88" t="s">
        <v>29</v>
      </c>
      <c r="C112" s="89"/>
      <c r="D112" s="90"/>
      <c r="E112" s="29">
        <v>10200902</v>
      </c>
    </row>
    <row r="113" spans="2:5" x14ac:dyDescent="0.3">
      <c r="B113" s="59" t="s">
        <v>30</v>
      </c>
      <c r="C113" s="86"/>
      <c r="D113" s="87"/>
      <c r="E113" s="22" t="s">
        <v>63</v>
      </c>
    </row>
    <row r="114" spans="2:5" x14ac:dyDescent="0.3">
      <c r="B114" s="55" t="s">
        <v>3</v>
      </c>
      <c r="C114" s="84"/>
      <c r="D114" s="85"/>
      <c r="E114" s="22" t="s">
        <v>76</v>
      </c>
    </row>
    <row r="115" spans="2:5" x14ac:dyDescent="0.3">
      <c r="B115" s="55" t="s">
        <v>31</v>
      </c>
      <c r="C115" s="84"/>
      <c r="D115" s="85"/>
      <c r="E115" s="22">
        <v>2003</v>
      </c>
    </row>
    <row r="116" spans="2:5" x14ac:dyDescent="0.3">
      <c r="B116" s="55" t="s">
        <v>32</v>
      </c>
      <c r="C116" s="84"/>
      <c r="D116" s="85"/>
      <c r="E116" s="22" t="s">
        <v>65</v>
      </c>
    </row>
    <row r="117" spans="2:5" x14ac:dyDescent="0.3">
      <c r="B117" s="55" t="s">
        <v>33</v>
      </c>
      <c r="C117" s="84"/>
      <c r="D117" s="85"/>
      <c r="E117" s="4" t="s">
        <v>66</v>
      </c>
    </row>
    <row r="118" spans="2:5" x14ac:dyDescent="0.3">
      <c r="B118" s="55" t="s">
        <v>34</v>
      </c>
      <c r="C118" s="84"/>
      <c r="D118" s="85"/>
      <c r="E118" s="4" t="s">
        <v>67</v>
      </c>
    </row>
    <row r="119" spans="2:5" x14ac:dyDescent="0.3">
      <c r="B119" s="58" t="s">
        <v>35</v>
      </c>
      <c r="C119" s="91"/>
      <c r="D119" s="92"/>
      <c r="E119" s="4" t="s">
        <v>67</v>
      </c>
    </row>
    <row r="120" spans="2:5" x14ac:dyDescent="0.3">
      <c r="B120" s="59" t="s">
        <v>36</v>
      </c>
      <c r="C120" s="86"/>
      <c r="D120" s="87"/>
      <c r="E120" s="4" t="s">
        <v>67</v>
      </c>
    </row>
    <row r="121" spans="2:5" x14ac:dyDescent="0.3">
      <c r="B121" s="59" t="s">
        <v>37</v>
      </c>
      <c r="C121" s="86"/>
      <c r="D121" s="87"/>
      <c r="E121" s="22">
        <v>34.299999999999997</v>
      </c>
    </row>
    <row r="122" spans="2:5" x14ac:dyDescent="0.3">
      <c r="B122" s="59" t="s">
        <v>77</v>
      </c>
      <c r="C122" s="86"/>
      <c r="D122" s="87"/>
      <c r="E122" s="22">
        <v>32</v>
      </c>
    </row>
    <row r="123" spans="2:5" x14ac:dyDescent="0.3">
      <c r="B123" s="59" t="s">
        <v>38</v>
      </c>
      <c r="C123" s="86"/>
      <c r="D123" s="87"/>
      <c r="E123" s="22" t="s">
        <v>68</v>
      </c>
    </row>
    <row r="124" spans="2:5" x14ac:dyDescent="0.3">
      <c r="B124" s="55" t="s">
        <v>39</v>
      </c>
      <c r="C124" s="84"/>
      <c r="D124" s="85"/>
      <c r="E124" s="4" t="s">
        <v>69</v>
      </c>
    </row>
    <row r="125" spans="2:5" x14ac:dyDescent="0.3">
      <c r="B125" s="55" t="s">
        <v>40</v>
      </c>
      <c r="C125" s="84"/>
      <c r="D125" s="85"/>
      <c r="E125" s="4" t="s">
        <v>63</v>
      </c>
    </row>
    <row r="126" spans="2:5" x14ac:dyDescent="0.3">
      <c r="B126" s="55" t="s">
        <v>41</v>
      </c>
      <c r="C126" s="84"/>
      <c r="D126" s="85"/>
      <c r="E126" s="4" t="s">
        <v>67</v>
      </c>
    </row>
    <row r="127" spans="2:5" x14ac:dyDescent="0.3">
      <c r="B127" s="55" t="s">
        <v>42</v>
      </c>
      <c r="C127" s="84"/>
      <c r="D127" s="85"/>
      <c r="E127" s="4" t="s">
        <v>67</v>
      </c>
    </row>
    <row r="135" spans="2:5" ht="15.6" x14ac:dyDescent="0.3">
      <c r="B135" s="73" t="s">
        <v>4</v>
      </c>
      <c r="C135" s="73"/>
      <c r="D135" s="73"/>
      <c r="E135" s="73"/>
    </row>
    <row r="136" spans="2:5" x14ac:dyDescent="0.3">
      <c r="B136" s="7" t="s">
        <v>45</v>
      </c>
      <c r="C136" s="8"/>
      <c r="D136" s="9"/>
      <c r="E136" s="6" t="s">
        <v>72</v>
      </c>
    </row>
    <row r="137" spans="2:5" x14ac:dyDescent="0.3">
      <c r="B137" s="55" t="s">
        <v>43</v>
      </c>
      <c r="C137" s="84"/>
      <c r="D137" s="85"/>
      <c r="E137" s="28" t="s">
        <v>60</v>
      </c>
    </row>
    <row r="138" spans="2:5" x14ac:dyDescent="0.3">
      <c r="B138" s="55" t="s">
        <v>28</v>
      </c>
      <c r="C138" s="84"/>
      <c r="D138" s="85"/>
      <c r="E138" s="22" t="s">
        <v>78</v>
      </c>
    </row>
    <row r="139" spans="2:5" x14ac:dyDescent="0.3">
      <c r="B139" s="59" t="s">
        <v>44</v>
      </c>
      <c r="C139" s="86"/>
      <c r="D139" s="87"/>
      <c r="E139" s="22" t="s">
        <v>110</v>
      </c>
    </row>
    <row r="140" spans="2:5" x14ac:dyDescent="0.3">
      <c r="B140" s="88" t="s">
        <v>29</v>
      </c>
      <c r="C140" s="89"/>
      <c r="D140" s="90"/>
      <c r="E140" s="29">
        <v>10201001</v>
      </c>
    </row>
    <row r="141" spans="2:5" x14ac:dyDescent="0.3">
      <c r="B141" s="59" t="s">
        <v>30</v>
      </c>
      <c r="C141" s="86"/>
      <c r="D141" s="87"/>
      <c r="E141" s="22" t="s">
        <v>79</v>
      </c>
    </row>
    <row r="142" spans="2:5" x14ac:dyDescent="0.3">
      <c r="B142" s="55" t="s">
        <v>3</v>
      </c>
      <c r="C142" s="84"/>
      <c r="D142" s="85"/>
      <c r="E142" s="22" t="s">
        <v>80</v>
      </c>
    </row>
    <row r="143" spans="2:5" x14ac:dyDescent="0.3">
      <c r="B143" s="55" t="s">
        <v>31</v>
      </c>
      <c r="C143" s="84"/>
      <c r="D143" s="85"/>
      <c r="E143" s="22">
        <v>2003</v>
      </c>
    </row>
    <row r="144" spans="2:5" x14ac:dyDescent="0.3">
      <c r="B144" s="55" t="s">
        <v>32</v>
      </c>
      <c r="C144" s="84"/>
      <c r="D144" s="85"/>
      <c r="E144" s="22" t="s">
        <v>65</v>
      </c>
    </row>
    <row r="145" spans="2:5" x14ac:dyDescent="0.3">
      <c r="B145" s="55" t="s">
        <v>33</v>
      </c>
      <c r="C145" s="84"/>
      <c r="D145" s="85"/>
      <c r="E145" s="4" t="s">
        <v>81</v>
      </c>
    </row>
    <row r="146" spans="2:5" x14ac:dyDescent="0.3">
      <c r="B146" s="55" t="s">
        <v>34</v>
      </c>
      <c r="C146" s="84"/>
      <c r="D146" s="85"/>
      <c r="E146" s="4" t="s">
        <v>67</v>
      </c>
    </row>
    <row r="147" spans="2:5" x14ac:dyDescent="0.3">
      <c r="B147" s="58" t="s">
        <v>35</v>
      </c>
      <c r="C147" s="91"/>
      <c r="D147" s="92"/>
      <c r="E147" s="4" t="s">
        <v>67</v>
      </c>
    </row>
    <row r="148" spans="2:5" x14ac:dyDescent="0.3">
      <c r="B148" s="59" t="s">
        <v>36</v>
      </c>
      <c r="C148" s="86"/>
      <c r="D148" s="87"/>
      <c r="E148" s="4" t="s">
        <v>67</v>
      </c>
    </row>
    <row r="149" spans="2:5" x14ac:dyDescent="0.3">
      <c r="B149" s="59" t="s">
        <v>37</v>
      </c>
      <c r="C149" s="86"/>
      <c r="D149" s="87"/>
      <c r="E149" s="22">
        <v>232</v>
      </c>
    </row>
    <row r="150" spans="2:5" x14ac:dyDescent="0.3">
      <c r="B150" s="59" t="s">
        <v>111</v>
      </c>
      <c r="C150" s="86"/>
      <c r="D150" s="87"/>
      <c r="E150" s="22">
        <v>0.25</v>
      </c>
    </row>
    <row r="151" spans="2:5" x14ac:dyDescent="0.3">
      <c r="B151" s="59" t="s">
        <v>38</v>
      </c>
      <c r="C151" s="86"/>
      <c r="D151" s="87"/>
      <c r="E151" s="22" t="s">
        <v>68</v>
      </c>
    </row>
    <row r="152" spans="2:5" x14ac:dyDescent="0.3">
      <c r="B152" s="55" t="s">
        <v>39</v>
      </c>
      <c r="C152" s="84"/>
      <c r="D152" s="85"/>
      <c r="E152" s="4" t="s">
        <v>67</v>
      </c>
    </row>
    <row r="153" spans="2:5" x14ac:dyDescent="0.3">
      <c r="B153" s="55" t="s">
        <v>40</v>
      </c>
      <c r="C153" s="84"/>
      <c r="D153" s="85"/>
      <c r="E153" s="4" t="s">
        <v>67</v>
      </c>
    </row>
    <row r="154" spans="2:5" x14ac:dyDescent="0.3">
      <c r="B154" s="55" t="s">
        <v>41</v>
      </c>
      <c r="C154" s="84"/>
      <c r="D154" s="85"/>
      <c r="E154" s="4" t="s">
        <v>67</v>
      </c>
    </row>
    <row r="155" spans="2:5" x14ac:dyDescent="0.3">
      <c r="B155" s="55" t="s">
        <v>42</v>
      </c>
      <c r="C155" s="84"/>
      <c r="D155" s="85"/>
      <c r="E155" s="4" t="s">
        <v>67</v>
      </c>
    </row>
  </sheetData>
  <mergeCells count="87">
    <mergeCell ref="B155:D155"/>
    <mergeCell ref="B145:D145"/>
    <mergeCell ref="B146:D146"/>
    <mergeCell ref="B147:D147"/>
    <mergeCell ref="B148:D148"/>
    <mergeCell ref="B149:D149"/>
    <mergeCell ref="B150:D150"/>
    <mergeCell ref="B151:D151"/>
    <mergeCell ref="B152:D152"/>
    <mergeCell ref="B153:D153"/>
    <mergeCell ref="B154:D154"/>
    <mergeCell ref="B123:D123"/>
    <mergeCell ref="B144:D144"/>
    <mergeCell ref="B124:D124"/>
    <mergeCell ref="B125:D125"/>
    <mergeCell ref="B126:D126"/>
    <mergeCell ref="B135:E135"/>
    <mergeCell ref="B137:D137"/>
    <mergeCell ref="B138:D138"/>
    <mergeCell ref="B127:D127"/>
    <mergeCell ref="B139:D139"/>
    <mergeCell ref="B140:D140"/>
    <mergeCell ref="B141:D141"/>
    <mergeCell ref="B142:D142"/>
    <mergeCell ref="B143:D143"/>
    <mergeCell ref="B118:D118"/>
    <mergeCell ref="B119:D119"/>
    <mergeCell ref="B120:D120"/>
    <mergeCell ref="B121:D121"/>
    <mergeCell ref="B122:D122"/>
    <mergeCell ref="B113:D113"/>
    <mergeCell ref="B114:D114"/>
    <mergeCell ref="B115:D115"/>
    <mergeCell ref="B116:D116"/>
    <mergeCell ref="B117:D117"/>
    <mergeCell ref="B86:E86"/>
    <mergeCell ref="B109:D109"/>
    <mergeCell ref="B110:D110"/>
    <mergeCell ref="B111:D111"/>
    <mergeCell ref="B112:D112"/>
    <mergeCell ref="B106:D106"/>
    <mergeCell ref="B94:D94"/>
    <mergeCell ref="B98:D98"/>
    <mergeCell ref="B97:D97"/>
    <mergeCell ref="B96:D96"/>
    <mergeCell ref="B95:D95"/>
    <mergeCell ref="B100:D100"/>
    <mergeCell ref="B101:D101"/>
    <mergeCell ref="B102:D102"/>
    <mergeCell ref="B99:D99"/>
    <mergeCell ref="B88:D88"/>
    <mergeCell ref="B103:D103"/>
    <mergeCell ref="B104:D104"/>
    <mergeCell ref="B105:D105"/>
    <mergeCell ref="B89:D89"/>
    <mergeCell ref="B90:D90"/>
    <mergeCell ref="B93:D93"/>
    <mergeCell ref="B92:D92"/>
    <mergeCell ref="B91:D91"/>
    <mergeCell ref="B20:E20"/>
    <mergeCell ref="B21:E21"/>
    <mergeCell ref="B41:E42"/>
    <mergeCell ref="B22:E22"/>
    <mergeCell ref="B23:E23"/>
    <mergeCell ref="B40:E40"/>
    <mergeCell ref="B59:D59"/>
    <mergeCell ref="B52:E52"/>
    <mergeCell ref="B53:E53"/>
    <mergeCell ref="B44:E51"/>
    <mergeCell ref="B43:E43"/>
    <mergeCell ref="B55:D55"/>
    <mergeCell ref="B56:D56"/>
    <mergeCell ref="B57:D57"/>
    <mergeCell ref="B58:D58"/>
    <mergeCell ref="B61:E61"/>
    <mergeCell ref="B62:D62"/>
    <mergeCell ref="B73:D73"/>
    <mergeCell ref="B72:D72"/>
    <mergeCell ref="B71:D71"/>
    <mergeCell ref="B67:D67"/>
    <mergeCell ref="B65:D65"/>
    <mergeCell ref="B64:D64"/>
    <mergeCell ref="B63:D63"/>
    <mergeCell ref="B66:D66"/>
    <mergeCell ref="B68:D68"/>
    <mergeCell ref="B69:D69"/>
    <mergeCell ref="B70:D70"/>
  </mergeCells>
  <dataValidations disablePrompts="1" count="2">
    <dataValidation operator="greaterThan" allowBlank="1" showInputMessage="1" showErrorMessage="1" sqref="E54"/>
    <dataValidation type="list" allowBlank="1" showInputMessage="1" showErrorMessage="1" sqref="E59">
      <formula1>N°</formula1>
    </dataValidation>
  </dataValidations>
  <pageMargins left="0.7" right="0.7" top="0.75" bottom="0.75" header="0.3" footer="0.3"/>
  <pageSetup scale="94" orientation="portrait" verticalDpi="0" r:id="rId1"/>
  <headerFooter differentFirst="1">
    <oddHeader>&amp;L&amp;G&amp;C
Expediente: DFZ-2016-4981-IXV-LEY-EI&amp;R&amp;G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20"/>
  <sheetViews>
    <sheetView view="pageLayout" topLeftCell="A7" zoomScaleNormal="100" workbookViewId="0">
      <selection activeCell="F26" sqref="F26"/>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94" t="str">
        <f>+Datos!C27</f>
        <v>Expediente: DFZ-2016-4981-IXV-LEY-EI</v>
      </c>
      <c r="D3" s="94"/>
      <c r="E3" s="94"/>
      <c r="F3" s="94"/>
      <c r="G3" s="94"/>
      <c r="H3" s="94"/>
      <c r="I3" s="94"/>
    </row>
    <row r="6" spans="2:10" ht="15.6" x14ac:dyDescent="0.3">
      <c r="B6" s="95" t="s">
        <v>4</v>
      </c>
      <c r="C6" s="95"/>
      <c r="D6" s="95"/>
      <c r="E6" s="95"/>
      <c r="F6" s="95"/>
      <c r="G6" s="95"/>
      <c r="H6" s="95"/>
      <c r="I6" s="95"/>
      <c r="J6" s="95"/>
    </row>
    <row r="7" spans="2:10" x14ac:dyDescent="0.3">
      <c r="B7" s="96"/>
      <c r="C7" s="96"/>
      <c r="D7" s="96"/>
      <c r="E7" s="96"/>
    </row>
    <row r="8" spans="2:10" x14ac:dyDescent="0.3">
      <c r="B8" s="97" t="s">
        <v>46</v>
      </c>
      <c r="C8" s="97"/>
      <c r="D8" s="97"/>
      <c r="E8" s="14" t="s">
        <v>47</v>
      </c>
      <c r="F8" s="14" t="s">
        <v>1</v>
      </c>
      <c r="G8" s="14" t="s">
        <v>2</v>
      </c>
      <c r="H8" s="14" t="s">
        <v>0</v>
      </c>
      <c r="I8" s="14" t="s">
        <v>48</v>
      </c>
      <c r="J8" s="12"/>
    </row>
    <row r="9" spans="2:10" x14ac:dyDescent="0.3">
      <c r="B9" s="93" t="s">
        <v>61</v>
      </c>
      <c r="C9" s="93" t="s">
        <v>62</v>
      </c>
      <c r="D9" s="3" t="s">
        <v>33</v>
      </c>
      <c r="E9" s="4">
        <v>10</v>
      </c>
      <c r="F9" s="13">
        <v>10</v>
      </c>
      <c r="G9" s="13" t="s">
        <v>67</v>
      </c>
      <c r="H9" s="13">
        <v>10</v>
      </c>
      <c r="I9" s="13" t="s">
        <v>82</v>
      </c>
      <c r="J9" s="12"/>
    </row>
    <row r="10" spans="2:10" x14ac:dyDescent="0.3">
      <c r="B10" s="93"/>
      <c r="C10" s="93"/>
      <c r="D10" s="5" t="s">
        <v>34</v>
      </c>
      <c r="E10" s="4" t="s">
        <v>67</v>
      </c>
      <c r="F10" s="4" t="s">
        <v>67</v>
      </c>
      <c r="G10" s="4" t="s">
        <v>67</v>
      </c>
      <c r="H10" s="4" t="s">
        <v>67</v>
      </c>
      <c r="I10" s="4" t="s">
        <v>67</v>
      </c>
      <c r="J10" s="12"/>
    </row>
    <row r="11" spans="2:10" x14ac:dyDescent="0.3">
      <c r="B11" s="93"/>
      <c r="C11" s="93"/>
      <c r="D11" s="11" t="s">
        <v>35</v>
      </c>
      <c r="E11" s="4" t="s">
        <v>67</v>
      </c>
      <c r="F11" s="4" t="s">
        <v>67</v>
      </c>
      <c r="G11" s="4" t="s">
        <v>67</v>
      </c>
      <c r="H11" s="4" t="s">
        <v>67</v>
      </c>
      <c r="I11" s="4" t="s">
        <v>67</v>
      </c>
      <c r="J11" s="12"/>
    </row>
    <row r="12" spans="2:10" x14ac:dyDescent="0.3">
      <c r="B12" s="93"/>
      <c r="C12" s="93"/>
      <c r="D12" s="5" t="s">
        <v>36</v>
      </c>
      <c r="E12" s="4" t="s">
        <v>67</v>
      </c>
      <c r="F12" s="4" t="s">
        <v>67</v>
      </c>
      <c r="G12" s="4" t="s">
        <v>67</v>
      </c>
      <c r="H12" s="4" t="s">
        <v>67</v>
      </c>
      <c r="I12" s="4" t="s">
        <v>67</v>
      </c>
      <c r="J12" s="12"/>
    </row>
    <row r="13" spans="2:10" x14ac:dyDescent="0.3">
      <c r="B13" s="93" t="s">
        <v>74</v>
      </c>
      <c r="C13" s="93" t="s">
        <v>75</v>
      </c>
      <c r="D13" s="3" t="s">
        <v>33</v>
      </c>
      <c r="E13" s="4">
        <v>10</v>
      </c>
      <c r="F13" s="13">
        <v>10</v>
      </c>
      <c r="G13" s="13" t="s">
        <v>67</v>
      </c>
      <c r="H13" s="13">
        <v>10</v>
      </c>
      <c r="I13" s="13" t="s">
        <v>82</v>
      </c>
    </row>
    <row r="14" spans="2:10" x14ac:dyDescent="0.3">
      <c r="B14" s="93"/>
      <c r="C14" s="93"/>
      <c r="D14" s="5" t="s">
        <v>34</v>
      </c>
      <c r="E14" s="4" t="s">
        <v>67</v>
      </c>
      <c r="F14" s="4" t="s">
        <v>67</v>
      </c>
      <c r="G14" s="4" t="s">
        <v>67</v>
      </c>
      <c r="H14" s="4" t="s">
        <v>67</v>
      </c>
      <c r="I14" s="4" t="s">
        <v>67</v>
      </c>
    </row>
    <row r="15" spans="2:10" x14ac:dyDescent="0.3">
      <c r="B15" s="93"/>
      <c r="C15" s="93"/>
      <c r="D15" s="11" t="s">
        <v>35</v>
      </c>
      <c r="E15" s="4" t="s">
        <v>67</v>
      </c>
      <c r="F15" s="4" t="s">
        <v>67</v>
      </c>
      <c r="G15" s="4" t="s">
        <v>67</v>
      </c>
      <c r="H15" s="4" t="s">
        <v>67</v>
      </c>
      <c r="I15" s="4" t="s">
        <v>67</v>
      </c>
    </row>
    <row r="16" spans="2:10" x14ac:dyDescent="0.3">
      <c r="B16" s="93"/>
      <c r="C16" s="93"/>
      <c r="D16" s="5" t="s">
        <v>36</v>
      </c>
      <c r="E16" s="4" t="s">
        <v>67</v>
      </c>
      <c r="F16" s="4" t="s">
        <v>67</v>
      </c>
      <c r="G16" s="4" t="s">
        <v>67</v>
      </c>
      <c r="H16" s="4" t="s">
        <v>67</v>
      </c>
      <c r="I16" s="4" t="s">
        <v>67</v>
      </c>
    </row>
    <row r="17" spans="2:9" x14ac:dyDescent="0.3">
      <c r="B17" s="93" t="s">
        <v>78</v>
      </c>
      <c r="C17" s="93" t="s">
        <v>67</v>
      </c>
      <c r="D17" s="3" t="s">
        <v>33</v>
      </c>
      <c r="E17" s="4">
        <v>10</v>
      </c>
      <c r="F17" s="13">
        <v>10</v>
      </c>
      <c r="G17" s="13">
        <v>10</v>
      </c>
      <c r="H17" s="13">
        <v>10</v>
      </c>
      <c r="I17" s="13" t="s">
        <v>82</v>
      </c>
    </row>
    <row r="18" spans="2:9" x14ac:dyDescent="0.3">
      <c r="B18" s="93"/>
      <c r="C18" s="93"/>
      <c r="D18" s="5" t="s">
        <v>34</v>
      </c>
      <c r="E18" s="4" t="s">
        <v>67</v>
      </c>
      <c r="F18" s="4" t="s">
        <v>67</v>
      </c>
      <c r="G18" s="4" t="s">
        <v>67</v>
      </c>
      <c r="H18" s="4" t="s">
        <v>67</v>
      </c>
      <c r="I18" s="4" t="s">
        <v>67</v>
      </c>
    </row>
    <row r="19" spans="2:9" x14ac:dyDescent="0.3">
      <c r="B19" s="93"/>
      <c r="C19" s="93"/>
      <c r="D19" s="11" t="s">
        <v>35</v>
      </c>
      <c r="E19" s="4" t="s">
        <v>67</v>
      </c>
      <c r="F19" s="4" t="s">
        <v>67</v>
      </c>
      <c r="G19" s="4" t="s">
        <v>67</v>
      </c>
      <c r="H19" s="4" t="s">
        <v>67</v>
      </c>
      <c r="I19" s="4" t="s">
        <v>67</v>
      </c>
    </row>
    <row r="20" spans="2:9" x14ac:dyDescent="0.3">
      <c r="B20" s="93"/>
      <c r="C20" s="93"/>
      <c r="D20" s="5" t="s">
        <v>36</v>
      </c>
      <c r="E20" s="4" t="s">
        <v>67</v>
      </c>
      <c r="F20" s="4" t="s">
        <v>67</v>
      </c>
      <c r="G20" s="4" t="s">
        <v>67</v>
      </c>
      <c r="H20" s="4" t="s">
        <v>67</v>
      </c>
      <c r="I20" s="4" t="s">
        <v>67</v>
      </c>
    </row>
  </sheetData>
  <mergeCells count="10">
    <mergeCell ref="B13:B16"/>
    <mergeCell ref="C13:C16"/>
    <mergeCell ref="B17:B20"/>
    <mergeCell ref="C17:C20"/>
    <mergeCell ref="C3:I3"/>
    <mergeCell ref="B6:J6"/>
    <mergeCell ref="B7:E7"/>
    <mergeCell ref="B9:B12"/>
    <mergeCell ref="C9:C12"/>
    <mergeCell ref="B8:D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53"/>
  <sheetViews>
    <sheetView showGridLines="0" zoomScale="90" zoomScaleNormal="90" zoomScalePageLayoutView="80" workbookViewId="0">
      <selection activeCell="H60" sqref="H60:I60"/>
    </sheetView>
  </sheetViews>
  <sheetFormatPr baseColWidth="10" defaultColWidth="11.5546875" defaultRowHeight="13.8" x14ac:dyDescent="0.25"/>
  <cols>
    <col min="1" max="1" width="11.5546875" style="31"/>
    <col min="2" max="2" width="42.88671875" style="31" customWidth="1"/>
    <col min="3" max="3" width="31.6640625" style="31" customWidth="1"/>
    <col min="4" max="4" width="13.5546875" style="31" customWidth="1"/>
    <col min="5" max="5" width="13" style="31" customWidth="1"/>
    <col min="6" max="6" width="12.88671875" style="31" customWidth="1"/>
    <col min="7" max="7" width="11.6640625" style="31" customWidth="1"/>
    <col min="8" max="8" width="17.6640625" style="31" customWidth="1"/>
    <col min="9" max="16384" width="11.5546875" style="31"/>
  </cols>
  <sheetData>
    <row r="1" spans="1:8" x14ac:dyDescent="0.25">
      <c r="B1" s="30"/>
      <c r="D1" s="30"/>
      <c r="E1" s="30"/>
      <c r="F1" s="30"/>
      <c r="G1" s="30"/>
    </row>
    <row r="2" spans="1:8" x14ac:dyDescent="0.25">
      <c r="B2" s="30"/>
      <c r="C2" s="30"/>
      <c r="D2" s="30"/>
      <c r="E2" s="30"/>
      <c r="F2" s="32"/>
      <c r="G2" s="32"/>
    </row>
    <row r="3" spans="1:8" x14ac:dyDescent="0.25">
      <c r="B3" s="30"/>
      <c r="C3" s="30"/>
      <c r="D3" s="30"/>
      <c r="E3" s="30"/>
      <c r="F3" s="33"/>
      <c r="G3" s="32"/>
    </row>
    <row r="4" spans="1:8" x14ac:dyDescent="0.25">
      <c r="B4" s="30"/>
      <c r="C4" s="30"/>
      <c r="D4" s="30"/>
      <c r="E4" s="30"/>
      <c r="F4" s="32"/>
      <c r="G4" s="32"/>
    </row>
    <row r="5" spans="1:8" x14ac:dyDescent="0.25">
      <c r="A5" s="12"/>
      <c r="B5" s="34"/>
      <c r="C5" s="34"/>
      <c r="D5" s="34"/>
      <c r="E5" s="34"/>
      <c r="F5" s="35"/>
      <c r="G5" s="35"/>
      <c r="H5" s="12"/>
    </row>
    <row r="6" spans="1:8" x14ac:dyDescent="0.25">
      <c r="A6" s="12"/>
      <c r="B6" s="113" t="s">
        <v>83</v>
      </c>
      <c r="C6" s="113"/>
      <c r="D6" s="36"/>
      <c r="E6" s="36"/>
      <c r="F6" s="36"/>
      <c r="G6" s="35"/>
      <c r="H6" s="12"/>
    </row>
    <row r="7" spans="1:8" ht="14.4" thickBot="1" x14ac:dyDescent="0.3">
      <c r="A7" s="12"/>
      <c r="B7" s="37"/>
      <c r="C7" s="37"/>
      <c r="D7" s="36"/>
      <c r="E7" s="36"/>
      <c r="F7" s="36"/>
      <c r="G7" s="35"/>
      <c r="H7" s="12"/>
    </row>
    <row r="8" spans="1:8" ht="14.4" thickBot="1" x14ac:dyDescent="0.3">
      <c r="A8" s="12"/>
      <c r="B8" s="110" t="str">
        <f>+[2]FUENTES!C9</f>
        <v>Caldera N°1</v>
      </c>
      <c r="C8" s="111"/>
      <c r="D8" s="112"/>
      <c r="E8" s="36"/>
      <c r="F8" s="36"/>
      <c r="G8" s="35"/>
      <c r="H8" s="12"/>
    </row>
    <row r="9" spans="1:8" x14ac:dyDescent="0.25">
      <c r="A9" s="12"/>
      <c r="B9" s="38" t="s">
        <v>66</v>
      </c>
      <c r="C9" s="39"/>
      <c r="D9" s="39"/>
      <c r="E9" s="36"/>
      <c r="F9" s="36"/>
      <c r="G9" s="35"/>
      <c r="H9" s="12"/>
    </row>
    <row r="10" spans="1:8" x14ac:dyDescent="0.25">
      <c r="A10" s="12"/>
      <c r="B10" s="40"/>
      <c r="C10" s="12"/>
      <c r="D10" s="12"/>
      <c r="E10" s="12"/>
      <c r="F10" s="12"/>
      <c r="G10" s="12"/>
      <c r="H10" s="12"/>
    </row>
    <row r="11" spans="1:8" ht="126" customHeight="1" x14ac:dyDescent="0.25">
      <c r="A11" s="12"/>
      <c r="B11" s="41" t="s">
        <v>84</v>
      </c>
      <c r="C11" s="104" t="s">
        <v>85</v>
      </c>
      <c r="D11" s="105"/>
      <c r="E11" s="12"/>
      <c r="F11" s="12"/>
      <c r="G11" s="12"/>
      <c r="H11" s="12"/>
    </row>
    <row r="12" spans="1:8" ht="25.5" customHeight="1" x14ac:dyDescent="0.25">
      <c r="A12" s="12"/>
      <c r="B12" s="41" t="s">
        <v>86</v>
      </c>
      <c r="C12" s="106" t="s">
        <v>87</v>
      </c>
      <c r="D12" s="107"/>
      <c r="E12" s="12"/>
      <c r="F12" s="12"/>
      <c r="G12" s="12"/>
      <c r="H12" s="12"/>
    </row>
    <row r="13" spans="1:8" x14ac:dyDescent="0.25">
      <c r="A13" s="12"/>
      <c r="B13" s="100" t="s">
        <v>88</v>
      </c>
      <c r="C13" s="42" t="s">
        <v>89</v>
      </c>
      <c r="D13" s="13" t="s">
        <v>87</v>
      </c>
      <c r="E13" s="12"/>
      <c r="F13" s="12"/>
      <c r="G13" s="12"/>
      <c r="H13" s="12"/>
    </row>
    <row r="14" spans="1:8" x14ac:dyDescent="0.25">
      <c r="A14" s="12"/>
      <c r="B14" s="100"/>
      <c r="C14" s="42" t="s">
        <v>90</v>
      </c>
      <c r="D14" s="13" t="s">
        <v>87</v>
      </c>
      <c r="E14" s="12"/>
      <c r="F14" s="12"/>
      <c r="G14" s="12"/>
      <c r="H14" s="12"/>
    </row>
    <row r="15" spans="1:8" x14ac:dyDescent="0.25">
      <c r="A15" s="12"/>
      <c r="B15" s="100"/>
      <c r="C15" s="42" t="s">
        <v>91</v>
      </c>
      <c r="D15" s="13" t="s">
        <v>87</v>
      </c>
      <c r="E15" s="12"/>
      <c r="F15" s="12"/>
      <c r="G15" s="12"/>
      <c r="H15" s="12"/>
    </row>
    <row r="16" spans="1:8" x14ac:dyDescent="0.25">
      <c r="A16" s="12"/>
      <c r="B16" s="100"/>
      <c r="C16" s="42" t="s">
        <v>92</v>
      </c>
      <c r="D16" s="13" t="s">
        <v>87</v>
      </c>
      <c r="E16" s="12"/>
      <c r="F16" s="12"/>
      <c r="G16" s="12"/>
      <c r="H16" s="12"/>
    </row>
    <row r="17" spans="1:8" x14ac:dyDescent="0.25">
      <c r="A17" s="12"/>
      <c r="B17" s="100"/>
      <c r="C17" s="42" t="s">
        <v>93</v>
      </c>
      <c r="D17" s="13" t="s">
        <v>87</v>
      </c>
      <c r="E17" s="12"/>
      <c r="F17" s="12"/>
      <c r="G17" s="12"/>
      <c r="H17" s="12"/>
    </row>
    <row r="18" spans="1:8" x14ac:dyDescent="0.25">
      <c r="A18" s="12"/>
      <c r="B18" s="100"/>
      <c r="C18" s="42" t="s">
        <v>94</v>
      </c>
      <c r="D18" s="13" t="s">
        <v>87</v>
      </c>
      <c r="E18" s="12"/>
      <c r="F18" s="12"/>
      <c r="G18" s="12"/>
      <c r="H18" s="12"/>
    </row>
    <row r="19" spans="1:8" ht="24.75" customHeight="1" x14ac:dyDescent="0.25">
      <c r="A19" s="12"/>
      <c r="B19" s="41" t="s">
        <v>95</v>
      </c>
      <c r="C19" s="104" t="s">
        <v>96</v>
      </c>
      <c r="D19" s="105"/>
      <c r="E19" s="12"/>
      <c r="F19" s="12"/>
      <c r="G19" s="12"/>
      <c r="H19" s="12"/>
    </row>
    <row r="20" spans="1:8" ht="27.75" customHeight="1" x14ac:dyDescent="0.25">
      <c r="A20" s="12"/>
      <c r="B20" s="43" t="s">
        <v>97</v>
      </c>
      <c r="C20" s="104" t="s">
        <v>98</v>
      </c>
      <c r="D20" s="105"/>
      <c r="E20" s="12"/>
      <c r="F20" s="12"/>
      <c r="G20" s="12"/>
      <c r="H20" s="12"/>
    </row>
    <row r="21" spans="1:8" ht="14.25" customHeight="1" x14ac:dyDescent="0.25">
      <c r="A21" s="12"/>
      <c r="B21" s="44" t="s">
        <v>99</v>
      </c>
      <c r="C21" s="108">
        <v>10200902</v>
      </c>
      <c r="D21" s="109"/>
      <c r="E21" s="12"/>
      <c r="F21" s="12"/>
      <c r="G21" s="12"/>
      <c r="H21" s="12"/>
    </row>
    <row r="22" spans="1:8" ht="9.75" customHeight="1" x14ac:dyDescent="0.25">
      <c r="A22" s="12"/>
      <c r="B22" s="45" t="s">
        <v>100</v>
      </c>
      <c r="C22" s="98" t="s">
        <v>101</v>
      </c>
      <c r="D22" s="98"/>
      <c r="E22" s="12"/>
      <c r="F22" s="12"/>
      <c r="G22" s="12"/>
      <c r="H22" s="12"/>
    </row>
    <row r="23" spans="1:8" ht="12" customHeight="1" x14ac:dyDescent="0.25">
      <c r="A23" s="46"/>
      <c r="B23" s="46"/>
      <c r="C23" s="46"/>
      <c r="D23" s="46"/>
      <c r="E23" s="12"/>
      <c r="F23" s="12"/>
      <c r="G23" s="12"/>
      <c r="H23" s="12"/>
    </row>
    <row r="24" spans="1:8" x14ac:dyDescent="0.25">
      <c r="A24" s="12"/>
      <c r="B24" s="99"/>
      <c r="C24" s="99"/>
      <c r="D24" s="99"/>
      <c r="E24" s="47" t="s">
        <v>47</v>
      </c>
      <c r="F24" s="47" t="s">
        <v>1</v>
      </c>
      <c r="G24" s="48" t="s">
        <v>0</v>
      </c>
      <c r="H24" s="12"/>
    </row>
    <row r="25" spans="1:8" x14ac:dyDescent="0.25">
      <c r="A25" s="12"/>
      <c r="B25" s="100" t="s">
        <v>102</v>
      </c>
      <c r="C25" s="100"/>
      <c r="D25" s="100"/>
      <c r="E25" s="49" t="str">
        <f>+VLOOKUP(C21,'[3]Hoja1 (2)'!$A$1:$G$113,4,0)</f>
        <v>0.00075*VIRUT</v>
      </c>
      <c r="F25" s="49" t="str">
        <f>+VLOOKUP(C21,'[3]Hoja1 (2)'!$A$1:$G$113,2,0)</f>
        <v>0.00004*VIRUT</v>
      </c>
      <c r="G25" s="49" t="str">
        <f>+VLOOKUP(C21,'[3]Hoja1 (2)'!$A$1:$G$113,5,0)</f>
        <v>0.0032*VIRUT</v>
      </c>
      <c r="H25" s="12"/>
    </row>
    <row r="26" spans="1:8" x14ac:dyDescent="0.25">
      <c r="A26" s="12"/>
      <c r="B26" s="101" t="s">
        <v>103</v>
      </c>
      <c r="C26" s="102"/>
      <c r="D26" s="103"/>
      <c r="E26" s="49" t="str">
        <f>+VLOOKUP(C22,[4]Hoja1!$B$1:$F$24,3,0)</f>
        <v>N/A</v>
      </c>
      <c r="F26" s="49" t="str">
        <f>+VLOOKUP(C22,[4]Hoja1!$B$1:$F$24,4,0)</f>
        <v>N/A</v>
      </c>
      <c r="G26" s="49">
        <f>+VLOOKUP(C22,[4]Hoja1!$B$1:$F$24,2,0)</f>
        <v>76</v>
      </c>
      <c r="H26" s="12"/>
    </row>
    <row r="27" spans="1:8" ht="14.4" thickBot="1" x14ac:dyDescent="0.3">
      <c r="A27" s="12"/>
      <c r="B27" s="12"/>
      <c r="C27" s="12"/>
      <c r="D27" s="12"/>
      <c r="E27" s="12"/>
      <c r="F27" s="12"/>
      <c r="G27" s="12"/>
      <c r="H27" s="12"/>
    </row>
    <row r="28" spans="1:8" ht="14.4" thickBot="1" x14ac:dyDescent="0.3">
      <c r="A28" s="12"/>
      <c r="B28" s="110" t="str">
        <f>+[2]FUENTES!D9</f>
        <v>Caldera N°2</v>
      </c>
      <c r="C28" s="111"/>
      <c r="D28" s="112"/>
      <c r="E28" s="36"/>
      <c r="F28" s="36"/>
      <c r="G28" s="35"/>
      <c r="H28" s="12"/>
    </row>
    <row r="29" spans="1:8" x14ac:dyDescent="0.25">
      <c r="A29" s="12"/>
      <c r="B29" s="38" t="s">
        <v>66</v>
      </c>
      <c r="C29" s="39"/>
      <c r="D29" s="39"/>
      <c r="E29" s="36"/>
      <c r="F29" s="36"/>
      <c r="G29" s="35"/>
      <c r="H29" s="12"/>
    </row>
    <row r="30" spans="1:8" x14ac:dyDescent="0.25">
      <c r="A30" s="12"/>
      <c r="B30" s="40"/>
      <c r="C30" s="12"/>
      <c r="D30" s="12"/>
      <c r="E30" s="12"/>
      <c r="F30" s="12"/>
      <c r="G30" s="12"/>
      <c r="H30" s="12"/>
    </row>
    <row r="31" spans="1:8" ht="139.5" customHeight="1" x14ac:dyDescent="0.25">
      <c r="A31" s="12"/>
      <c r="B31" s="41" t="s">
        <v>84</v>
      </c>
      <c r="C31" s="104" t="s">
        <v>104</v>
      </c>
      <c r="D31" s="105"/>
      <c r="E31" s="12"/>
      <c r="F31" s="12"/>
      <c r="G31" s="12"/>
      <c r="H31" s="12"/>
    </row>
    <row r="32" spans="1:8" ht="20.399999999999999" x14ac:dyDescent="0.25">
      <c r="A32" s="12"/>
      <c r="B32" s="41" t="s">
        <v>86</v>
      </c>
      <c r="C32" s="106" t="s">
        <v>87</v>
      </c>
      <c r="D32" s="107"/>
      <c r="E32" s="12"/>
      <c r="F32" s="12"/>
      <c r="G32" s="12"/>
      <c r="H32" s="12"/>
    </row>
    <row r="33" spans="1:8" x14ac:dyDescent="0.25">
      <c r="A33" s="12"/>
      <c r="B33" s="100" t="s">
        <v>88</v>
      </c>
      <c r="C33" s="42" t="s">
        <v>89</v>
      </c>
      <c r="D33" s="13" t="s">
        <v>87</v>
      </c>
      <c r="E33" s="12"/>
      <c r="F33" s="12"/>
      <c r="G33" s="12"/>
      <c r="H33" s="12"/>
    </row>
    <row r="34" spans="1:8" x14ac:dyDescent="0.25">
      <c r="A34" s="12"/>
      <c r="B34" s="100"/>
      <c r="C34" s="42" t="s">
        <v>90</v>
      </c>
      <c r="D34" s="13" t="s">
        <v>87</v>
      </c>
      <c r="E34" s="12"/>
      <c r="F34" s="12"/>
      <c r="G34" s="12"/>
      <c r="H34" s="12"/>
    </row>
    <row r="35" spans="1:8" x14ac:dyDescent="0.25">
      <c r="A35" s="12"/>
      <c r="B35" s="100"/>
      <c r="C35" s="42" t="s">
        <v>91</v>
      </c>
      <c r="D35" s="13" t="s">
        <v>87</v>
      </c>
      <c r="E35" s="12"/>
      <c r="F35" s="12"/>
      <c r="G35" s="12"/>
      <c r="H35" s="12"/>
    </row>
    <row r="36" spans="1:8" x14ac:dyDescent="0.25">
      <c r="A36" s="12"/>
      <c r="B36" s="100"/>
      <c r="C36" s="42" t="s">
        <v>92</v>
      </c>
      <c r="D36" s="13" t="s">
        <v>87</v>
      </c>
      <c r="E36" s="12"/>
      <c r="F36" s="12"/>
      <c r="G36" s="12"/>
      <c r="H36" s="12"/>
    </row>
    <row r="37" spans="1:8" x14ac:dyDescent="0.25">
      <c r="A37" s="12"/>
      <c r="B37" s="100"/>
      <c r="C37" s="42" t="s">
        <v>93</v>
      </c>
      <c r="D37" s="13" t="s">
        <v>87</v>
      </c>
      <c r="E37" s="12"/>
      <c r="F37" s="12"/>
      <c r="G37" s="12"/>
      <c r="H37" s="12"/>
    </row>
    <row r="38" spans="1:8" ht="26.4" customHeight="1" x14ac:dyDescent="0.25">
      <c r="A38" s="12"/>
      <c r="B38" s="100"/>
      <c r="C38" s="42" t="s">
        <v>94</v>
      </c>
      <c r="D38" s="13" t="s">
        <v>87</v>
      </c>
      <c r="E38" s="12"/>
      <c r="F38" s="12"/>
      <c r="G38" s="12"/>
      <c r="H38" s="12"/>
    </row>
    <row r="39" spans="1:8" ht="23.25" customHeight="1" x14ac:dyDescent="0.25">
      <c r="A39" s="12"/>
      <c r="B39" s="41" t="s">
        <v>95</v>
      </c>
      <c r="C39" s="104" t="s">
        <v>105</v>
      </c>
      <c r="D39" s="105"/>
      <c r="E39" s="12"/>
      <c r="F39" s="12"/>
      <c r="G39" s="12"/>
      <c r="H39" s="12"/>
    </row>
    <row r="40" spans="1:8" ht="23.25" customHeight="1" x14ac:dyDescent="0.25">
      <c r="A40" s="12"/>
      <c r="B40" s="43" t="s">
        <v>97</v>
      </c>
      <c r="C40" s="104" t="s">
        <v>98</v>
      </c>
      <c r="D40" s="105"/>
      <c r="E40" s="12"/>
      <c r="F40" s="12"/>
      <c r="G40" s="12"/>
      <c r="H40" s="12"/>
    </row>
    <row r="41" spans="1:8" ht="13.95" customHeight="1" x14ac:dyDescent="0.25">
      <c r="A41" s="12"/>
      <c r="B41" s="44" t="s">
        <v>99</v>
      </c>
      <c r="C41" s="108">
        <v>10200902</v>
      </c>
      <c r="D41" s="109"/>
      <c r="E41" s="12"/>
      <c r="F41" s="12"/>
      <c r="G41" s="12"/>
      <c r="H41" s="12"/>
    </row>
    <row r="42" spans="1:8" ht="14.4" customHeight="1" x14ac:dyDescent="0.25">
      <c r="A42" s="12"/>
      <c r="B42" s="45" t="s">
        <v>100</v>
      </c>
      <c r="C42" s="98" t="s">
        <v>101</v>
      </c>
      <c r="D42" s="98"/>
      <c r="E42" s="12"/>
      <c r="F42" s="12"/>
      <c r="G42" s="12"/>
      <c r="H42" s="12"/>
    </row>
    <row r="43" spans="1:8" ht="13.95" customHeight="1" x14ac:dyDescent="0.25">
      <c r="A43" s="12"/>
      <c r="B43" s="46"/>
      <c r="C43" s="46"/>
      <c r="D43" s="46"/>
      <c r="E43" s="12"/>
      <c r="F43" s="12"/>
      <c r="G43" s="12"/>
      <c r="H43" s="12"/>
    </row>
    <row r="44" spans="1:8" ht="13.95" customHeight="1" x14ac:dyDescent="0.25">
      <c r="A44" s="12"/>
      <c r="B44" s="99"/>
      <c r="C44" s="99"/>
      <c r="D44" s="99"/>
      <c r="E44" s="47" t="s">
        <v>47</v>
      </c>
      <c r="F44" s="47" t="s">
        <v>1</v>
      </c>
      <c r="G44" s="48" t="s">
        <v>0</v>
      </c>
      <c r="H44" s="12"/>
    </row>
    <row r="45" spans="1:8" ht="14.25" customHeight="1" x14ac:dyDescent="0.25">
      <c r="A45" s="12"/>
      <c r="B45" s="100" t="s">
        <v>102</v>
      </c>
      <c r="C45" s="100"/>
      <c r="D45" s="100"/>
      <c r="E45" s="49" t="str">
        <f>+VLOOKUP(C41,'[3]Hoja1 (2)'!$A$1:$G$113,4,0)</f>
        <v>0.00075*VIRUT</v>
      </c>
      <c r="F45" s="49" t="str">
        <f>+VLOOKUP(C41,'[3]Hoja1 (2)'!$A$1:$G$113,2,0)</f>
        <v>0.00004*VIRUT</v>
      </c>
      <c r="G45" s="49" t="str">
        <f>+VLOOKUP(C41,'[3]Hoja1 (2)'!$A$1:$G$113,5,0)</f>
        <v>0.0032*VIRUT</v>
      </c>
      <c r="H45" s="12"/>
    </row>
    <row r="46" spans="1:8" x14ac:dyDescent="0.25">
      <c r="A46" s="12"/>
      <c r="B46" s="101" t="s">
        <v>103</v>
      </c>
      <c r="C46" s="102"/>
      <c r="D46" s="103"/>
      <c r="E46" s="49" t="str">
        <f>+VLOOKUP(C42,[4]Hoja1!$B$1:$F$24,3,0)</f>
        <v>N/A</v>
      </c>
      <c r="F46" s="49" t="str">
        <f>+VLOOKUP(C42,[4]Hoja1!$B$1:$F$24,4,0)</f>
        <v>N/A</v>
      </c>
      <c r="G46" s="49">
        <f>+VLOOKUP(C42,[4]Hoja1!$B$1:$F$24,2,0)</f>
        <v>76</v>
      </c>
      <c r="H46" s="12"/>
    </row>
    <row r="47" spans="1:8" ht="14.4" thickBot="1" x14ac:dyDescent="0.3">
      <c r="A47" s="12"/>
      <c r="B47" s="12"/>
      <c r="C47" s="12"/>
      <c r="D47" s="12"/>
      <c r="E47" s="12"/>
      <c r="F47" s="12"/>
      <c r="G47" s="12"/>
      <c r="H47" s="12"/>
    </row>
    <row r="48" spans="1:8" ht="14.4" thickBot="1" x14ac:dyDescent="0.3">
      <c r="A48" s="12"/>
      <c r="B48" s="110" t="str">
        <f>+[2]FUENTES!E9</f>
        <v>Caldera de Calefacción</v>
      </c>
      <c r="C48" s="111"/>
      <c r="D48" s="112"/>
      <c r="E48" s="36"/>
      <c r="F48" s="36"/>
      <c r="G48" s="35"/>
      <c r="H48" s="12"/>
    </row>
    <row r="49" spans="1:8" x14ac:dyDescent="0.25">
      <c r="A49" s="12"/>
      <c r="B49" s="38" t="s">
        <v>106</v>
      </c>
      <c r="C49" s="39"/>
      <c r="D49" s="39"/>
      <c r="E49" s="36"/>
      <c r="F49" s="36"/>
      <c r="G49" s="35"/>
      <c r="H49" s="12"/>
    </row>
    <row r="50" spans="1:8" x14ac:dyDescent="0.25">
      <c r="A50" s="12"/>
      <c r="B50" s="40"/>
      <c r="C50" s="12"/>
      <c r="D50" s="12"/>
      <c r="E50" s="12"/>
      <c r="F50" s="12"/>
      <c r="G50" s="12"/>
      <c r="H50" s="12"/>
    </row>
    <row r="51" spans="1:8" ht="48" customHeight="1" x14ac:dyDescent="0.25">
      <c r="A51" s="12"/>
      <c r="B51" s="41" t="s">
        <v>84</v>
      </c>
      <c r="C51" s="104" t="s">
        <v>107</v>
      </c>
      <c r="D51" s="105"/>
      <c r="E51" s="12"/>
      <c r="F51" s="12"/>
      <c r="G51" s="12"/>
      <c r="H51" s="12"/>
    </row>
    <row r="52" spans="1:8" ht="20.399999999999999" x14ac:dyDescent="0.25">
      <c r="A52" s="12"/>
      <c r="B52" s="41" t="s">
        <v>86</v>
      </c>
      <c r="C52" s="106" t="s">
        <v>87</v>
      </c>
      <c r="D52" s="107"/>
      <c r="E52" s="12"/>
      <c r="F52" s="12"/>
      <c r="G52" s="12"/>
      <c r="H52" s="12"/>
    </row>
    <row r="53" spans="1:8" x14ac:dyDescent="0.25">
      <c r="A53" s="12"/>
      <c r="B53" s="100" t="s">
        <v>88</v>
      </c>
      <c r="C53" s="42" t="s">
        <v>89</v>
      </c>
      <c r="D53" s="13" t="s">
        <v>87</v>
      </c>
      <c r="E53" s="12"/>
      <c r="F53" s="12"/>
      <c r="G53" s="12"/>
      <c r="H53" s="12"/>
    </row>
    <row r="54" spans="1:8" x14ac:dyDescent="0.25">
      <c r="A54" s="12"/>
      <c r="B54" s="100"/>
      <c r="C54" s="42" t="s">
        <v>90</v>
      </c>
      <c r="D54" s="13" t="s">
        <v>87</v>
      </c>
      <c r="E54" s="12"/>
      <c r="F54" s="12"/>
      <c r="G54" s="12"/>
      <c r="H54" s="12"/>
    </row>
    <row r="55" spans="1:8" x14ac:dyDescent="0.25">
      <c r="A55" s="12"/>
      <c r="B55" s="100"/>
      <c r="C55" s="42" t="s">
        <v>91</v>
      </c>
      <c r="D55" s="13" t="s">
        <v>87</v>
      </c>
      <c r="E55" s="12"/>
      <c r="F55" s="12"/>
      <c r="G55" s="12"/>
      <c r="H55" s="12"/>
    </row>
    <row r="56" spans="1:8" x14ac:dyDescent="0.25">
      <c r="A56" s="12"/>
      <c r="B56" s="100"/>
      <c r="C56" s="42" t="s">
        <v>92</v>
      </c>
      <c r="D56" s="13" t="s">
        <v>87</v>
      </c>
      <c r="E56" s="12"/>
      <c r="F56" s="12"/>
      <c r="G56" s="12"/>
      <c r="H56" s="12"/>
    </row>
    <row r="57" spans="1:8" ht="14.25" customHeight="1" x14ac:dyDescent="0.25">
      <c r="A57" s="12"/>
      <c r="B57" s="100"/>
      <c r="C57" s="42" t="s">
        <v>93</v>
      </c>
      <c r="D57" s="13" t="s">
        <v>87</v>
      </c>
      <c r="E57" s="12"/>
      <c r="F57" s="12"/>
      <c r="G57" s="12"/>
      <c r="H57" s="12"/>
    </row>
    <row r="58" spans="1:8" ht="14.25" customHeight="1" x14ac:dyDescent="0.25">
      <c r="A58" s="12"/>
      <c r="B58" s="100"/>
      <c r="C58" s="42" t="s">
        <v>94</v>
      </c>
      <c r="D58" s="13" t="s">
        <v>87</v>
      </c>
      <c r="E58" s="12"/>
      <c r="F58" s="12"/>
      <c r="G58" s="12"/>
      <c r="H58" s="12"/>
    </row>
    <row r="59" spans="1:8" x14ac:dyDescent="0.25">
      <c r="A59" s="12"/>
      <c r="B59" s="41" t="s">
        <v>95</v>
      </c>
      <c r="C59" s="104" t="s">
        <v>108</v>
      </c>
      <c r="D59" s="105"/>
      <c r="E59" s="12"/>
      <c r="F59" s="12"/>
      <c r="G59" s="12"/>
      <c r="H59" s="12"/>
    </row>
    <row r="60" spans="1:8" ht="24.75" customHeight="1" x14ac:dyDescent="0.25">
      <c r="A60" s="12"/>
      <c r="B60" s="43" t="s">
        <v>97</v>
      </c>
      <c r="C60" s="104" t="s">
        <v>109</v>
      </c>
      <c r="D60" s="105"/>
      <c r="E60" s="12"/>
      <c r="F60" s="12"/>
      <c r="G60" s="12"/>
      <c r="H60" s="12"/>
    </row>
    <row r="61" spans="1:8" ht="14.25" customHeight="1" x14ac:dyDescent="0.25">
      <c r="A61" s="12"/>
      <c r="B61" s="44" t="s">
        <v>99</v>
      </c>
      <c r="C61" s="108">
        <v>10201001</v>
      </c>
      <c r="D61" s="109"/>
      <c r="E61" s="12"/>
      <c r="F61" s="12"/>
      <c r="G61" s="12"/>
      <c r="H61" s="12"/>
    </row>
    <row r="62" spans="1:8" x14ac:dyDescent="0.25">
      <c r="A62" s="12"/>
      <c r="B62" s="45" t="s">
        <v>100</v>
      </c>
      <c r="C62" s="98"/>
      <c r="D62" s="98"/>
      <c r="E62" s="12"/>
      <c r="F62" s="12"/>
      <c r="G62" s="12"/>
      <c r="H62" s="12"/>
    </row>
    <row r="63" spans="1:8" x14ac:dyDescent="0.25">
      <c r="A63" s="12"/>
      <c r="B63" s="46"/>
      <c r="C63" s="46"/>
      <c r="D63" s="46"/>
      <c r="E63" s="12"/>
      <c r="F63" s="12"/>
      <c r="G63" s="12"/>
      <c r="H63" s="12"/>
    </row>
    <row r="64" spans="1:8" ht="14.25" customHeight="1" x14ac:dyDescent="0.25">
      <c r="A64" s="12"/>
      <c r="B64" s="99"/>
      <c r="C64" s="99"/>
      <c r="D64" s="99"/>
      <c r="E64" s="47" t="s">
        <v>47</v>
      </c>
      <c r="F64" s="47" t="s">
        <v>1</v>
      </c>
      <c r="G64" s="47" t="s">
        <v>2</v>
      </c>
      <c r="H64" s="48" t="s">
        <v>0</v>
      </c>
    </row>
    <row r="65" spans="1:8" x14ac:dyDescent="0.25">
      <c r="A65" s="12"/>
      <c r="B65" s="100" t="s">
        <v>102</v>
      </c>
      <c r="C65" s="100"/>
      <c r="D65" s="100"/>
      <c r="E65" s="49" t="str">
        <f>+VLOOKUP(C61,'[3]Hoja1 (2)'!$A$1:$G$113,4,0)</f>
        <v>0.00441*GLP</v>
      </c>
      <c r="F65" s="49" t="str">
        <f>+VLOOKUP(C61,'[3]Hoja1 (2)'!$A$1:$G$113,2,0)</f>
        <v>0.00031*GLP</v>
      </c>
      <c r="G65" s="49" t="str">
        <f>+VLOOKUP(C61,'[3]Hoja1 (2)'!$A$1:$G$113,3,0)</f>
        <v>2.82*GLP</v>
      </c>
      <c r="H65" s="49" t="str">
        <f>+VLOOKUP(C61,'[3]Hoja1 (2)'!$A$1:$G$113,5,0)</f>
        <v>0.00017*GLP</v>
      </c>
    </row>
    <row r="66" spans="1:8" x14ac:dyDescent="0.25">
      <c r="A66" s="12"/>
      <c r="B66" s="101" t="s">
        <v>103</v>
      </c>
      <c r="C66" s="102"/>
      <c r="D66" s="103"/>
      <c r="E66" s="49" t="e">
        <f>+VLOOKUP(C62,[4]Hoja1!$B$1:$F$24,3,0)</f>
        <v>#N/A</v>
      </c>
      <c r="F66" s="49" t="e">
        <f>+VLOOKUP(C62,[4]Hoja1!$B$1:$F$24,4,0)</f>
        <v>#N/A</v>
      </c>
      <c r="G66" s="49" t="e">
        <f>+VLOOKUP(C62,[4]Hoja1!$B$1:$F$24,5,0)</f>
        <v>#N/A</v>
      </c>
      <c r="H66" s="49" t="e">
        <f>+VLOOKUP(C62,[4]Hoja1!$B$1:$F$24,2,0)</f>
        <v>#N/A</v>
      </c>
    </row>
    <row r="67" spans="1:8" x14ac:dyDescent="0.25">
      <c r="A67" s="12"/>
      <c r="B67" s="12"/>
      <c r="C67" s="12"/>
      <c r="D67" s="12"/>
      <c r="E67" s="12"/>
      <c r="F67" s="12"/>
      <c r="G67" s="12"/>
      <c r="H67" s="12"/>
    </row>
    <row r="68" spans="1:8" x14ac:dyDescent="0.25">
      <c r="A68" s="12"/>
      <c r="B68" s="12"/>
      <c r="C68" s="12"/>
      <c r="D68" s="12"/>
      <c r="E68" s="12"/>
      <c r="F68" s="12"/>
      <c r="G68" s="12"/>
      <c r="H68" s="12"/>
    </row>
    <row r="69" spans="1:8" x14ac:dyDescent="0.25">
      <c r="A69" s="12"/>
      <c r="B69" s="12"/>
      <c r="C69" s="12"/>
      <c r="D69" s="12"/>
      <c r="E69" s="12"/>
      <c r="F69" s="12"/>
      <c r="G69" s="12"/>
      <c r="H69" s="12"/>
    </row>
    <row r="70" spans="1:8" x14ac:dyDescent="0.25">
      <c r="A70" s="12"/>
      <c r="B70" s="12"/>
      <c r="C70" s="12"/>
      <c r="D70" s="12"/>
      <c r="E70" s="12"/>
      <c r="F70" s="12"/>
      <c r="G70" s="12"/>
      <c r="H70" s="12"/>
    </row>
    <row r="71" spans="1:8" x14ac:dyDescent="0.25">
      <c r="A71" s="12"/>
      <c r="B71" s="12"/>
      <c r="C71" s="12"/>
      <c r="D71" s="12"/>
      <c r="E71" s="12"/>
      <c r="F71" s="12"/>
      <c r="G71" s="12"/>
      <c r="H71" s="12"/>
    </row>
    <row r="72" spans="1:8" x14ac:dyDescent="0.25">
      <c r="A72" s="12"/>
      <c r="B72" s="12"/>
      <c r="C72" s="12"/>
      <c r="D72" s="12"/>
      <c r="E72" s="12"/>
      <c r="F72" s="12"/>
      <c r="G72" s="12"/>
      <c r="H72" s="12"/>
    </row>
    <row r="73" spans="1:8" x14ac:dyDescent="0.25">
      <c r="A73" s="12"/>
      <c r="B73" s="12"/>
      <c r="C73" s="12"/>
      <c r="D73" s="12"/>
      <c r="E73" s="12"/>
      <c r="F73" s="12"/>
      <c r="G73" s="12"/>
      <c r="H73" s="12"/>
    </row>
    <row r="74" spans="1:8" x14ac:dyDescent="0.25">
      <c r="A74" s="12"/>
      <c r="B74" s="12"/>
      <c r="C74" s="12"/>
      <c r="D74" s="12"/>
      <c r="E74" s="12"/>
      <c r="F74" s="12"/>
      <c r="G74" s="12"/>
      <c r="H74" s="12"/>
    </row>
    <row r="75" spans="1:8" x14ac:dyDescent="0.25">
      <c r="A75" s="12"/>
      <c r="B75" s="12"/>
      <c r="C75" s="12"/>
      <c r="D75" s="12"/>
      <c r="E75" s="12"/>
      <c r="F75" s="12"/>
      <c r="G75" s="12"/>
      <c r="H75" s="12"/>
    </row>
    <row r="76" spans="1:8" x14ac:dyDescent="0.25">
      <c r="A76" s="12"/>
      <c r="B76" s="12"/>
      <c r="C76" s="12"/>
      <c r="D76" s="12"/>
      <c r="E76" s="12"/>
      <c r="F76" s="12"/>
      <c r="G76" s="12"/>
      <c r="H76" s="12"/>
    </row>
    <row r="77" spans="1:8" x14ac:dyDescent="0.25">
      <c r="A77" s="12"/>
      <c r="B77" s="12"/>
      <c r="C77" s="12"/>
      <c r="D77" s="12"/>
      <c r="E77" s="12"/>
      <c r="F77" s="12"/>
      <c r="G77" s="12"/>
      <c r="H77" s="12"/>
    </row>
    <row r="78" spans="1:8" x14ac:dyDescent="0.25">
      <c r="A78" s="12"/>
      <c r="B78" s="12"/>
      <c r="C78" s="12"/>
      <c r="D78" s="12"/>
      <c r="E78" s="12"/>
      <c r="F78" s="12"/>
      <c r="G78" s="12"/>
      <c r="H78" s="12"/>
    </row>
    <row r="79" spans="1:8" x14ac:dyDescent="0.25">
      <c r="A79" s="12"/>
      <c r="B79" s="12"/>
      <c r="C79" s="12"/>
      <c r="D79" s="12"/>
      <c r="E79" s="12"/>
      <c r="F79" s="12"/>
      <c r="G79" s="12"/>
      <c r="H79" s="12"/>
    </row>
    <row r="80" spans="1:8" ht="14.25" customHeight="1" x14ac:dyDescent="0.25">
      <c r="A80" s="12"/>
      <c r="B80" s="12"/>
      <c r="C80" s="12"/>
      <c r="D80" s="12"/>
      <c r="E80" s="12"/>
      <c r="F80" s="12"/>
      <c r="G80" s="12"/>
      <c r="H80" s="12"/>
    </row>
    <row r="81" spans="1:8" x14ac:dyDescent="0.25">
      <c r="A81" s="12"/>
      <c r="B81" s="12"/>
      <c r="C81" s="12"/>
      <c r="D81" s="12"/>
      <c r="E81" s="12"/>
      <c r="F81" s="12"/>
      <c r="G81" s="12"/>
      <c r="H81" s="12"/>
    </row>
    <row r="82" spans="1:8" x14ac:dyDescent="0.25">
      <c r="A82" s="12"/>
      <c r="B82" s="12"/>
      <c r="C82" s="12"/>
      <c r="D82" s="12"/>
      <c r="E82" s="12"/>
      <c r="F82" s="12"/>
      <c r="G82" s="12"/>
      <c r="H82" s="12"/>
    </row>
    <row r="83" spans="1:8" x14ac:dyDescent="0.25">
      <c r="A83" s="12"/>
      <c r="B83" s="12"/>
      <c r="C83" s="12"/>
      <c r="D83" s="12"/>
      <c r="E83" s="12"/>
      <c r="F83" s="12"/>
      <c r="G83" s="12"/>
      <c r="H83" s="12"/>
    </row>
    <row r="84" spans="1:8" ht="14.25" customHeight="1" x14ac:dyDescent="0.25">
      <c r="A84" s="12"/>
      <c r="B84" s="12"/>
      <c r="C84" s="12"/>
      <c r="D84" s="12"/>
      <c r="E84" s="12"/>
      <c r="F84" s="12"/>
      <c r="G84" s="12"/>
      <c r="H84" s="12"/>
    </row>
    <row r="85" spans="1:8" x14ac:dyDescent="0.25">
      <c r="A85" s="12"/>
      <c r="B85" s="12"/>
      <c r="C85" s="12"/>
      <c r="D85" s="12"/>
      <c r="E85" s="12"/>
      <c r="F85" s="12"/>
      <c r="G85" s="12"/>
      <c r="H85" s="12"/>
    </row>
    <row r="86" spans="1:8" x14ac:dyDescent="0.25">
      <c r="A86" s="12"/>
      <c r="B86" s="12"/>
      <c r="C86" s="12"/>
      <c r="D86" s="12"/>
      <c r="E86" s="12"/>
      <c r="F86" s="12"/>
      <c r="G86" s="12"/>
      <c r="H86" s="12"/>
    </row>
    <row r="87" spans="1:8" x14ac:dyDescent="0.25">
      <c r="A87" s="12"/>
      <c r="B87" s="12"/>
      <c r="C87" s="12"/>
      <c r="D87" s="12"/>
      <c r="E87" s="12"/>
      <c r="F87" s="12"/>
      <c r="G87" s="12"/>
      <c r="H87" s="12"/>
    </row>
    <row r="88" spans="1:8" x14ac:dyDescent="0.25">
      <c r="A88" s="12"/>
      <c r="B88" s="12"/>
      <c r="C88" s="12"/>
      <c r="D88" s="12"/>
      <c r="E88" s="12"/>
      <c r="F88" s="12"/>
      <c r="G88" s="12"/>
      <c r="H88" s="12"/>
    </row>
    <row r="89" spans="1:8" x14ac:dyDescent="0.25">
      <c r="A89" s="12"/>
      <c r="B89" s="12"/>
      <c r="C89" s="12"/>
      <c r="D89" s="12"/>
      <c r="E89" s="12"/>
      <c r="F89" s="12"/>
      <c r="G89" s="12"/>
      <c r="H89" s="12"/>
    </row>
    <row r="90" spans="1:8" x14ac:dyDescent="0.25">
      <c r="A90" s="12"/>
      <c r="B90" s="12"/>
      <c r="C90" s="12"/>
      <c r="D90" s="12"/>
      <c r="E90" s="12"/>
      <c r="F90" s="12"/>
      <c r="G90" s="12"/>
      <c r="H90" s="12"/>
    </row>
    <row r="91" spans="1:8" x14ac:dyDescent="0.25">
      <c r="A91" s="12"/>
      <c r="B91" s="12"/>
      <c r="C91" s="12"/>
      <c r="D91" s="12"/>
      <c r="E91" s="12"/>
      <c r="F91" s="12"/>
      <c r="G91" s="12"/>
      <c r="H91" s="12"/>
    </row>
    <row r="92" spans="1:8" x14ac:dyDescent="0.25">
      <c r="A92" s="12"/>
      <c r="B92" s="12"/>
      <c r="C92" s="12"/>
      <c r="D92" s="12"/>
      <c r="E92" s="12"/>
      <c r="F92" s="12"/>
      <c r="G92" s="12"/>
      <c r="H92" s="12"/>
    </row>
    <row r="93" spans="1:8" x14ac:dyDescent="0.25">
      <c r="A93" s="12"/>
      <c r="B93" s="12"/>
      <c r="C93" s="12"/>
      <c r="D93" s="12"/>
      <c r="E93" s="12"/>
      <c r="F93" s="12"/>
      <c r="G93" s="12"/>
      <c r="H93" s="12"/>
    </row>
    <row r="94" spans="1:8" x14ac:dyDescent="0.25">
      <c r="A94" s="12"/>
      <c r="B94" s="12"/>
      <c r="C94" s="12"/>
      <c r="D94" s="12"/>
      <c r="E94" s="12"/>
      <c r="F94" s="12"/>
      <c r="G94" s="12"/>
      <c r="H94" s="12"/>
    </row>
    <row r="95" spans="1:8" x14ac:dyDescent="0.25">
      <c r="A95" s="12"/>
      <c r="B95" s="12"/>
      <c r="C95" s="12"/>
      <c r="D95" s="12"/>
      <c r="E95" s="12"/>
      <c r="F95" s="12"/>
      <c r="G95" s="12"/>
      <c r="H95" s="12"/>
    </row>
    <row r="100" ht="14.25" customHeight="1" x14ac:dyDescent="0.25"/>
    <row r="104" ht="14.25" customHeight="1" x14ac:dyDescent="0.25"/>
    <row r="191" ht="25.5" customHeight="1" x14ac:dyDescent="0.25"/>
    <row r="241" ht="38.25" customHeight="1" x14ac:dyDescent="0.25"/>
    <row r="249" ht="25.5" customHeight="1" x14ac:dyDescent="0.25"/>
    <row r="252" ht="14.25" customHeight="1" x14ac:dyDescent="0.25"/>
    <row r="256" ht="14.25" customHeight="1" x14ac:dyDescent="0.25"/>
    <row r="299" ht="38.25" customHeight="1" x14ac:dyDescent="0.25"/>
    <row r="300" ht="38.25" customHeight="1" x14ac:dyDescent="0.25"/>
    <row r="307" ht="25.5" customHeight="1" x14ac:dyDescent="0.25"/>
    <row r="310" ht="14.25" customHeight="1" x14ac:dyDescent="0.25"/>
    <row r="311" ht="14.25" customHeight="1" x14ac:dyDescent="0.25"/>
    <row r="314" ht="14.25" customHeight="1" x14ac:dyDescent="0.25"/>
    <row r="315" ht="14.25" customHeight="1" x14ac:dyDescent="0.25"/>
    <row r="330" ht="14.25" customHeight="1" x14ac:dyDescent="0.25"/>
    <row r="334" ht="14.25" customHeight="1" x14ac:dyDescent="0.25"/>
    <row r="338" ht="38.25" customHeight="1" x14ac:dyDescent="0.25"/>
    <row r="349" ht="14.25" customHeight="1" x14ac:dyDescent="0.25"/>
    <row r="353" ht="14.25" customHeight="1" x14ac:dyDescent="0.25"/>
  </sheetData>
  <mergeCells count="34">
    <mergeCell ref="B26:D26"/>
    <mergeCell ref="B6:C6"/>
    <mergeCell ref="B8:D8"/>
    <mergeCell ref="C11:D11"/>
    <mergeCell ref="C12:D12"/>
    <mergeCell ref="B13:B18"/>
    <mergeCell ref="C19:D19"/>
    <mergeCell ref="C20:D20"/>
    <mergeCell ref="C21:D21"/>
    <mergeCell ref="C22:D22"/>
    <mergeCell ref="B24:D24"/>
    <mergeCell ref="B25:D25"/>
    <mergeCell ref="B48:D48"/>
    <mergeCell ref="B28:D28"/>
    <mergeCell ref="C31:D31"/>
    <mergeCell ref="C32:D32"/>
    <mergeCell ref="B33:B38"/>
    <mergeCell ref="C39:D39"/>
    <mergeCell ref="C40:D40"/>
    <mergeCell ref="C41:D41"/>
    <mergeCell ref="C42:D42"/>
    <mergeCell ref="B44:D44"/>
    <mergeCell ref="B45:D45"/>
    <mergeCell ref="B46:D46"/>
    <mergeCell ref="C62:D62"/>
    <mergeCell ref="B64:D64"/>
    <mergeCell ref="B65:D65"/>
    <mergeCell ref="B66:D66"/>
    <mergeCell ref="C51:D51"/>
    <mergeCell ref="C52:D52"/>
    <mergeCell ref="B53:B58"/>
    <mergeCell ref="C59:D59"/>
    <mergeCell ref="C60:D60"/>
    <mergeCell ref="C61:D61"/>
  </mergeCells>
  <dataValidations count="2">
    <dataValidation type="list" allowBlank="1" showInputMessage="1" showErrorMessage="1" sqref="C61:D61 C41:D41 C21:D21">
      <formula1>#REF!</formula1>
    </dataValidation>
    <dataValidation type="list" allowBlank="1" showInputMessage="1" showErrorMessage="1" sqref="C62 C42 C22">
      <formula1>#REF!</formula1>
    </dataValidation>
  </dataValidations>
  <pageMargins left="0" right="0" top="0" bottom="0" header="0.31496062992125984" footer="0.31496062992125984"/>
  <pageSetup scale="61"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o3ycsXzwx/m1EURFJ9EO2NU6D/EWMCTkPkVe7HtDgAQ=</DigestValue>
    </Reference>
    <Reference Type="http://www.w3.org/2000/09/xmldsig#Object" URI="#idOfficeObject">
      <DigestMethod Algorithm="http://www.w3.org/2001/04/xmlenc#sha256"/>
      <DigestValue>RN4SpG1WaTtIYn+iDw6fbOP0OzyGcy/0C65prrRRGAc=</DigestValue>
    </Reference>
    <Reference Type="http://uri.etsi.org/01903#SignedProperties" URI="#idSignedProperties">
      <Transforms>
        <Transform Algorithm="http://www.w3.org/TR/2001/REC-xml-c14n-20010315"/>
      </Transforms>
      <DigestMethod Algorithm="http://www.w3.org/2001/04/xmlenc#sha256"/>
      <DigestValue>v+IAZkM+8qbebx1X5U6cWPxrrnGMuR527OlSamWUFe4=</DigestValue>
    </Reference>
    <Reference Type="http://www.w3.org/2000/09/xmldsig#Object" URI="#idValidSigLnImg">
      <DigestMethod Algorithm="http://www.w3.org/2001/04/xmlenc#sha256"/>
      <DigestValue>gK2xFTUQg47JXmhCP7ok4WxxTLOP4KwqzaUU4i9/ZeI=</DigestValue>
    </Reference>
    <Reference Type="http://www.w3.org/2000/09/xmldsig#Object" URI="#idInvalidSigLnImg">
      <DigestMethod Algorithm="http://www.w3.org/2001/04/xmlenc#sha256"/>
      <DigestValue>4NDWrUK+HhEMySHr/jQPiTP+1/kklQRMf1LNQbpnAyc=</DigestValue>
    </Reference>
  </SignedInfo>
  <SignatureValue>ClyZszkRouzvBgsbkYazAkfvS0k5xhojDVXbEbZZGemMbJXRIjjdh5r4X56Fbmnqcdtug+HG/1q1
bfL5UfsJFsK77/CPAm50xmm8YrXBVsSHNraF8ZFJmmEZu89Wi76peh6MOlo7cSHrZiKvlPm7ELNm
lWsNPZJwOZpkTqZK1xhDl6WWAwD4p7keAF0Ccf5y/f/xpWl1sMfP9eGSNqZdcUL67HIMq5WrDvx8
/52JLOVbIX3ldXL7MM+ZEfR4V5aes+4gXUT6vmrvoX4DzVT6kZ+nt47XxSq2bdJ2gRz9AFxZv0pl
NSx9QK0gFIWtDrQTq6/WqzG1O3Ffwf3xIeL1wQ==</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iZZCkGuu94iWckk3uMkokkPzdGWMdDyG5pP9eplcytY=</DigestValue>
      </Reference>
      <Reference URI="/xl/calcChain.xml?ContentType=application/vnd.openxmlformats-officedocument.spreadsheetml.calcChain+xml">
        <DigestMethod Algorithm="http://www.w3.org/2001/04/xmlenc#sha256"/>
        <DigestValue>mUQc8F8XM2g6YAQRnDn8aHJO0kchuvkRNpquJvmNGhA=</DigestValue>
      </Reference>
      <Reference URI="/xl/comments1.xml?ContentType=application/vnd.openxmlformats-officedocument.spreadsheetml.comments+xml">
        <DigestMethod Algorithm="http://www.w3.org/2001/04/xmlenc#sha256"/>
        <DigestValue>T30zCeUELDXjKxWkZQlx0ZX/P6lux2bs7Yp/fUmcPSk=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bZ314xVtHRu/d2Ile36QUw46FB5AZrPIrhkT6rU2gw8=</DigestValue>
      </Reference>
      <Reference URI="/xl/drawings/drawing2.xml?ContentType=application/vnd.openxmlformats-officedocument.drawing+xml">
        <DigestMethod Algorithm="http://www.w3.org/2001/04/xmlenc#sha256"/>
        <DigestValue>y6R6oYblNgqybLy2ZgT/5YCBX1jEKJClxRnOYxuCkL8=</DigestValue>
      </Reference>
      <Reference URI="/xl/drawings/vmlDrawing1.vml?ContentType=application/vnd.openxmlformats-officedocument.vmlDrawing">
        <DigestMethod Algorithm="http://www.w3.org/2001/04/xmlenc#sha256"/>
        <DigestValue>tpS/AMJdtQCfX2HgJLh69eKyZhI5qF4Falhc6D2Wrmg=</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cqdcVSY2VzjB8MtIwQAuF4tcedXfXaG3C5HrdQCNuLc=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Nb8pnt4OG+TN2SQW2Lw1Uu+d57MqSljwWhLtR4wfewA=</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saASpAdYe0czai1LEHXAJPxeANGPdxedIeYny0o8c8I=</DigestValue>
      </Reference>
      <Reference URI="/xl/externalLinks/externalLink2.xml?ContentType=application/vnd.openxmlformats-officedocument.spreadsheetml.externalLink+xml">
        <DigestMethod Algorithm="http://www.w3.org/2001/04/xmlenc#sha256"/>
        <DigestValue>iJ5aOmzPmlVrXyKLM2covHfJjxxqns3gzy1vdF2e6wc=</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A9YoCAvisSqzEiVbcbHtjgb6A8b84ebu2AWP+pc53o4=</DigestValue>
      </Reference>
      <Reference URI="/xl/media/image2.emf?ContentType=image/x-emf">
        <DigestMethod Algorithm="http://www.w3.org/2001/04/xmlenc#sha256"/>
        <DigestValue>XvaJIHBYlD1Eb7sjXx7t/QGF1ZzQeouSAXpHvSk0Muk=</DigestValue>
      </Reference>
      <Reference URI="/xl/media/image3.emf?ContentType=image/x-emf">
        <DigestMethod Algorithm="http://www.w3.org/2001/04/xmlenc#sha256"/>
        <DigestValue>AneZOQxkKqS9CuyZic8+Ccj3PVnoV7cs0vcv5F0oYC8=</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qnw6XtjGANIN9JvQyzyN4ySZcK3FaXgGyR1oc/RiuB8=</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0iyZgaoGx736vjdLZXMpeJ2NhW123+Z87g+lVqyfhXA=</DigestValue>
      </Reference>
      <Reference URI="/xl/sharedStrings.xml?ContentType=application/vnd.openxmlformats-officedocument.spreadsheetml.sharedStrings+xml">
        <DigestMethod Algorithm="http://www.w3.org/2001/04/xmlenc#sha256"/>
        <DigestValue>NxrSZWc9wthmxuRFz6uls0pAHj79WW9QisQwPnpnpF4=</DigestValue>
      </Reference>
      <Reference URI="/xl/styles.xml?ContentType=application/vnd.openxmlformats-officedocument.spreadsheetml.styles+xml">
        <DigestMethod Algorithm="http://www.w3.org/2001/04/xmlenc#sha256"/>
        <DigestValue>ksMbZe9N6a8d3LQNDodzn8k2MPvAWwa0wAMYFrCXMjo=</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wqGNSV6ppY/85UCpfcz2XRhs2AkYMcLFhIp6GjeoPdw=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/E6r+t7IO73AcwCX+stmDTN+trNOIBuA7GXEJPBm3l8=</DigestValue>
      </Reference>
      <Reference URI="/xl/worksheets/sheet2.xml?ContentType=application/vnd.openxmlformats-officedocument.spreadsheetml.worksheet+xml">
        <DigestMethod Algorithm="http://www.w3.org/2001/04/xmlenc#sha256"/>
        <DigestValue>GDMlqLTMyQkYL/rYLnHqlf6k80PD4gf90zBceD+fAB4=</DigestValue>
      </Reference>
      <Reference URI="/xl/worksheets/sheet3.xml?ContentType=application/vnd.openxmlformats-officedocument.spreadsheetml.worksheet+xml">
        <DigestMethod Algorithm="http://www.w3.org/2001/04/xmlenc#sha256"/>
        <DigestValue>ARo/0DKg7M+fYSJxFSUJWBfIjcNDp272SL6sMZwdf3k=</DigestValue>
      </Reference>
    </Manifest>
    <SignatureProperties>
      <SignatureProperty Id="idSignatureTime" Target="#idPackageSignature">
        <mdssi:SignatureTime xmlns:mdssi="http://schemas.openxmlformats.org/package/2006/digital-signature">
          <mdssi:Format>YYYY-MM-DDThh:mm:ssTZD</mdssi:Format>
          <mdssi:Value>2017-01-18T17:22:36Z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T///////////////////////////////////gAP//////////////////////////////////4P///////////////////////////////////+D////////////////////////////////////g////////////////////////////////////4P///////////////////////////////////+D////////////////////////////////////g////////////////////////////////////4P///////////////////////////////////+D////////////////////////////////////g////////////////////////////////////4P///////////////////////////////////+D////////////////////////////////////g////////////////////////////////////4P///////////////////////////////////+D////////////////////////////////////g////////////////////////////////////4P///////////////////////////////////+D////////////////////////////////////g////////////////////////////////////4P///////////////////////////////////+D////////////////////////////////////g////////////////////////////////////4P///////////////////////////////////+D////////////////////////////////////g////////////////////////////////////4P///////////////////////////////////+D////////////////////////////////////g////////////////////////////////////4P///////////////////////////////////+D////////////////////////////////////g////////////////////////////////////4P///////////////////////////////////+D////////////////////////////////////g////////////////////////////////////4P///////////////////////////////////+D////////////////////////////////////g////////////////////////////////////4P///////////////////////////////////+D////////////////////////////////////g////////////////////////////////////4P///////////////////////////////////+D////////////////////////////////////g////////////////////////////////////4P///////////////////////////////////+D////////////////////////////////////g////////////////////////////////////4P///////////////////////////////////+D////////////////////////////////////g////////////////////////////////////4P///////////////////////////////////+D////////////////////////////////////g////////////////////////////////////4P///////////////////////////////////+D////////////////////////////////////gAP//////////////////////////////////4AD//////////////////////////////////+D////////////////////////////////////g////////////////////////////////////4P///////////////////////////////////+D////////////////////////////////////g////////////////////////////////////4P///////////////////////////////////+D////////////////////////////////////g////////////////////////////////////4P///////////////////////////////////+D////////////////////////////////////g////////////////////////////////////4P///////////////////////////////////+D////////////////////////////////////g////////////////////////////////////4P///////////////////////////////////+D////////////////////////////////////g////////////////////////////////////4P///////////////////////////////////+D////////////////////////////////////g////////////////////////////////////4P///////////////////////////////////+D////////////////////////////////////g////////////////////////////////////4P///////////////////////////////////+D////////////////////////////////////g////////////////////////////////////4P///////////////////////////////////+D////////////////////////////////////g////////////////////////////////////4P///////////////////////////////////+D////////////////////////////////////g////////////////////////////////////4P///////////////////////////////////+D////////////////////////////////////g////////////////////////////////////4P///////////////////////////////////+D////////////////////////////////////g////////////////////////////////////4P///////////////////////////////////+D////////////////////////////////////g////////////////////////////////////4P///////////////////////////////////+D////////////////////////////////////g////////////////////////////////////4P///////////////////////////////////+D////////////////////////////////////g////////////////////////////////////4P///////////////////////////////////+D////////////////////////////////////g////////////////////////////////////4P///////////////////////////////////+D////////////////////////////////////gAP//////////////////////////////////4P///////////////////////////////////+D////////////////////////////////////g////////////////////////////////////4P///////////////////////////////////+D////////////////////////////////////g////////////////////////////////////4P///////////////////////////////////+D////////////////////////////////////g////////////////////////////////////4P///////////////////////////////////+D////////////////////////////////////g////////////////////////////////////4P///////////////////////////////////+D////////////////////////////////////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H/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f8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w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H/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f8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w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H/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f8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w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H/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f8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w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H/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f8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w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H/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w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H/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f8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w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H/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f8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w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H/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f8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w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HNAQEBAQEBAQEBAQEBAQEBAQEBAQEBAQEBAQEBAQEBAQGCkXkcAQEBAQEBAQEBAQEBSz+kAQEBAQEBgX1/AQEBAQEBAQEBAQEBAQEBAQEBAQEBAQEBAQEBAQEBAQEBAQEBAQEBAQEBAQEBAQEBAQEBAQEBAQEBAQEBAQEBAQEBAQEBAQEBAQEBAQEBAQEBAQEBAQEBAQEBAQEBAQEBAQEBAQEBAQEBAQEBAQEBAQEBAQEBAQEBAQEBAQEBAQEBAQEBAQEBAQEBAQEBAQEBAQEBAQEBAeM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f8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w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H/AQEBAQEBAQEBAQEBAQEBAQEBAQEBAQEBAQEBAQEBAQEBNgEBAQEBAQEBAQEBPgV+SwEBAQEBAVie1wEBAQEBAQEBAQEBAd+QPAEBAQEBAQEBAQEBAQEBAQEBAQEBAQEBAQEBAQEBAQEBAQEBAQEBAQEBAQEBAQEBAQEBAQEBAQEBAQEBAQEBAQEBAQEBAQEBAQEBAQEBAQEBAQEBAQEBAQEBAQEBAQEBAQEBAQEBAQEBAQEBAQEBAQEBAQEBAQEBAQEBAQEBAQEBAQEBAQEBAQEBAdk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HQ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H/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f8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w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H/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f8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w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H/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f8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w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H/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f8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w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H/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f4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w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H3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f8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w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H/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f8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wEBAQEBAQEBAQEBAQEBAQEBAQEBAQEBAQEBAQF+FwEBAQEBAQEBAQEBAQEBAQEBjDUBAQEBAQEBAQEBLgEBAQEfOwEBAcEBAQEBhBzDAQEBAWqOAZOmAQEBAQGJ2hPMZIo8AQEBAQEBAQG6c8d3lgGSAccBAQEBAQEBAbBQOgEBAQEBAQEBAQEBAQEBAQEBAQEBAQEBAQEBAQEBAQEBAQEBAQEBAQEBAQEBAQEBAQEBAQEBAQEBAQEBAQEBAQEBAQEBAQEBAQEBAQEBAQEBAQEBAQH/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SQ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w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H/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f8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w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H/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f8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8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f8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w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w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H/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f8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w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H/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f8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w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H/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S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2017-01-18T17:22:36Z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QAAABgAAAAMAAAAAAAAAhIAAAAMAAAAAQAAABYAAAAMAAAACAAAAFQAAABUAAAADAAAADcAAAAgAAAAWgAAAAEAAACrCg1CchwNQgwAAABbAAAAAQAAAEwAAAAEAAAACwAAADcAAAAiAAAAWwAAAFAAAABYAMkeFQAAABYAAAAMAAAAAAAAAFIAAABwAQAAAgAAABQAAAAJAAAAAAAAAAAAAAC8AgAAAAAAAAECAiJTAHkAcwB0AGUAbQAAAAAAAAAAABcBAAAAAAAALDP6B4D4//8AAAAAAAAAAAAAAAAAAAAAEDP6B4D4//86lwAAAAA0AP48BXcs8zQA9XEJd8T8fAD+////jOMEd/LgBHdk66gV2GlCAKjpqBUw6DQAImqldAAAAAAAAAAAauk0AAkAAABY6TQACQAAAAAAAAAAAAAAvOmoFXjLwBW86agVAAAAAHjLwBWA6DQAjWKldI1ipXQwpE0GAAgAAAACAAAAAAAAiOg0ACJqpXQAAAAAAAAAAL7pNAAHAAAAsOk0AAcAAAAAAAAAAAAAALDpNADA6DQA7uqkdAAAAAAAAgAAAAA0AAcAAACw6TQABwAAAEwSpnQAAAAAAAAAALDpNAAHAAAAAAAAAOzoNACVLqR0AAAAAAACAACw6T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hgKg+P//8gEAAAAAAAD8+x4GgPj//wgAWH779v//AAAAAAAAAADg+x4GgPj/////AAAAAAAAkJnpISUAAACrm3KO4uDYDxDJSgaATRUfkJnpIdMbIdgiAIoBiK40AFyuNABQYUsZIA0EhCCxNACx4dgPIA0EhAAAAAAQyUoGWBMUBAywNADQsQEQ2pnpIQAAAADQsQEQIA0AAJCZ6SElAAAAAAAAAAcAAACQmekhAAAAAAAAAACQrjQAZM7KDyAAAAD/////AAAAAAAAAAAQAAAAAAAAADgAAAABAAAAAQAAABEAAAARAAAAEAAAAAAAAAAAAEoGWBMUBACuAQD/////yA8KE1CvNABQrzQAerHYDwAAAACAsTQAEMlKBoqx2A/IDwoTsPrAFRCvNAAvMLt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E///////////////////////////////////wAD//////////////////////////////////8D////////////////////////////////////A////////////////////////////////////wP///////////////////////////////////8D////////////////////////////////////A////////////////////////////////////wP///////////////////////////////////8D////////////////////////////////////A////////////////////////////////////wP///////////////////////////////////8D////////////////////////////////////A////////////////////////////////////wP///////////////////////////////////8D////////////////////////////////////A////////////////////////////////////wP///////////////////////////////////8D////////////////////////////////////A////////////////////////////////////wP///////////////////////////////////8D////////////////////////////////////A////////////////////////////////////wP///////////////////////////////////8D////////////////////////////////////A////////////////////////////////////wP///////////////////////////////////8D////////////////////////////////////A////////////////////////////////////wP///////////////////////////////////8D////////////////////////////////////A////////////////////////////////////wP///////////////////////////////////8D////////////////////////////////////A////////////////////////////////////wP///////////////////////////////////8D////////////////////////////////////A////////////////////////////////////wP///////////////////////////////////8D////////////////////////////////////A////////////////////////////////////wP///////////////////////////////////8D////////////////////////////////////A////////////////////////////////////wP///////////////////////////////////8D////////////////////////////////////A////////////////////////////////////wP///////////////////////////////////8D////////////////////////////////////A////////////////////////////////////wP///////////////////////////////////8D////////////////////////////////////A////////////////////////////////////wP///////////////////////////////////8D////////////////////////////////////A////////////////////////////////////wAD//////////////////////////////////8AA///////////////////////////////////A////////////////////////////////////wP///////////////////////////////////8D////////////////////////////////////A////////////////////////////////////wP///////////////////////////////////8D////////////////////////////////////A////////////////////////////////////wP///////////////////////////////////8D////////////////////////////////////A////////////////////////////////////wP///////////////////////////////////8D////////////////////////////////////A////////////////////////////////////wP///////////////////////////////////8D////////////////////////////////////A////////////////////////////////////wP///////////////////////////////////8D////////////////////////////////////A////////////////////////////////////wP///////////////////////////////////8D////////////////////////////////////A////////////////////////////////////wP///////////////////////////////////8D////////////////////////////////////A////////////////////////////////////wP///////////////////////////////////8D////////////////////////////////////A////////////////////////////////////wP///////////////////////////////////8D////////////////////////////////////A////////////////////////////////////wP///////////////////////////////////8D////////////////////////////////////A////////////////////////////////////wP///////////////////////////////////8D////////////////////////////////////A////////////////////////////////////wP///////////////////////////////////8D////////////////////////////////////A////////////////////////////////////wP///////////////////////////////////8D////////////////////////////////////A////////////////////////////////////wP///////////////////////////////////8D////////////////////////////////////A////////////////////////////////////wP///////////////////////////////////8D////////////////////////////////////A////////////////////////////////////wP///////////////////////////////////8D////////////////////////////////////A////////////////////////////////////wAD//////////////////////////////////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f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H/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f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H/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f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B/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H/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f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B/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H/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f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B/w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H/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f8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B/w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H/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f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B/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H/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f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B/wEBAQEBAQEBAQEBAQECMOQ/AQEBAQEBAQEBAQEBAQEBAQEBAVYBmsF2AQEBAQEBAecBAQEBAQEBAQEBAQEBAQEBAQEBAQEBAQEBAQEBAQEBAQEBAQEBAQEBAQEBAQEBAQEBAQEBAQEBAQEBAQEBAQEBAQEBAQEBAQEBAQEBAQEBAQEBAQEBAQEBAQEBAQEBAQEBAQEBAQEBAQEBAQEBAQEBAQEBAQEBAQEBAQEBAQEBAQEBAQEBAQEBAQEBAQEBAQEBAQEBAQEBAQEBAQEBAQEBAQH/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f8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B/w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H/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f8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B/w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H/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f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B/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HN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eM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B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E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f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B/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H/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dk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BHQ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H/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f8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B/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H/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f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B/wEBAQEBAQEBAQEBAQEBAQEBAQEBAQEBAQEBAQEBAQGJAQEBAQEBAQEBAQEBAQEBATcBAQEBAQEBAQEBAWICkIVHlAEkN5FgAQEBAQEBAQEBAQEBAQEBAQEBAQFKI2NwAQEBAXK+AQEBAU4KAQEBAQEBAQEBAQEBAQEBAQEBAQEBAQEBAQEBAQEBAQEBAQEBAQEBAQEBAQEBAQEBAQEBAQEBAQEBAQEBAQEBAQEBAQEBAQEBAQEBAQEBAQEBAQEBAQEBAQEBAQEBAQEBAQEBAQEBAQH/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f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B/wEBAQEBAQEBAQEBAQEBAQEBAQEBAQEBAQEBAQEBAQ6GAQEBAQEBAQEBAQEBAQEBIa0BAQEBAQEBAQEBATEBAXErAbqkAQEBAQEBAoRqqp8BAQEBAQEBAQEBAQEBAQEBAZY8EIN+rgEBAQEBWX4BAQEBAQEBAQEBAQEBAQEBAQEBAQEBAQEBAQEBAQEBAQEBAQEBAQEBAQEBAQEBAQEBAQEBAQEBAQEBAQEBAQEBAQEBAQEBAQEBAQEBAQEBAQEBAQEBAQEBAQEBAQEBAQEBAQEBAQH/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f8BAQEBAQEBAQEBAQEBAQEBAQEBAQEBAQEBAQEBAQFDAQEBAQEBAQEBAQEBAQEBAYw2AQEBAQEBAQEBAayjAQEBwQEBATzaAQEBAQEBYwYGYHZ+V6MBAQEBAQEBAQEBAarXAQEBAQEBLa2cewEBzwEBAQEBAQEBAQEBAQEBAQEBAQEBAQEBAQEBAQEBAQEBAQEBAQEBAQEBAQEBAQEBAQEBAQEBAQEBAQEBAQEBAQEBAQEBAQEBAQEBAQEBAQEBAQEBAQEBAQEBAQEBAQEBAQEBAQEB/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H/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f4BAQEBAQEBAQEBAQEBAQEBAQEBAQEBAQEBAQEBAYcnAQEBAQEBAQEBAQEBAQEBAYw2AQEBAQEBAQEBATp1AQEBVwEBAQFWEzUBAV++AQEBASc2AQEBAQE/MaTeZSk/hgEBAQEBAQEBAQEBAQEBAQ/PFAEBAXMBAQEBAQEBAQEBAQEBAQEBAQEBAQEBAQEBAQEBAQEBAQEBAQEBAQEBAQEBAQEBAQEBAQEBAQEBAQEBAQEBAQEBAQEBAQEBAQEBAQEBAQEBAQEBAQEBAQEBAQEBAQEB/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H3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f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B/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H/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f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B/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H/AQEBAQEBAQEBAQEBAQEBAQEBAQEBAQEBAQEBAaQBAQEBAQEBAQEBAQEBAQEBAQGMNgEBAQEBAQEBAQG/1wEBAXuxAQGUWAEBAQEBLk5/Co8BAX4BTAEBAQEBxYNGPAEBZRYBAQEBAQEBAcEBAQEBAQHYclQsOAEBAQEBAQEBAWylhgEBAQEBAQEBAQEBAQEBAQEBAQEBAQEBAQEBAQEBAQEBAQEBAQEBAQEBAQEBAQEBAQEBAQEBAQEBAQEBAQEBAQEBAQEBAQEBAQEBAQEBAQEBASQBAQEBAQEBAQEBAQEBAQEBAQEBAQEBAQEBAQFbuQEBAQEBAQEBAQEBAQEBAQEBAYw2AQEBAQEBAQEBAQ/UAQEBAc4BAYhnAQEBAQEBVwIBAQEBVgExAQEBAQFdS0OcAQGu1QEBAQEBAQFsKgEBAQEBAdYBAU0PVp04AQEBAQEBAQEFfYMBAQEBAQEBAQEBAQEBAQEBAQEBAQEBAQEBAQEBAQEBAQEBAQEBAQEBAQEBAQEBAQEBAQEBAQEBAQEBAQEBAQEBAQEBAQEBAQEBAQEBAQEB/wEBAQEBAQEBAQEBAQEBAQEBAQEBAQEBAQEBAUirAQEBAQEBAQEBAQEBAQEBAQEBjDYBAQEBAQEBAQEBAQEBAQEBAQEBAQEBAQEBAQEDUQEBAQE60qcBAQEBOTR/AJIBAa3IlAEBAQEBAZHOAQEBAQEB0wEBAQEBdpA6YyEBAQEBAQEBdq+VEAEBAQEBAQEBAQEBAQEBAQEBAQEBAQEBAQEBAQEBAQEBAQEBAQEBAQEBAQEBAQEBAQEBAQEBAQEBAQEBAQEBAQEBAQEBAQEBAQEBAQH/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f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B/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H/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f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B8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H/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f8BAQEBAQEBAQEBAQEBAQEBAQEBAQEBAQEBXlkBAQEBAQEBAQEBAQEBAQEBAQEBAUkJAQEBAQEBAQEBAQEBAQEBAQEBAQEBAQEBAQEBAb0/p7W/F8DBJl7CYsNqkcMvUCUJLIQBAQEBAQEBAQEBAUCDAQEBlAEBAQEBAQEBAVEQAQEBAQEBAQEBAQEBAQEBAQEBASE0vGF2AQEBAQEBAQEBAQEBAQEBAQEBAQEBAQEBAQEBAQEBAQEBAQEBAQEBAQEBAQEBAQEBAQEBAQEBAQEBAQEB/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H/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f8BAQEBAQEBAQEBAQEBAQEBAQEBAQEBAQFXGAEBAQEBAQEBAQEBAQEBAQEBAQEBAQFvAQEBAQEBAQEBAQEBAQEBAQEBAQEBAQEBAQEBAQEBAQG2HbcBARs4AQEBAQEBAQEBAQEBAQEBAQEBAQEBAbgBAQEBnQEBAQEBAQEBLwEBAQEBAQEBAQEBAQEBAQEBAQEBAQEBAQEBAYecAQF/TnNIUgEBAQEBAQEBAQEBAQEBAQEBAQEBAQEBAQEBAQEBAQEBAQEBAQEBAQEBAQEBAQEBAQEB/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H+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f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B/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H/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f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B/wEBAQEBAQEBAQEBAQEBAQEBAQEBAQGeAQEBAQEBAQEBAQEBAQEBAQEBAQEBAQEBATRgAQEBAQEBAQEBAQEBAQEBAQEBAQEBAQEBAQEBAQEBAQEBn2+gAQEBAQEBAQEBAQEBAQEBAQEBAQEBAQFcAQEBAQEBRwEBAQEBAU8BAQEBAQEBAQEBAQEBAQEBAQEBAQEBAQEBAQE7oY8BAQEBAQEBAQEBAQEBAQEBAQEBAQEBAQEBAYpIfqIBAQEBAQEBAQEBAQEBAQEBAQEBAQEBAQEBAQH/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f8BAQEBAQEBAQEBAQEBAQEBAQEBAQFzigEBAQEBAQEBAQEBAQEBAQEBAQEBAQEBAQGLjAEBAQEBAQEBAQEBAQEBAQEBAQEBAQEBAQEBAQEBAQEBAQEASgEBAQEBAQEBAQEBAQEBAQEBAQEBAQGNjgEBAQEBAUcBAQEBAY+QAQEBAQEBAQEBAQEBAQEBAQEBAQEBAQFmkZI4AQEBAQEBAQEBAQEBAQEBAQEBAQEBAQEBAQEBAQEBAQEBAQEOk5RZAQEBAQEBAQEBAQEBAQEBAQEBAQEB/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H/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f8BAQEBAQEBAQEBAQEBAQEBAQEBAX0hAQEBAQEBAQEBAQEBAQEBAQEBAQEBAQEBAQEdWAEBAQEBAQEBAQEBAQEBAQEBAQEBAQEBAQEBAQEBAQEBAQEAMAEBAQEBAQEBAQEBAQEBAQEBAQEBAQF+UgEBAQEBAVt8AQEBASUgAQEBAQEBAQEBAQEBAQEBbVFXcQEBAQEBAQEBAQEBAQEBAQEBAQEBAQEBAQEBAQEBAQEBAQEBAQEBAQEBAQEBAQEBASB8AQEBAQEBAQEBAQEBAQEBAQEB/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H/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f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B/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H/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f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B/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H/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f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B/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H/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f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B/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H/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f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B/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B/0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AFd2jkTHdYiCQRKCwkEf//AAAAAGV2floAACTLNABIArp2AAAAAEBRPgB4yjQAUPNmdgAAAAAAAENoYXJVcHBlclcAAQV3uOVMd2TLNAAAAAAA0Mo0AIABv3YOXLp24Fu6dtDKNABkAQAAjWKldI1ipXTQwkMAAAgAAAACAAAAAAAA8Mo0ACJqpXQAAAAAAAAAACrMNAAJAAAAGMw0AAkAAAAAAAAAAAAAABjMNAAoyzQA7uqkdAAAAAAAAgAAAAA0AAkAAAAYzDQACQAAAEwSpnQAAAAAAAAAABjMNAAJAAAAAAAAAFTLNACVLqR0AAAAAAACAAAYzDQ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QE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V3aORMd1iIJBEoLCQR//8AAAAAZXZ+WgAAJMs0AEgCunYAAAAAQFE+AHjKNABQ82Z2AAAAAAAAQ2hhclVwcGVyVwABBXe45Ux3ZMs0AAAAAADQyjQAgAG/dg5cunbgW7p20Mo0AGQBAACNYqV0jWKldNDCQwAACAAAAAIAAAAAAADwyjQAImqldAAAAAAAAAAAKsw0AAkAAAAYzDQACQAAAAAAAAAAAAAAGMw0ACjLNADu6qR0AAAAAAACAAAAADQACQAAABjMNAAJAAAATBKmdAAAAAAAAAAAGMw0AAkAAAAAAAAAVMs0AJUupHQAAAAAAAIAABjMNAAJAAAAZHYACAAAAAAlAAAADAAAAAEAAAAYAAAADAAAAP8AAAISAAAADAAAAAEAAAAeAAAAGAAAACoAAAAFAAAAhQAAABYAAAAlAAAADAAAAAEAAABUAAAAqAAAACsAAAAFAAAAgwAAABUAAAABAAAAqwoNQnIcDUIrAAAABQAAAA8AAABMAAAAAAAAAAAAAAAAAAAA//////////9sAAAARgBpAHIAbQBhACAAbgBvACAAdgDhAGwAaQBkAGEANAAGAAAAAwAAAAUAAAALAAAABwAAAAQAAAAHAAAACAAAAAQAAAAGAAAABwAAAAMAAAADAAAACAAAAAcAAABLAAAAQAAAADAAAAAFAAAAIAAAAAEAAAABAAAAEAAAAAAAAAAAAAAAQAEAAKAAAAAAAAAAAAAAAEABAACgAAAAUgAAAHABAAACAAAAFAAAAAkAAAAAAAAAAAAAALwCAAAAAAAAAQICIlMAeQBzAHQAZQBtAAAAAAAAAAAAFwEAAAAAAAAsM/oHgPj//wAAAAAAAAAAAAAAAAAAAAAQM/oHgPj//zqXAAAAADQA/jwFdyzzNAD1cQl3xPx8AP7///+M4wR38uAEd2TrqBXYaUIAqOmoFTDoNAAiaqV0AAAAAAAAAABq6TQACQAAAFjpNAAJAAAAAAAAAAAAAAC86agVeMvAFbzpqBUAAAAAeMvAFYDoNACNYqV0jWKldDCkTQYACAAAAAIAAAAAAACI6DQAImqldAAAAAAAAAAAvuk0AAcAAACw6TQABwAAAAAAAAAAAAAAsOk0AMDoNADu6qR0AAAAAAACAAAAADQABwAAALDpNAAHAAAATBKmdAAAAAAAAAAAsOk0AAcAAAAAAAAA7Og0AJUupHQAAAAAAAIAALDpN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IYCoPj///IBAAAAAAAA/PseBoD4//8IAFh++/b//wAAAAAAAAAA4PseBoD4/////wAAAABKBlgoHRn+nbp2b4kpEPQVAYcAAAAAgE0VH/SvNADnFCFxIgCKAUmMKRC0rjQAAAAAABDJSgb0rzQAJIiAEvyuNADZiykQUwBlAGcAbwBlACAAVQBJAAAAAAD1iykQzK80AOEAAAB0rjQAS+TZDxCx2xXhAAAAAQAAAHYoHRkAADQA6uPZDwQAAAAFAAAAAAAAAAAAAAAAAAAAdigdGYCwNAAliykQ8HRUBgQAAAAQyUoGAAAAAEmLKRAAAAAAAABlAGcAbwBlACAAVQBJAAAAChNQrzQAUK80AOEAAADsrjQAAAAAAFgoHRkAAAAAAQAAAAAAAAAQrzQALzC7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BP//////////////////////////////////8AA///////////////////////////////////A////////////////////////////////////wP///////////////////////////////////8D////////////////////////////////////A////////////////////////////////////wP///////////////////////////////////8D////////////////////////////////////A////////////////////////////////////wP///////////////////////////////////8D////////////////////////////////////A////////////////////////////////////wP///////////////////////////////////8D////////////////////////////////////A////////////////////////////////////wP///////////////////////////////////8D////////////////////////////////////A////////////////////////////////////wP///////////////////////////////////8D////////////////////////////////////A////////////////////////////////////wP///////////////////////////////////8D////////////////////////////////////A////////////////////////////////////wP///////////////////////////////////8D////////////////////////////////////A////////////////////////////////////wP///////////////////////////////////8D////////////////////////////////////A////////////////////////////////////wP///////////////////////////////////8D////////////////////////////////////A////////////////////////////////////wP///////////////////////////////////8D////////////////////////////////////A////////////////////////////////////wP///////////////////////////////////8D////////////////////////////////////A////////////////////////////////////wP///////////////////////////////////8D////////////////////////////////////A////////////////////////////////////wP///////////////////////////////////8D////////////////////////////////////A////////////////////////////////////wP///////////////////////////////////8D////////////////////////////////////A////////////////////////////////////wP///////////////////////////////////8D////////////////////////////////////A////////////////////////////////////wP///////////////////////////////////8D////////////////////////////////////A////////////////////////////////////wP///////////////////////////////////8AA///////////////////////////////////AAP//////////////////////////////////wP///////////////////////////////////8D////////////////////////////////////A////////////////////////////////////wP///////////////////////////////////8D////////////////////////////////////A////////////////////////////////////wP///////////////////////////////////8D////////////////////////////////////A////////////////////////////////////wP///////////////////////////////////8D////////////////////////////////////A////////////////////////////////////wP///////////////////////////////////8D////////////////////////////////////A////////////////////////////////////wP///////////////////////////////////8D////////////////////////////////////A////////////////////////////////////wP///////////////////////////////////8D////////////////////////////////////A////////////////////////////////////wP///////////////////////////////////8D////////////////////////////////////A////////////////////////////////////wP///////////////////////////////////8D////////////////////////////////////A////////////////////////////////////wP///////////////////////////////////8D////////////////////////////////////A////////////////////////////////////wP///////////////////////////////////8D////////////////////////////////////A////////////////////////////////////wP///////////////////////////////////8D////////////////////////////////////A////////////////////////////////////wP///////////////////////////////////8D////////////////////////////////////A////////////////////////////////////wP///////////////////////////////////8D////////////////////////////////////A////////////////////////////////////wP///////////////////////////////////8D////////////////////////////////////A////////////////////////////////////wP///////////////////////////////////8D////////////////////////////////////A////////////////////////////////////wP///////////////////////////////////8D////////////////////////////////////A////////////////////////////////////wP///////////////////////////////////8AA///////////////////////////////////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Uc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H/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f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H/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f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H/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f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B/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H/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f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B/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H/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f8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B/wEBAcEgAQEBAQEBAQEBAQEBAQEBAQEBAQEBAQEBAQEBAQEBAQE/KwEBAQEBAQEBawkBAQEBAQEBAQEBAQEBAQEBAQEBAQEBAQEBAQEBAQEBAQEBAQEBAQEBAQEBAQEBAQEBAQEBAQEBAQEBAQEBAQEBAQEBAQEBAQEBAQEBAQEBAQEBAQEBAQEBAQEBAQEBAQEBAQEBAQEBAQEBAQEBAQEBAQEBAQEBAQEBAQEBAQEBAQEBAQEBAQEBAQEBAQEBAQEBAQEBAQEBAQEBAQEBAQEBAQH/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f8BAQEBRE+jAQEBAQEBAQEBAQEBAQEBAQEBAUrqM4QBAQEBAQEBr2kBAQEBAQEBAdK7AQEBAQEBAQEBAQEBAQEBAQEBAQEBAQEBAQEBAQEBAQEBAQEBAQEBAQEBAQEBAQEBAQEBAQEBAQEBAQEBAQEBAQEBAQEBAQEBAQEBAQEBAQEBAQEBAQEBAQEBAQEBAQEBAQEBAQEBAQEBAQEBAQEBAQEBAQEBAQEBAQEBAQEBAQEBAQEBAQEBAQEBAQEBAQEBAQEBAQEBAQEBAQEBAQEBAQEB/w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H/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f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B/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H/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f8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B/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H/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f8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B/wEBAQEBAQEBAQEBAQEBAQEBAQEBAUUPciABAQEBAQEBAQEBERMBAQEBAQE4w6Y+xcMBAQEBAQEBAQEBAQEBAQEBAQEBAQEBAQEBAQEBAQEBAQEBAQEBAQEBAQEBAQEBAQEBAQEBAQEBAQEBAQEBAQEBAQEBAQEBAQEBAQEBAQEBAQEBAQEBAQEBAQEBAQEBAQEBAQEBAQEBAQEBAQEBAQEBAQEBAQEBAQEBAQEBAQEBAQEBAQEBAQEBAQEBAQEBAQEBAQEBAQEBAQEBAQEBAQEBAQH/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f8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B/wEBAQEBAQEBAQEBAQEBAQEBAQEBAQEBAQEBARB+cgUBAQEB3gEBAQEBAQEBAQEBDuYBAQEpiJB1AQEBAQEBAQEBAQEBAQEBAQEBAQEBAQEBAQEBAQEBAQEBAQEBAQEBAQEBAQEBAQEBAQEBAQEBAQEBAQEBAQEBAQEBAQEBAQEBAQEBAQEBAQEBAQEBAQEBAQEBAQEBAQEBAQEBAQEBAQEBAQEBAQEBAQEBAQEBAQEBAQEBAQEBAQEBAQEBAQEBAQEBAQEBAQEBAQEBAQEBAQEBAQH/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f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BzQ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Hj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Q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B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H/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f8BAQEBAQEBAQEBAQEBAQEBAQEBAQEBAQEBAQEBAQEBAQE3AQEBAQEBAQEBAQE/Bn5MAQEBAQEBWZ7XAQEBAQEBAQEBAQEB35A9AQEBAQEBAQEBAQEBAQEBAQEBAQEBAQEBAQEBAQEBAQEBAQEBAQEBAQEBAQEBAQEBAQEBAQEBAQEBAQEBAQEBAQEBAQEBAQEBAQEBAQEBAQEBAQEBAQEBAQEBAQEBAQEBAQEBAQEBAQEBAQEBAQEBAQEBAQEBAQEBAQEBAQEBAQEBAQEBAQEBAQEB/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HZ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R0BAQEBAQEBAQEBAQEBAQEBAQEBAQEBAQEBAQEBAQEBAYThAQEBAQEBAQEBAQEBAQFMAQEBSs8vGgEBzuICAQEBAQEBAQEBAQEBAQEBAT9+SwEBAQEBAQEBAQEBAQEBAQEBAQEBAQEBAQEBAQEBAQEBAQEBAQEBAQEBAQEBAQEBAQEBAQEBAQEBAQEBAQEBAQEBAQEBAQEBAQEBAQEBAQEBAQEBAQEBAQEBAQEBAQEBAQEBAQEBAQEBAQEBAQEBAQEBAQEBAQEBAQEBAQEBAQEBAQEB/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H/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f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B/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H/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f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B/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H/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f8BAQEBAQEBAQEBAQEBAQEBAQEBAQEBAQEBAQEBAQEOhgEBAQEBAQEBAQEBAQEBASGtAQEBAQEBAQEBAQExAQFxKwG6pAEBAQEBAQKEaqqfAQEBAQEBAQEBAQEBAQEBAQGWPBCDfq4BAQEBAVl+AQEBAQEBAQEBAQEBAQEBAQEBAQEBAQEBAQEBAQEBAQEBAQEBAQEBAQEBAQEBAQEBAQEBAQEBAQEBAQEBAQEBAQEBAQEBAQEBAQEBAQEBAQEBAQEBAQEBAQEBAQEBAQEBAQEBAQEB/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H/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f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B/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H+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f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B9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H/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f8BAQEBAQEBAQEBAQEBAQEBAQEBAQEBAQEBAQEBRHgBAQEBAQEBAQEBAQEBAQEBAYxuAQEBAQEBAQEBAZEBAQEBxBwBAQEmAQEBV4+4AQEBAQE2ywEBqQEBAQEBzttqARBDAQEBBSNiNSABAQEBAQFFRwEBYQEBe6APawEBAQEBAQEBAQEBAQEBAQEBAQEBAQEBAQEBAQEBAQEBAQEBAQEBAQEBAQEBAQEBAQEBAQEBAQEBAQEBAQEBAQEBAQEBAQEBAQEBAQEBAQEBAQEBAQEBAQEB/wEBAQEBAQEBAQEBAQEBAQEBAQEBAQEBAQEBAQGYWgEBAQEBAQEBAQEBAQEBAQEBjDYBAQEBAQEBAQEBtQEBAQEaxgEBAaEBAQFEXRK6AQEBAQR0AQXMAQEBAQFlzzM/AXRmAQEBAQFBg0Z+OwEBAQG5AYwnAQEBAQEyp40BAQEBAQEBAQEBAQEBAQEBAQEBAQEBAQEBAQEBAQEBAQEBAQEBAQEBAQEBAQEBAQEBAQEBAQEBAQEBAQEBAQEBAQEBAQEBAQEBAQEBAQEBAQEBAQEBAQH/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f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B/wEBAQEBAQEBAQEBAQEBAQEBAQEBAQEBAQEBAQGkAQEBAQEBAQEBAQEBAQEBAQEBjDYBAQEBAQEBAQEBv9cBAQF7sQEBlFgBAQEBAS5OfwqPAQF+AUwBAQEBAcWDRjwBAWUWAQEBAQEBAQHBAQEBAQEB2HJULDgBAQEBAQEBAQFspYYBAQEBAQEBAQEBAQEBAQEBAQEBAQEBAQEBAQEBAQEBAQEBAQEBAQEBAQEBAQEBAQEBAQEBAQEBAQEBAQEBAQEBAQEBAQEBAQEBAQEBAQEBAQEk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f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B/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H/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f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B/wEBAQEBAQEBAQEBAQEBAQEBAQEBAQEBAQEBiEEBAQEBAQEBAQEBAQEBAQEBAQEBSRYBAQEBAQEBAQEBAQEBAQEBAQEBAQEBAQEBAQEBAbp+AQHGMTsBAQEPGAEBAQEBAQEBAQHHAQEBVwEBAQEBAXWVAZIBAQEBAQEBAQEBAQFDAQEBAXs2mUYOWQEBBbswAQEBAQEBAQEBAQEBAQEBAQEBAQEBAQEBAQEBAQEBAQEBAQEBAQEBAQEBAQEBAQEBAQEBAQEBAQEBAQEBAQEBAQEBAQH/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f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B/wEBAQEBAQEBAQEBAQEBAQEBAQEBAQEBAQHEKwEBAQEBAQEBAQEBAQEBAQEBAQEBa6ABAQEBAQEBAQEBAQEBAQEBAQCjAQEBAQEBAQEBEW+GMQFxMSkBAZpoAQEBAQEBAQEBAQEBAQEBAQEBAQEBAVcBAX9mAQEBAQEBAQEBj30BAQEBAQEBAQEBAQEBAQEBjAkZXVEFAQEBAQEBAQEBAQEBAQEBAQEBAQEBAQEBAQEBAQEBAQEBAQEBAQEBAQEBAQEBAQEBAQEBAQEBAQEBAQEBAQH/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f8BAQEBAQEBAQEBAQEBAQEBAQEBAQEBAQEBoQEBAQEBAQEBAQEBAQEBAQEBAQEBAQK7AQEBAQEBAQEBAQEBAQEBAQEBAQEBAQEBAQEBAQEBAQFTUgBEAQFRAQEBAQEBAQEBAQEBAQEBAQEBAQEBARZ/AQEBXwEBAQEBAQEBAbwBAQEBAQEBAQEBAQEBAQEBAQEBAQEBAb0VtDq+AQEBAQEBAQEBAQEBAQEBAQEBAQEBAQEBAQEBAQEBAQEBAQEBAQEBAQEBAQEBAQEBAQEBAQEBAQEB/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H/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f8BAQEBAQEBAQEBAQEBAQEBAQEBAQEBAQGxAQEBAQEBAQEBAQEBAQEBAQEBAQEBAQGzAQEBAQEBAQEBAQEBAQEBAQEBAQEBAQEBAQEBAQEBAQEBY7QBAVABAQEBAQEBAQEBAQEBAQEBAQEBAQEBATcBAQEBPQMBAQEBAQEBtQEBAQEBAQEBAQEBAQEBAQEBAQEBAQEBAQEBAQEKEQEBAQEYR69+bAEBAQEBAQEBAQEBAQEBAQEBAQEBAQEBAQEBAQEBAQEBAQEBAQEBAQEBAQEBAQEB/g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H/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f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B/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H/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f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B/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H/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f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B/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H/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f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B/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H/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f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B/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H/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f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B/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H/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f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B/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H/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f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B/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H/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f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w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f9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BAQ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pAF3Dwjl9F4z3ndDem9AuNvzXGfb+qCnb997R8BysCQ=</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46gvybpC9Kd5wuu9vFSt+5WyEVXYXG0Jznnj5SMuXMI=</DigestValue>
    </Reference>
    <Reference Type="http://www.w3.org/2000/09/xmldsig#Object" URI="#idValidSigLnImg">
      <DigestMethod Algorithm="http://www.w3.org/2001/04/xmlenc#sha256"/>
      <DigestValue>OQLeksMRNhNAxLa8WM4HW3S5K7S759BMElFwrBPY50I=</DigestValue>
    </Reference>
    <Reference Type="http://www.w3.org/2000/09/xmldsig#Object" URI="#idInvalidSigLnImg">
      <DigestMethod Algorithm="http://www.w3.org/2001/04/xmlenc#sha256"/>
      <DigestValue>TBH4zKjoK152w/6j4t4/jFPkiY5/zqLn/fynZP1r88o=</DigestValue>
    </Reference>
  </SignedInfo>
  <SignatureValue>bP+owWNUCgxgsMpKkWXcA9OkBSpS7UYrbAmYkDzC62hGvb0WM1Eu/w0kgXYlGXyX9PZh01/tmTxK
bZc3wphGsbwWCiL7AK1HfSIBv2EGUM3oS2jeJDP2g/NsLIsA2UDR/sXKwpWA0Lw4MoobtBd1Q2X7
SrxZdyVrFs8RMZhBG/3HKUxZ9sfDsqqFzZY9ICSmnJ2/Ap9mOstW4bMSr1NoeO03Gxi8HkeICix5
CZQQpD8fpcPjn+10O4RLHPsZbO0cPfQthE677u9wjjRaxwasRhxi9GJTCFS4sptkgKvViYO4ahiD
GXTQwrv9FA0g5IjJiLfanjiuitwlMpTS46NWkg==</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iZZCkGuu94iWckk3uMkokkPzdGWMdDyG5pP9eplcytY=</DigestValue>
      </Reference>
      <Reference URI="/xl/calcChain.xml?ContentType=application/vnd.openxmlformats-officedocument.spreadsheetml.calcChain+xml">
        <DigestMethod Algorithm="http://www.w3.org/2001/04/xmlenc#sha256"/>
        <DigestValue>mUQc8F8XM2g6YAQRnDn8aHJO0kchuvkRNpquJvmNGhA=</DigestValue>
      </Reference>
      <Reference URI="/xl/comments1.xml?ContentType=application/vnd.openxmlformats-officedocument.spreadsheetml.comments+xml">
        <DigestMethod Algorithm="http://www.w3.org/2001/04/xmlenc#sha256"/>
        <DigestValue>T30zCeUELDXjKxWkZQlx0ZX/P6lux2bs7Yp/fUmcPSk=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bZ314xVtHRu/d2Ile36QUw46FB5AZrPIrhkT6rU2gw8=</DigestValue>
      </Reference>
      <Reference URI="/xl/drawings/drawing2.xml?ContentType=application/vnd.openxmlformats-officedocument.drawing+xml">
        <DigestMethod Algorithm="http://www.w3.org/2001/04/xmlenc#sha256"/>
        <DigestValue>y6R6oYblNgqybLy2ZgT/5YCBX1jEKJClxRnOYxuCkL8=</DigestValue>
      </Reference>
      <Reference URI="/xl/drawings/vmlDrawing1.vml?ContentType=application/vnd.openxmlformats-officedocument.vmlDrawing">
        <DigestMethod Algorithm="http://www.w3.org/2001/04/xmlenc#sha256"/>
        <DigestValue>tpS/AMJdtQCfX2HgJLh69eKyZhI5qF4Falhc6D2Wrmg=</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cqdcVSY2VzjB8MtIwQAuF4tcedXfXaG3C5HrdQCNuLc=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Nb8pnt4OG+TN2SQW2Lw1Uu+d57MqSljwWhLtR4wfewA=</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saASpAdYe0czai1LEHXAJPxeANGPdxedIeYny0o8c8I=</DigestValue>
      </Reference>
      <Reference URI="/xl/externalLinks/externalLink2.xml?ContentType=application/vnd.openxmlformats-officedocument.spreadsheetml.externalLink+xml">
        <DigestMethod Algorithm="http://www.w3.org/2001/04/xmlenc#sha256"/>
        <DigestValue>iJ5aOmzPmlVrXyKLM2covHfJjxxqns3gzy1vdF2e6wc=</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A9YoCAvisSqzEiVbcbHtjgb6A8b84ebu2AWP+pc53o4=</DigestValue>
      </Reference>
      <Reference URI="/xl/media/image2.emf?ContentType=image/x-emf">
        <DigestMethod Algorithm="http://www.w3.org/2001/04/xmlenc#sha256"/>
        <DigestValue>XvaJIHBYlD1Eb7sjXx7t/QGF1ZzQeouSAXpHvSk0Muk=</DigestValue>
      </Reference>
      <Reference URI="/xl/media/image3.emf?ContentType=image/x-emf">
        <DigestMethod Algorithm="http://www.w3.org/2001/04/xmlenc#sha256"/>
        <DigestValue>AneZOQxkKqS9CuyZic8+Ccj3PVnoV7cs0vcv5F0oYC8=</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qnw6XtjGANIN9JvQyzyN4ySZcK3FaXgGyR1oc/RiuB8=</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0iyZgaoGx736vjdLZXMpeJ2NhW123+Z87g+lVqyfhXA=</DigestValue>
      </Reference>
      <Reference URI="/xl/sharedStrings.xml?ContentType=application/vnd.openxmlformats-officedocument.spreadsheetml.sharedStrings+xml">
        <DigestMethod Algorithm="http://www.w3.org/2001/04/xmlenc#sha256"/>
        <DigestValue>NxrSZWc9wthmxuRFz6uls0pAHj79WW9QisQwPnpnpF4=</DigestValue>
      </Reference>
      <Reference URI="/xl/styles.xml?ContentType=application/vnd.openxmlformats-officedocument.spreadsheetml.styles+xml">
        <DigestMethod Algorithm="http://www.w3.org/2001/04/xmlenc#sha256"/>
        <DigestValue>ksMbZe9N6a8d3LQNDodzn8k2MPvAWwa0wAMYFrCXMjo=</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wqGNSV6ppY/85UCpfcz2XRhs2AkYMcLFhIp6GjeoPdw=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/E6r+t7IO73AcwCX+stmDTN+trNOIBuA7GXEJPBm3l8=</DigestValue>
      </Reference>
      <Reference URI="/xl/worksheets/sheet2.xml?ContentType=application/vnd.openxmlformats-officedocument.spreadsheetml.worksheet+xml">
        <DigestMethod Algorithm="http://www.w3.org/2001/04/xmlenc#sha256"/>
        <DigestValue>GDMlqLTMyQkYL/rYLnHqlf6k80PD4gf90zBceD+fAB4=</DigestValue>
      </Reference>
      <Reference URI="/xl/worksheets/sheet3.xml?ContentType=application/vnd.openxmlformats-officedocument.spreadsheetml.worksheet+xml">
        <DigestMethod Algorithm="http://www.w3.org/2001/04/xmlenc#sha256"/>
        <DigestValue>ARo/0DKg7M+fYSJxFSUJWBfIjcNDp272SL6sMZwdf3k=</DigestValue>
      </Reference>
    </Manifest>
    <SignatureProperties>
      <SignatureProperty Id="idSignatureTime" Target="#idPackageSignature">
        <mdssi:SignatureTime xmlns:mdssi="http://schemas.openxmlformats.org/package/2006/digital-signature">
          <mdssi:Format>YYYY-MM-DDThh:mm:ssTZD</mdssi:Format>
          <mdssi:Value>2017-01-19T13:10:30Z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2017-01-19T13:10:30Z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DAAAAAAAAAKhV/AvIQ3gAAQAAAMBJ5wsAAAAAEBr7CwMAAADIQ3gAwDX8CwAAAAAQGvsL44XcZAMAAADshdxkAQAAAHg77AtozQ1ljmjUZAw0OwCAAUZ2DlxBduBbQXYMNDsAZAEAAHtiBXd7YgV34GvYCwAIAAAAAgAAAAAAACw0OwAQagV3AAAAAAAAAABgNTsABgAAAFQ1OwAGAAAAAAAAAAAAAABUNTsAZDQ7AOLqBHcAAAAAAAIAAAAAOwAGAAAAVDU7AAYAAABMEgZ3AAAAAAAAAABUNTsABgAAAAAAAACQNDsAii4EdwAAAAAAAgAAVDU7AAYAAABkdgAIAAAAACUAAAAMAAAAAQAAABgAAAAMAAAAAAAAAhIAAAAMAAAAAQAAABYAAAAMAAAACAAAAFQAAABUAAAADAAAADcAAAAgAAAAWgAAAAEAAACrCg1CAAANQgwAAABbAAAAAQAAAEwAAAAEAAAACwAAADcAAAAiAAAAWwAAAFAAAABYAEQAFQAAABYAAAAMAAAAAAAAAFIAAABwAQAAAgAAABQAAAAJAAAAAAAAAAAAAAC8AgAAAAAAAAECAiJTAHkAcwB0AGUAbQAAAAAAAAAAAOIAAAAAAAAALANtBoD4//8AAAAAAAAAAAAAAAAAAAAAEANtBoD4//96lwAAAAA7APVxUnecOjsA9XFSd5m9ZAD+////jONNd/LgTXf0A9sLsBB7ADgC2wssNDsAEGoFdwAAAAAAAAAAYDU7AAYAAABUNTsABgAAAAIAAAAAAAAATALbC7Aj8AtMAtsLAAAAALAj8At8NDsAe2IFd3tiBXcAAAAAAAgAAAACAAAAAAAAhDQ7ABBqBXcAAAAAAAAAALo1OwAHAAAArDU7AAcAAAAAAAAAAAAAAKw1OwC8NDsA4uoEdwAAAAAAAgAAAAA7AAcAAACsNTsABwAAAEwSBncAAAAAAAAAAKw1OwAHAAAAAAAAAOg0OwCKLgR3AAAAAAACAACsNTs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wKg+P//8gEAAAAAAAD8C2wEgPj//wgAWH779v//AAAAAAAAAADgC2wEgPj/////AAAAAAAAAAAAAOhA1Q0lAAAATcezJz6O6GSocaoNAAAAAE9QIekiAIoBIA0EhKClOwB0pTsAcDf8CyANBIQ0qDsADY/oZCANBIQAAAAAiC2mBIjwogQgpzsAWNgNZTJB1Q0AAAAAWNgNZSANAADoQNUNJQAAAAAAAAAHAAAA6EDVDQAAAAAAAAAAqKU7AOJ53GQgAAAA/////wAAAAAAAAAAEAAAAAAAAAA4AAAAAQAAAAEAAAARAAAAEQAAABAAAAAAAAAAiC2mBIjwogQApgEA/////+gQCgRopjsAaKY7ANB46GQAAAAAlKg7AIgtpgTgeOhk6BAKBCSmOwBWOkJ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P8REREhOxExESERISEhET0KERERERERERERERERERERERERERERERERERERERERERERERERERERERERERERERERERERERERERERERERERERERERERERERABERERER5CERERERERESERJo1RERERERESEREREhEREREREREREREREREREREREREREREREREREREREREREREREREREREREREREREREREREREREREREREQ/xERERERghERERERERERERITkFEhEREhERIRIREREREREREREREREREREREREREREREREREREREREREREREREREREREREREREREREREREREREREREREREAERERERITgRMREREREREhERExOYUREhEiERERIRERERERERERERERERERERERERERERERERERERERERERERERERERERERERERERERERERERERERERERERD/EREREREX8hERERERIRERERERFNBRESEREREREREREREREREREREREREREREREREREREREREREREREREREREREREREREREREREREREREREREREREREREQARERERERIucRERERERERIRIREhES+KIREREhEREREREREREREREREREREREREREREREREREREREREREREREREREREREREREREREREREREREREREREREREP8RERERIRIaMRERERERIREREiESIRHwwhIRERERERERERERERERERERERERERERERERERERERERERERERERERERERERERERERERERERERERERERERERERABERERESEREbERERERERERESERIRITEaDBIREhEhEREREREREREREREREREREREREREREREREREREREREREREREREREREREREREREREREREREREREREREQ/xERERERESE5ERERERERERERIRERESIToFMREREREREREREREREREREREREREREREREREREREREREREREREREREREREREREREREREREREREREREREREREAERERERESERI6IRERERERIRERIRIRNFRCHg4RERESESERERERIRERERERERERERERERERERERERERERERERERERERERERERERERERERERERERERERERERD/ERERERERERJvIRERERERESERIRULmqmw1uDyISESEREhISEREREREREREREREREREREREREREREREREREREREREREREREREREREREREREREREREREREQARERERERIRERFqERIRERESERMRG4MiERIloJi1ESESIRERESEREREREREREREREREREREREREREREREREREREREREREREREREREREREREREREREREREREP8RERERERERERJKEhERIRERIRIdoRERIRERE9CwURERIhERESERERERERERERERERERERERERERERERERERERERERERERERERERERERERERERERERERERABEREREREREhESFNESERERERERGxIhERESIRERXwtyERERIREREREREREREREREREREREREREREREREREREREREREREREREREREREREREREREREREREREQ/xERERESERERISE9ERERIRETETAREREhERIRIREVsMESEREREREREREREREREREREREREREREREREREREREREREREREREREREREREREREREREREREREREAERERERERERERMRE9EhERERIREQQRERERIREhEhIRWAwSERIRERERERERERERERERERERERERERERERERERERERERERERERERERERERERERERERERERERD/ERERERESERERIhEdMhERERISFrEREREREhEiEhERJ5BCEREREREREREREREREREREREREREREREREREREREREREREREREREREREREREREREREREREREQAREREREREREREREREfQhERESEhOlERIRIRERERERIREmCXERESERERERERIRIREREREREREREREREREREREREREREREREREREREREREREREREREREREREP8REREREREREREREREkQhEhERERG0IRIREREREREREREhOgcRESIRERESIREhEiEREhERERERERERERERERERERERERERERERERERERERERERERERERERABEREREREREREREREREzIRIRExIxaRMREhERERESERIRETE7DhEREhERERERESEREhESIREREREREREREREREREREREREREREREREREREREREREREREREQ/xERERERERERERERESERIRIRIREh6hESERERERERERERESIU2GERESERIRIRERERIREREREREREREREREREREREREREREREREREREREREREREREREREREAEREREREREREREREREREhERERIRIhlRERERERERERESESEREWwKMUmIwhIRIRERISEhERIhERERERERERERERERERERERERERERERERERERERERERERERD/EREREREREREREREREhERERIhEhEh/xEhEREREREhERERIRERJwoEQ3i8YhEhMRERESIREREREREREREREREREREREREREREREREREREREREREREREREQARERERERERERERERESERERIREhETESlREhERERESERERIRIRIREeC3ERHgkxEREWERERERIREREREREREREREREREREREREREREREREREREREREREREREP8RERERERERERERERERIhERExEhERIRkxERERERERERIRIREhEREhq+MREVmzERILDVERERERERERERERERERERERERERERERERERERERERERERERERERABERERERERERERERERERERERERERERIhAREREhEREREREREREREhERSwohER65YRrBWLUREiERERESIREhESESEREREREREREREREREREREREREREREREQ/xERERERERERERERERERERERERERIREjthESESERERERERERERIRIRTQD1IRJd9R/RFPvyESIRERERIhEREhERERERESEREREREREREREREREREREREREAERERERERERERERERERERERERERERESIRtBERIRERERERERERERESERHJkNYRIWCFWyETy+IRFo1BEhEhIhERERISIhERERERERERERERERERERERERERD/ERERERERERERERERERERERERERESERIxkxIREhERERERERERERERIRJN4AchEROIayEhPbcRK1gFEREhERMSEREREREREREREREREREREREREREREREQARERERERERERERERERERERERERERMREhEUkxEhERERERERERERESERIRJpXgtRERJ70GERE4lBa3PQURExISESEhERESEREREREREREREREREREREREREP8RERERERERERERERERERERERERERESEhITlhEREREREREREREhEhEREhEao5DVIREXkKYSEVuWH9M/BREhElMhEREhERERERERERERERERERERERERERABERERERERERERERERERERERERERERIREREhpREhERERERERERIRESERESEVkWuLMRERew0RERa9QbUi8OEx8KCTEREREREREREREREREREREREREREREQ/xERERERERERERERERERERERERERIRISERER/BEREREREREREREhEREhISETBBcA0xERFAthEhFbg8gRKQQReCUPYRESEREREREREREREREREREREREREAERERERERERERERERERERERERERERERERERISzxESEhERERERERERERERERERrRLwBxERIdChESEUDztBEpBCS3GrvxIREhEhERERERERERERERERERERD/ERERERERERERERERERERERERERERERERIRIS7SEREREREREREREREREREREiSzJ5sFEhEmgEERES4H/xEk2GOaIvChIRISExEREREREREREREREREREQARERERERERERERERERERERERERERERERERERIRSGIhESERERERERERERERERERKeEXmLQRERwAQRIRJwqUEiKLdgIikEEREhExEREREREREREREREREREP8RERERERERERERERERERERERERERERERESESERYCEREREREREREREREREREREhHoIR0LgSERK7gRExEqkHIRE4tY8ToMEhESERERERERERERERERERERABERERERERERERERERERERERERERERERERIRERIhKFETEREREREREREREREREREhIrUSO9txIRGcDBESIWkNIREkuKsRwIMhEREREREREREREREREREREQ/xERERERERERERERERERERERERERERERERESERERGlERERERERERERERERERIRERMegRJ9+2ERHNyzESER4AUSERSABBUIcREhEREREREREREREREREREAERERERERERERERERERERERERERERERERERIREiIRLpEhERERERERERERERESESEREi1xFqjIUSEtfYISESHA0xERFqCVGwoRERERERERERERERERERERD/ERERERERERERERERERERERERERERERERIhEhERIREwMRERERERERERERERESERIhER6DEWv9ohIf9QcREREYDhESEU0KHQthEREREREREREREREREREQARERERERERERERERERERERERERERERERERERERERERE5YRERERESIRERERERERERERMRPeERqOkhETA50REhEkuBERERWAxwDiEREREREREREREREREREP8RERERERERERERERERERERERERERERERERERERIiEiEt4hESEhERESERERERERERESIRN4IRK8nRER3EBSEhER8PETEhFQjoAhERIRERERERERERERERABEREREREREREREREREREREREREREREREREREREREREhEs8xIRESERERERERERERERIREhJt8SH9ynERS0+iERERTQURETEs4TIREREREREREREREREREQ7hERERERERERERERERERERERERERERERERERERERERESETsxEhEREhERERERERERERERIRETAhE5nIMTHJUFIhEhFsISERERIRIRESEREREREREREREREAERERERERERERERERERERERERERERERERERERERIRIhESERhxEhERIRERERERERERERIREjEynREVDKwhErT9EiEhEhERMREhERERERERERERERERERERD/ERERERERERERERERERERERERERERERERERERERERESESES7yEREREhERERERERERERERERERaRER2VlBIejgYREREhEhIhESEREREREREREREREREREQAREREREREREREREREREREREREREREREREREREREjERERIRIRaTIREREREREREREREREhEiEhESOcEhW+/yIW+g4REhIRERIRMREREREREREREREREREREP8REREREREREREREREREREREREREREREREREREREREhIRIRISHVIREREREREREREREhISERESERIrQhH7TXIRFMESEhIRIhEhIRIRERERERERERERERERABERERERERERERERERERERERERERERERERERERERERERERERERF5ERESERERIREREREREREREREREu0RE7zIERERERIREREREREREREREREREREREREREQ/xERERERERERERERERERERERERERERERERERERERERERERERERI9EhERESEhERERERERERERERERETjhIfhr4REhERIREREREREREREREREREREREREREAIREREREREREREREREREREREREREREREREREREREREREREREREiE5cRERIREhERERERERERERERERIheREWte9hERERERERERERERERERERERERERERERD/EREREREREREREREREREREREREREREREREREREREREREREREREREUgxIRExEREREREREREREREREhERPIMR4GnhEhISEREREREREREREREREREREREREQARERERERERERERERERERERERERERERERERERERERERERERERERIRESlBESESERERERERERERERERESERIcoREH6xEREREREREREREREREREREREREREREP8REREREREREREREREREREREREREREREREREREREREREREREREREhEh/xMRMRERERERERERERERESERERIjnhLIIEExExERERERERERERERERERERERERABERERERERERERERERERERERERERERERERERERERERERERERERIRETESSyERERERERERERERERERERIhISESSWMwWuESEREREREREREREREREREREREREQuxEREREREREREREREREREREREREREREREREREREREREREREREREhISERLKEREREREREREREREREREhERIRERFcovlYMREREREREREREREREREREREREREAEREREREREREREREREREREREREREREREREREREREREREREREREREREREhIwMRERERERERESERERERERERERESEizXh4IhERIRERERERERERERERERERERD/ERERERERERERERERERERERERERERERERERERERERERERERERERERESERIY4SESExISEhERERERERERERERERETHtuIESEhEREREREREREREREREREREQARERERERERERERERERERERERERERERERERERERERERERERERERERERESESEXohESERERERERERERERERERERESERERoFEREhEhEREREREREREREREREREP8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D/ERERERERERERERERERERERERERERERERERERERERERERERERERERERERERESEhE9UxEREhERERERERERERERESExEiEhEUvxEREREREREREREREREREQDhEREREREREREREREREREREREREREREREREREREREREREREREREREREREREREREREThhERERIREhERERERERERERERERERISwDEREREREhEREREREREREP8RERERERERERERERERERERERERERERERERERERERERERERERERERERERERERERERER+jESERESERERERERERERERERERERERMHESEhERERIRERERERERABERERERERERERERERERERERERERERERERERERERERERERERERERERERERERERERERIRO0ISESERIREREREREREREREREhEiEROZESERIREREREREREREQERERERERERERERERERERERERERERERERERERERERERERERERERERERERERERERERESEhHtERIRExERERERERERERERERERESEhHgITERESESEREREREREAERERERERERERERERERERERERERERERERERERERERERERERERERERERERERERERERERIRMd8RESEhEREREREREREREREREhEREREbwRIRESERERERERERD/ERERERERERERERERERERERERERERERERERERERERERERERERERERERERERERERERIREhMUkiERERERERERERERERERERERIhEhEaghEiEREREREREREQBxERERERERERERERERERERERERERERERERERERERERERERERERERERERERERERERERISERES2hMRERERERERERERERERIRERESESEVAhEhEhEREREREREP8RERERERERERERERERERERERERERERERERERERERERERERERERERERERERERERERERERIREhaVERERERERERERERERERISERIRESEitBERERERERERERAAERERERERERERERERERERERERERERERERERERERERERERERERERERERERERERERERERERESERHtUREREhESERERERERERERERERERET3xESERIRESEREQuxERERERERERERERERERERERERERERERERERERERERERERERERERERERERERERERERERERESETEcgxEhEjESEjERERERERERERERERER+hERMREhIREREAMRERERERERERERERERERERERERERERERERERERERERERERERERERERERERERERERERERERExEhEi3BERERERESEREREREREREREREREh7RERExIhERERD/ERERERERERERERERERERERERERERERERERERERERERERERERERERERERERERERERERERESERERESW3IhEhEhEhEREREREREREREREREh6xExEhEREREQCREREREREREREREREREREREREREREREREREREREREREREREREREREREREREREREREREREREREiESERJNUhESEREREREREREREREREREREiaCERERIREREP8REREREREREREREREREREREREREREREREREREREREREREREREREREREREREREREREREREREhESERIRIlhCEREhEREREREREREREREREhERKCExEhIRERADERERERERERERERERERERERERERERERERERERERERERERERERERERERERERERERERERERESESERISESEyrmERERERERERERERERERERExIRWBEhEREREQ/xERERERERERERERERERERERERERERERERERERERERERERERERERERERERERERERERERERERERERESIRERatISERERERERERERERERESEREhSxIREREREAEREREREREREREREREREREREREREREREREREREREREREREREREREREREREREREREREREREREREREREREREhFa9hERERISESERERERERERERERSREhERERD/EREREREREREREREREREREREREREREREREREREREREREREREREREREREREREREREREREREREREREREREREREW8DIRIRIRERERERERERERERERVxIREREQAREREREREREREREREREREREREREREREREREREREREREREREREREREREREREREREREREREREREREREREREREiIRKfYRIREiESERERERERERERIRohEREREP8RERERERERERERERERERERERERERERERERERERERERERERERERERERERERERERERERERERERERERERERERERERE9lhEhERERIRERERERERESEVwRERERABERERERERERERERERERERERERERERERERERERERERERERERERERERERERERERERERERERERERERERERERIiERERMSqUERERIhERERERERERESEYESEREQ/xERERERERERERERERERERERERERERERERERERERERERERERERERERERERERERERERERERERERERERERERERIREhEhF51hERIhERERERERERERMCEREREAERERERERERERERERERERERERERERERERERERERERERERERERERERERERERERERERERERERERERERERERERERESESIRETqHERERERERERERESEVsRERERD/EREREREREREREREREREREREREREREREREREREREREREREREREREREREREREREREREREREREREREREREREREREREREREhHroxERERERERERERF7EhEREQAREREREREREREREREREREREREREREREREREREREREREREREREREREREREREREREREREREREREREREREREREREREREREREREWq+IRIRERERIRESrBEREREP8REREREREREREREREREREREREREREREREREREREREREREREREREREREREREREREREREREREREREREREREREREREREREREhERI/ujERIREREhHrERIRERABERERERERERERERERERERERERERERERERERERERERERERERERERERERERERERERERERERERERERERERERERERERERERERERERIRTQniERERFIAyIREREQ/xERERERERERERERERERERERERERERERERERERERERERERERERERERERERERERERERERERERERERERERERERERERERERERISEhESETeACakAvBISEREREAERERERERERERERERERERERERERERERERERERERERERERERERERERERERERERERERERERERERERERERERERERERERERERERERERERETERJFYRIRITERERD/EREREREREREREREREREREREREREREREREREREREREREREREREREREREREREREREREREREREREREREREREREREREREREhEREiEhERERESESIRESEREREQARERERERERERERERERERERERERERERERERERERERERERERERERERERERERERERERERERERERERERERERERERERERERERERERERERESIRERERESES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TncNpBJ3HqYqZhhLKmb//wAAAACudn5aAAA8zDsASAJBdgAAAABYZnoAkMs7AFDzr3YAAAAAAABDaGFyVXBwZXJXAAFOd/2jEnd8zDsAAAAAAOjLOwCAAUZ2DlxBduBbQXboyzsAZAEAAHtiBXd7YgV3UAl8AAAIAAAAAgAAAAAAAAjMOwAQagV3AAAAAAAAAABCzTsACQAAADDNOwAJAAAAAAAAAAAAAAAwzTsAQMw7AOLqBHcAAAAAAAIAAAAAOwAJAAAAMM07AAkAAABMEgZ3AAAAAAAAAAAwzTsACQAAAAAAAABszDsAii4EdwAAAAAAAgAAMM07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E53DaQSdx6mKmYYSypm//8AAAAArnZ+WgAAPMw7AEgCQXYAAAAAWGZ6AJDLOwBQ8692AAAAAAAAQ2hhclVwcGVyVwABTnf9oxJ3fMw7AAAAAADoyzsAgAFGdg5cQXbgW0F26Ms7AGQBAAB7YgV3e2IFd1AJfAAACAAAAAIAAAAAAAAIzDsAEGoFdwAAAAAAAAAAQs07AAkAAAAwzTsACQAAAAAAAAAAAAAAMM07AEDMOwDi6gR3AAAAAAACAAAAADsACQAAADDNOwAJAAAATBIGdwAAAAAAAAAAMM07AAkAAAAAAAAAbMw7AIouBHcAAAAAAAIAADDNOwAJAAAAZHYACAAAAAAlAAAADAAAAAEAAAAYAAAADAAAAP8AAAISAAAADAAAAAEAAAAeAAAAGAAAACoAAAAFAAAAhQAAABYAAAAlAAAADAAAAAEAAABUAAAAqAAAACsAAAAFAAAAgwAAABUAAAABAAAAqwoNQgAADUIrAAAABQAAAA8AAABMAAAAAAAAAAAAAAAAAAAA//////////9sAAAARgBpAHIAbQBhACAAbgBvACAAdgDhAGwAaQBkAGEAOwAGAAAAAwAAAAUAAAALAAAABwAAAAQAAAAHAAAACAAAAAQAAAAGAAAABwAAAAMAAAADAAAACAAAAAcAAABLAAAAQAAAADAAAAAFAAAAIAAAAAEAAAABAAAAEAAAAAAAAAAAAAAAQAEAAKAAAAAAAAAAAAAAAEABAACgAAAAUgAAAHABAAACAAAAFAAAAAkAAAAAAAAAAAAAALwCAAAAAAAAAQICIlMAeQBzAHQAZQBtAAAAAAAAAAAA4gAAAAAAAAAsA20GgPj//wAAAAAAAAAAAAAAAAAAAAAQA20GgPj//3qXAAAAADsA9XFSd5w6OwD1cVJ3mb1kAP7///+M40138uBNd/QD2wuwEHsAOALbCyw0OwAQagV3AAAAAAAAAABgNTsABgAAAFQ1OwAGAAAAAgAAAAAAAABMAtsLsCPwC0wC2wsAAAAAsCPwC3w0OwB7YgV3e2IFdwAAAAAACAAAAAIAAAAAAACENDsAEGoFdwAAAAAAAAAAujU7AAcAAACsNTsABwAAAAAAAAAAAAAArDU7ALw0OwDi6gR3AAAAAAACAAAAADsABwAAAKw1OwAHAAAATBIGdwAAAAAAAAAArDU7AAcAAAAAAAAA6DQ7AIouBHcAAAAAAAIAAKw1O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DAAAAAAAAAKhV/AvIQ3gAAQAAAMBJ5wsAAAAAEBr7CwMAAADIQ3gAwDX8CwAAAAAQGvsL44XcZAMAAADshdxkAQAAAHg77AtozQ1ljmjUZAw0OwCAAUZ2DlxBduBbQXYMNDsAZAEAAHtiBXd7YgV34GvYCwAIAAAAAgAAAAAAACw0OwAQagV3AAAAAAAAAABgNTsABgAAAFQ1OwAGAAAAAAAAAAAAAABUNTsAZDQ7AOLqBHcAAAAAAAIAAAAAOwAGAAAAVDU7AAYAAABMEgZ3AAAAAAAAAABUNTsABgAAAAAAAACQNDsAii4EdwAAAAAAAgAAVDU7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8CoPj///IBAAAAAAAA/AtsBID4//8IAFh++/b//wAAAAAAAAAA4AtsBID4/////wAAAACmBAAAAACADbYN/p1Bdtis/2V3UAHlqHGqDQAAAAADESEzIgCKAUylOwBe9MplzKU7AAAAAACILaYEDKc7ACSIgBIUpjsAUwBlAGcAbwBlACAAVQBJAAAAAAAAAAAAJeTKZeEAAACIpTsAmjPpZPip/AvhAAAAAQAAAJ4Ntg0AADsAOjPpZAQAAAAFAAAAAAAAAAAAAAAAAAAAng22DZSnOwAk38plMIr7CwQAAACILaYEAAAAAKXjymUQAAAAAAAAAFMAZQBnAG8AZQAgAFUASQAAAAoEaKY7AGimOwDhAAAAAAAAAIANtg0AAAAAAQAAAAAAAAAkpjsAVjpC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xESESOxMRIRERESInuEEhEREREREREREREREREREREREREREREREREREREREREREREREREREREREREREREREREREREREREREREREREREREREREREREREAERERERgxERIhERERETTQ4REhERERERERERERERERERERERERERERERERERERERERERERERERERERERERERERERERERERERERERERERERERERERERERERD/ERERITsRMREhESEhIRE9ChEREREREREREREREREREREREREREREREREREREREREREREREREREREREREREREREREREREREREREREREREREREREREREREQAREREREeQhEREREREREhESaNUREREREREhERERIREREREREREREREREREREREREREREREREREREREREREREREREREREREREREREREREREREREREREREREP8REREREYIRERERERERERESE5BRIRERIRESESERERERERERERERERERERERERERERERERERERERERERERERERERERERERERERERERERERERERERERERERABERERESE4ETERERERERIRERMTmFERIRIhERESEREREREREREREREREREREREREREREREREREREREREREREREREREREREREREREREREREREREREREREREQ/xERERERF/IRERERESERERERERTQUREhEREREREREREREREREREREREREREREREREREREREREREREREREREREREREREREREREREREREREREREREREREREAERERERESLnERERERERESESERIREviiERERIRERERERERERERERERERERERERERERERERERERERERERERERERERERERERERERERERERERERERERERERERD/ERERESESGjERERERESERERIhEiER8MISEREREREREREREREREREREREREREREREREREREREREREREREREREREREREREREREREREREREREREREREREREQAREREREhERGxEREREREREREhESESExGgwSERIRIREREREREREREREREREREREREREREREREREREREREREREREREREREREREREREREREREREREREREREREP8REREREREhORERERERERERESEREREiE6BTERERERERERERERERERERERERERERERERERERERERERERERERERERERERERERERERERERERERERERERERERABEREREREhESOiERERERESERESESETRUQh4OEREREhEhERERESEREREREREREREREREREREREREREREREREREREREREREREREREREREREREREREREREREQ/xERERERERESbyEREREREREhESEVC5qpsNbg8iEhEhERISEhEREREREREREREREREREREREREREREREREREREREREREREREREREREREREREREREREREREAERERERESERERahESEREREhETERuDIhESJaCYtREhEiEREREhERERERERERERERERERERERERERERERERERERERERERERERERERERERERERERERERERERD/ERERERERERESShIRESERESESHaERESERERPQsFERESIREREhEREREREREREREREREREREREREREREREREREREREREREREREREREREREREREREREREREQARERERERERIREhTREhERERERERsSIREREiEREV8LchERESEREREREREREREREREREREREREREREREREREREREREREREREREREREREREREREREREREREREP8REREREhERESEhPRERESERExEwERERIRESESERFbDBEhERERERERERERERERERERERERERERERERERERERERERERERERERERERERERERERERERERERERABERERERERERETERPRIRERESEREEERERESERIRISEVgMEhESEREREREREREREREREREREREREREREREREREREREREREREREREREREREREREREREREREREQ/xEREREREhERESIRHTIRERESEhaxERERERIRIhIRESeQQhEREREREREREREREREREREREREREREREREREREREREREREREREREREREREREREREREREREREAERERERERERERERERH0IREREhITpRESESERERERESERJglxEREhERERERESESERERERERERERERERERERERERERERERERERERERERERERERERERERERERD/ERERERERERERERERJEIRIRERERtCESERERERERERERIToHEREiEREREiERIRIhERIREREREREREREREREREREREREREREREREREREREREREREREREREQARERERERERERERERERMyESERMSMWkTERIREREREhESERExOw4RERIREREREREhERIREiEREREREREREREREREREREREREREREREREREREREREREREREREP8REREREREREREREREhESESESERIeoREhEREREREREREREiFNhhEREhESESERERESERERERERERERERERERERERERERERERERERERERERERERERERERERABERERERERERERERERERIRERESESIZUREREREREREREhEhERFsCjFJiMISESERESEhIRESIREREREREREREREREREREREREREREREREREREREREREREREQ/xERERERERERERERERIRERESIRIRIf8RIRERERERIRERESEREScKBEN4vGIRITEREREiEREREREREREREREREREREREREREREREREREREREREREREREREAEREREREREREREREREhERESERIRExEpURIREREREhERESESESERHgtxER4JMRERFhERERESERERERERERERERERERERERERERERERERERERERERERERERD/ERERERERERERERERESIRERMRIRESEZMRERERERERESESERIRERIavjERFZsxESCw1REREREREREREREREREREREREREREREREREREREREREREREREREQARERERERERERERERERERERERERERESIQERERIRERERERERERERIREUsKIREeuWEawVi1ERIhEREREiERIREhEhEREREREREREREREREREREREREREREREP8RERERERERERERERERERERERERESERI7YREhEhERERERERERESESEU0A9SESXfUf0RT78hEiERERESIRERIREREREREhERERERERERERERERERERERERABEREREREREREREREREREREREREREREiEbQRESEREREREREREREREhERyZDWESFghVshE8viERaNQRIRISIRERESEiIREREREREREREREREREREREREREQ/xEREREREREREREREREREREREREREhESMZMSERIRERERERERERERESESTeAHIRETiGshIT23EStYBRERIRETEhEREREREREREREREREREREREREREREREAERERERERERERERERERERERERERETERIRFJMRIREREREREREREREhESESaV4LURESe9BhEROJQWtz0FERMSEhEhIREREhERERERERERERERERERERERERD/EREREREREREREREREREREREREREREhISE5YRERERERERERERIRIRERIRGqOQ1SERF5CmEhFblh/TPwURIRJTIRERIREREREREREREREREREREREREREQARERERERERERERERERERERERERERESERERIaURIRERERERERESEREhEREhFZFrizEREXsNEREWvUG1IvDhMfCgkxEREREREREREREREREREREREREREREP8RERERERERERERERERERERERERESESEhEREfwRERERERERERERIRERISEhEwQXANMRERQLYRIRW4PIESkEEXglD2EREhERERERERERERERERERERERERABERERERERERERERERERERERERERERERERESEs8REhIREREREREREREREREREa0S8AcRESHQoREhFA87QRKQQktxq78SERIRIREREREREREREREREREREQ/xERERERERERERERERERERERERERERERESESEu0hERERERERERERERERERERIksyebBRIRJoBBEREuB/8RJNhjmiLwoSESEhMREREREREREREREREREREAERERERERERERERERERERERERERERERERERESEUhiIREhERERERERERERERERESnhF5i0EREcAEESEScKlBIii3YCIpBBERIRMRERERERERERERERERERD/EREREREREREREREREREREREREREREREREhEhEWAhERERERERERERERERERERIR6CEdC4EhESu4ERMRKpByEROLWPE6DBIREhEREREREREREREREREREQARERERERERERERERERERERERERERERERESERESIShRExERERERERERERERERERISK1EjvbcSERnAwREiFpDSERJLirEcCDIREREREREREREREREREREREP8REREREREREREREREREREREREREREREREREhERERpRERERERERERERERERESERETHoESffthERzcsxEhEeAFEhEUgAQVCHERIRERERERERERERERERERABERERERERERERERERERERERERERERERERESERIiES6RIREREREREREREREREhEhERItcRaoyFEhLX2CEhEhwNMRERaglRsKEREREREREREREREREREREQ/xERERERERERERERERERERERERERERERESIRIRESERMDEREREREREREREREREhESIREegxFr/aISH/UHERERGA4REhFNCh0LYREREREREREREREREREREAEREREREREREREREREREREREREREREREREREREREREROWEREREREiERERERERERERETET3hEajpIREwOdERIRJLgREREVgMcA4hERERERERERERERERERD/ERERERERERERERERERERERERERERERERERERESIhIhLeIREhIREREhEREREREREREiETeCESvJ0REdxAUhIREfDxExIRUI6AIRESEREREREREREREREQARERERERERERERERERERERERERERERERERERERERERIRLPMSEREhERERERERERERESERISbfEh/cpxEUtPohEREU0FERExLOEyEREREREREREREREREREO4REREREREREREREREREREREREREREREREREREREREREhE7MRIRERIRERERERERERERESEREwIROZyDExyVBSIRIRbCEhERESESEREhERERERERERERERABERERERERERERERERERERERERERERERERERERESESIREhEYcRIRESERERERERERERESERIxMp0RFQysIRK0/RIhIRIRETERIREREREREREREREREREREQ/xEREREREREREREREREREREREREREREREREREREREREhEhEu8hERERIREREREREREREREREREWkREdlZQSHo4GERERIRISIREhEREREREREREREREREREAERERERERERERERERERERERERERERERERERERERIxERESESEWkyERERERERERERERERIRIhIREjnBIVvv8iFvoOERISERESETERERERERERERERERERERD/ERERERERERERERERERERERERERERERERERERERERISESESEh1SERERERERERERERISEhEREhESK0IR+01yERTBEhISESIRISESEREREREREREREREREQAREREREREREREREREREREREREREREREREREREREREREREREREReREREhERESERERERERERERERERLtERO8yBERERESEREREREREREREREREREREREREREP8RERERERERERERERERERERERERERERERERERERERERERERERESPRIREREhIRERERERERERERERERE44SH4a+ERIRESERERERERERERERERERERERERERACERERERERERERERERERERERERERERERERERERERERERERERERIhOXERESERIRERERERERERERERESIXkRFrXvYREREREREREREREREREREREREREREREQ/xERERERERERERERERERERERERERERERERERERERERERERERERERFIMSERMRERERERERERERERERIRETyDEeBp4RISEhEREREREREREREREREREREREREAERERERERERERERERERERERERERERERERERERERERERERERERESEREpQREhEhEREREREREREREREREhESHKERB+sRERERERERERERERERERERERERERERD/ERERERERERERERERERERERERERERERERERERERERERERERERERIRIf8TETEREREREREREREREREhERESI54SyCBBMRMREREREREREREREREREREREREQARERERERERERERERERERERERERERERERERERERERERERERERESERExEkshERERERERERERERERERESISEhEkljMFrhEhERERERERERERERERERERERERELsRERERERERERERERERERERERERERERERERERERERERERERERERISEhESyhERERERERERERERERERIRESERERXKL5WDERERERERERERERERERERERERERABERERERERERERERERERERERERERERERERERERERERERERERERERERERISMDEREREREREREhEREREREREREREhIs14eCIRESEREREREREREREREREREREQ/xEREREREREREREREREREREREREREREREREREREREREREREREREREREhESGOEhEhMSEhIREREREREREREREREREx7biBEhIREREREREREREREREREREREAEREREREREREREREREREREREREREREREREREREREREREREREREREREREhEhF6IREhEREREREREREREREREREREhEREaBRERIRIRERERERERERERERERERD/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xEREREREREREREREREREREREREREREREREREREREREREREREREREREREREREhIRPVMRERIREREREREREREREREhMRIhIRFL8REREREREREREREREREREA4RERERERERERERERERERERERERERERERERERERERERERERERERERERERERERERERE4YRERESERIRERERERERERERERERESEsAxERERERIRERERERERERD/EREREREREREREREREREREREREREREREREREREREREREREREREREREREREREREREREfoxEhEREhERERERERERERERERERERETBxEhIRERESEREREREREQARERERERERERERERERERERERERERERERERERERERERERERERERERERERERERERERESETtCEhEhESERERERERERERERERIRIhETmREhESEREREREREREREBEREREREREREREREREREREREREREREREREREREREREREREREREREREREREREREREREhIR7RESERMREREREREREREREREREREhIR4CExEREhEhERERERERABERERERERERERERERERERERERERERERERERERERERERERERERERERERERERERERERESETHfEREhIRERERERERERERERERIRERERG8ESEREhEREREREREQ/xERERERERERERERERERERERERERERERERERERERERERERERERERERERERERERERESERITFJIhERERERERERERERERERERESIRIRGoIRIhEREREREREREAcRERERERERERERERERERERERERERERERERERERERERERERERERERERERERERERERESEhEREtoTERERERERERERERERESEREREhEhFQIRIRIRERERERERD/ERERERERERERERERERERERERERERERERERERERERERERERERERERERERERERERERERESERIWlRERERERERERERERERESEhESEREhIrQREREREREREREQABEREREREREREREREREREREREREREREREREREREREREREREREREREREREREREREREREREREhER7VERERIREhERERERERERERERERERE98REhESEREhERELsREREREREREREREREREREREREREREREREREREREREREREREREREREREREREREREREREREREhExHIMRIRIxEhIxEREREREREREREREREfoRETERISERERADERERERERERERERERERERERERERERERERERERERERERERERERERERERERERERERERERERERMRIRItwREREREREhERERERERERERERERIe0RERMSIREREQ/xEREREREREREREREREREREREREREREREREREREREREREREREREREREREREREREREREREREhEREREltyIRIRIRIRERERERERERERERERIesRMRIREREREAkRERERERERERERERERERERERERERERERERERERERERERERERERERERERERERERERERERERERIhEhESTVIREhERERERERERERERERERERImghERESERERD/ERERERERERERERERERERERERERERERERERERERERERERERERERERERERERERERERERERERIREhESESJYQhERIRERERERERERERERERIRESghMRISEREQAxEREREREREREREREREREREREREREREREREREREREREREREREREREREREREREREREREREREhEhESEhEhMq5hERERERERERERERERERERMSEVgRIREREREP8REREREREREREREREREREREREREREREREREREREREREREREREREREREREREREREREREREREREREREiEREWrSEhEREREREREREREREREhERIUsSERERERABERERERERERERERERERERERERERERERERERERERERERERERERERERERERERERERERERERERERERERERERIRWvYRERESEhEhEREREREREREREUkRIREREQ/xERERERERERERERERERERERERERERERERERERERERERERERERERERERERERERERERERERERERERERERERERFvAyESESEREREREREREREREREVcSEREREAERERERERERERERERERERERERERERERERERERERERERERERERERERERERERERERERERERERERERERERERERIiESn2ESERIhEhERERERERERESEaIRERERD/ERERERERERERERERERERERERERERERERERERERERERERERERERERERERERERERERERERERERERERERERERERERPZYRIRERESEREREREREREhFcEREREQARERERERERERERERERERERERERERERERERERERERERERERERERERERERERERERERERERERERERERERERESIhERETEqlBERESIREREREREREREhGBEhEREP8RERERERERERERERERERERERERERERERERERERERERERERERERERERERERERERERERERERERERERERERERESERIRIRedYRESIRERERERERERETAhERERABEREREREREREREREREREREREREREREREREREREREREREREREREREREREREREREREREREREREREREREREREREREhEiERE6hxEREREREREREREhFbEREREQ/xERERERERERERERERERERERERERERERERERERERERERERERERERERERERERERERERERERERERERERERERERERERERERIR66MRERERERERERERexIREREAERERERERERERERERERERERERERERERERERERERERERERERERERERERERERERERERERERERERERERERERERERERERERERERFqviESERERESEREqwRERERD/ERERERERERERERERERERERERERERERERERERERERERERERERERERERERERERERERERERERERERERERERERERERERERERIRESP7oxESERERIR6xESEREQARERERERERERERERERERERERERERERERERERERERERERERERERERERERERERERERERERERERERERERERERERERERERERERERESEU0J4hERERSAMiEREREP8RERERERERERERERERERERERERERERERERERERERERERERERERERERERERERERERERERERERERERERERERERERERERERESEhIREhE3gAmpALwSEhERERABERERERERERERERERERERERERERERERERERERERERERERERERERERERERERERERERERERERERERERERERERERERERERERERERERERExESRWESESExEREQ/xERERERERERERERERERERERERERERERERERERERERERERERERERERERERERERERERERERERERERERERERERERERERERIRERIhIREREREhEiEREhEREREAEREREREREREREREREREREREREREREREREREREREREREREREREREREREREREREREREREREREREREREREREREREREREREREREREREREiEREREREhEh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YCErW0Fmp7WeLfatQleLWxQ+U3A=</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TyoaNt0ZQGA0+4YXbuoqr2WFaYQ=</DigestValue>
    </Reference>
    <Reference URI="#idValidSigLnImg" Type="http://www.w3.org/2000/09/xmldsig#Object">
      <DigestMethod Algorithm="http://www.w3.org/2000/09/xmldsig#sha1"/>
      <DigestValue>xsFKEOO1OIqJD8AVac0genl/utg=</DigestValue>
    </Reference>
    <Reference URI="#idInvalidSigLnImg" Type="http://www.w3.org/2000/09/xmldsig#Object">
      <DigestMethod Algorithm="http://www.w3.org/2000/09/xmldsig#sha1"/>
      <DigestValue>H3uNDz2fk/TlSSDNMo1U7yNfL0E=</DigestValue>
    </Reference>
  </SignedInfo>
  <SignatureValue>GZyiIaGpflargTrT7VdTCkkRIDU6EKk4DAyA586YSp+TI3LJFJl27VCoohGw1fWGLvRFXxR+VLOi
m2H5JtVlN3hJ6TjCPHLX7ona5Ef7+UGIWvogtIT9n06pcRJRK6knNVPcNEcnrVsuADL1DF2TDlMV
ZRUHYLgj4OOWcoqS15kYRHX4mfPI/Zisxqaq8WElGbD+pQr1Aqkg9e971ngt/vLUU3QQXnPHOIOU
jSRLTCTFo21wgRc6cZCcmiCoKlxf96xDaqRWRULbSh7JtbsaR1cPICCFmowbm/oxxHyExAxKQ+4q
KItUsJnFXc5LTDn8RBXRcfY/P/UzARbx81YGuA==</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wmj3TE8QZ925XHEc7z01zHUZcj8=</DigestValue>
      </Reference>
      <Reference URI="/xl/media/image2.emf?ContentType=image/x-emf">
        <DigestMethod Algorithm="http://www.w3.org/2000/09/xmldsig#sha1"/>
        <DigestValue>tTAgvp3akMEJZVunM4dXNo7lSO4=</DigestValue>
      </Reference>
      <Reference URI="/xl/drawings/vmlDrawing1.vml?ContentType=application/vnd.openxmlformats-officedocument.vmlDrawing">
        <DigestMethod Algorithm="http://www.w3.org/2000/09/xmldsig#sha1"/>
        <DigestValue>7xpfi9i0B/dQ+CNaubhdcsc8D4E=</DigestValue>
      </Reference>
      <Reference URI="/xl/styles.xml?ContentType=application/vnd.openxmlformats-officedocument.spreadsheetml.styles+xml">
        <DigestMethod Algorithm="http://www.w3.org/2000/09/xmldsig#sha1"/>
        <DigestValue>bMeTiNaFqwjeJE8khDuPhdwsUSU=</DigestValue>
      </Reference>
      <Reference URI="/xl/sharedStrings.xml?ContentType=application/vnd.openxmlformats-officedocument.spreadsheetml.sharedStrings+xml">
        <DigestMethod Algorithm="http://www.w3.org/2000/09/xmldsig#sha1"/>
        <DigestValue>LbiJWib8cYmRcueovafiDYs7/RI=</DigestValue>
      </Reference>
      <Reference URI="/xl/calcChain.xml?ContentType=application/vnd.openxmlformats-officedocument.spreadsheetml.calcChain+xml">
        <DigestMethod Algorithm="http://www.w3.org/2000/09/xmldsig#sha1"/>
        <DigestValue>Jzn3nuV9dU7g9sFUqUzjP5LOqBg=</DigestValue>
      </Reference>
      <Reference URI="/xl/media/image4.jpeg?ContentType=image/jpeg">
        <DigestMethod Algorithm="http://www.w3.org/2000/09/xmldsig#sha1"/>
        <DigestValue>KNwJdxHNkLzlEenz5dM/rDpc/uQ=</DigestValue>
      </Reference>
      <Reference URI="/xl/media/image3.emf?ContentType=image/x-emf">
        <DigestMethod Algorithm="http://www.w3.org/2000/09/xmldsig#sha1"/>
        <DigestValue>dJByxr5Y8xYm+CutEulrHWzjrHo=</DigestValue>
      </Reference>
      <Reference URI="/xl/media/image1.emf?ContentType=image/x-emf">
        <DigestMethod Algorithm="http://www.w3.org/2000/09/xmldsig#sha1"/>
        <DigestValue>QYV5l0Z6Lntoo0fF2mRNOp9eBbE=</DigestValue>
      </Reference>
      <Reference URI="/xl/drawings/vmlDrawing2.vml?ContentType=application/vnd.openxmlformats-officedocument.vmlDrawing">
        <DigestMethod Algorithm="http://www.w3.org/2000/09/xmldsig#sha1"/>
        <DigestValue>fh/OnSZKoSVnqdKh7j03RAIOwp4=</DigestValue>
      </Reference>
      <Reference URI="/xl/externalLinks/externalLink1.xml?ContentType=application/vnd.openxmlformats-officedocument.spreadsheetml.externalLink+xml">
        <DigestMethod Algorithm="http://www.w3.org/2000/09/xmldsig#sha1"/>
        <DigestValue>o2WJj8A6cpppDPyjbNtsKg2qzAY=</DigestValue>
      </Reference>
      <Reference URI="/xl/printerSettings/printerSettings2.bin?ContentType=application/vnd.openxmlformats-officedocument.spreadsheetml.printerSettings">
        <DigestMethod Algorithm="http://www.w3.org/2000/09/xmldsig#sha1"/>
        <DigestValue>H69SQGqCjYAwO4Dh95tBx0IJd00=</DigestValue>
      </Reference>
      <Reference URI="/xl/printerSettings/printerSettings1.bin?ContentType=application/vnd.openxmlformats-officedocument.spreadsheetml.printerSettings">
        <DigestMethod Algorithm="http://www.w3.org/2000/09/xmldsig#sha1"/>
        <DigestValue>H69SQGqCjYAwO4Dh95tBx0IJd00=</DigestValue>
      </Reference>
      <Reference URI="/xl/externalLinks/externalLink4.xml?ContentType=application/vnd.openxmlformats-officedocument.spreadsheetml.externalLink+xml">
        <DigestMethod Algorithm="http://www.w3.org/2000/09/xmldsig#sha1"/>
        <DigestValue>OFLHfjW/BTCl6hd2cQM3UiFVSWw=</DigestValue>
      </Reference>
      <Reference URI="/xl/externalLinks/externalLink3.xml?ContentType=application/vnd.openxmlformats-officedocument.spreadsheetml.externalLink+xml">
        <DigestMethod Algorithm="http://www.w3.org/2000/09/xmldsig#sha1"/>
        <DigestValue>4sTLuFvEFW6GWgYrbx5YZB81eEI=</DigestValue>
      </Reference>
      <Reference URI="/xl/externalLinks/externalLink2.xml?ContentType=application/vnd.openxmlformats-officedocument.spreadsheetml.externalLink+xml">
        <DigestMethod Algorithm="http://www.w3.org/2000/09/xmldsig#sha1"/>
        <DigestValue>nuCTH6IIVtWQ8u52ZatUiNL79Lc=</DigestValue>
      </Reference>
      <Reference URI="/xl/printerSettings/printerSettings3.bin?ContentType=application/vnd.openxmlformats-officedocument.spreadsheetml.printerSettings">
        <DigestMethod Algorithm="http://www.w3.org/2000/09/xmldsig#sha1"/>
        <DigestValue>4BCvoalNEbb3oV5uMlBvti0qggk=</DigestValue>
      </Reference>
      <Reference URI="/xl/media/image6.jpeg?ContentType=image/jpeg">
        <DigestMethod Algorithm="http://www.w3.org/2000/09/xmldsig#sha1"/>
        <DigestValue>t02czBjOGtjPSakqWFT7mgwfR1U=</DigestValue>
      </Reference>
      <Reference URI="/xl/theme/theme1.xml?ContentType=application/vnd.openxmlformats-officedocument.theme+xml">
        <DigestMethod Algorithm="http://www.w3.org/2000/09/xmldsig#sha1"/>
        <DigestValue>R4kIvsVDsowaZpCdS6qlPBKvBng=</DigestValue>
      </Reference>
      <Reference URI="/xl/media/image9.jpeg?ContentType=image/jpeg">
        <DigestMethod Algorithm="http://www.w3.org/2000/09/xmldsig#sha1"/>
        <DigestValue>p8fo/SS2Pm+BJIuFMwrAYfc+0L8=</DigestValue>
      </Reference>
      <Reference URI="/xl/media/image5.png?ContentType=image/png">
        <DigestMethod Algorithm="http://www.w3.org/2000/09/xmldsig#sha1"/>
        <DigestValue>X8ifBPrZdk/1pGH6XtoivWXMYRg=</DigestValue>
      </Reference>
      <Reference URI="/xl/drawings/drawing1.xml?ContentType=application/vnd.openxmlformats-officedocument.drawing+xml">
        <DigestMethod Algorithm="http://www.w3.org/2000/09/xmldsig#sha1"/>
        <DigestValue>yJQEIJRc48HZfc5lKJ21gkMrEp4=</DigestValue>
      </Reference>
      <Reference URI="/xl/media/image7.png?ContentType=image/png">
        <DigestMethod Algorithm="http://www.w3.org/2000/09/xmldsig#sha1"/>
        <DigestValue>vbG+gTxGr6BusXy/W7WZeUj3RwQ=</DigestValue>
      </Reference>
      <Reference URI="/xl/media/image8.jpeg?ContentType=image/jpeg">
        <DigestMethod Algorithm="http://www.w3.org/2000/09/xmldsig#sha1"/>
        <DigestValue>Xacck+miE+FcZw5pdYMw6LejF0s=</DigestValue>
      </Reference>
      <Reference URI="/xl/workbook.xml?ContentType=application/vnd.openxmlformats-officedocument.spreadsheetml.sheet.main+xml">
        <DigestMethod Algorithm="http://www.w3.org/2000/09/xmldsig#sha1"/>
        <DigestValue>/uLAkYRO9K1ao3MjerkAhJO+5NE=</DigestValue>
      </Reference>
      <Reference URI="/xl/drawings/drawing2.xml?ContentType=application/vnd.openxmlformats-officedocument.drawing+xml">
        <DigestMethod Algorithm="http://www.w3.org/2000/09/xmldsig#sha1"/>
        <DigestValue>t4nbItkfDXNC4iH/aWIm0vpeLAg=</DigestValue>
      </Reference>
      <Reference URI="/xl/worksheets/sheet1.xml?ContentType=application/vnd.openxmlformats-officedocument.spreadsheetml.worksheet+xml">
        <DigestMethod Algorithm="http://www.w3.org/2000/09/xmldsig#sha1"/>
        <DigestValue>immWcDvRQSd6eo/mys1fGvbzLp8=</DigestValue>
      </Reference>
      <Reference URI="/xl/worksheets/sheet2.xml?ContentType=application/vnd.openxmlformats-officedocument.spreadsheetml.worksheet+xml">
        <DigestMethod Algorithm="http://www.w3.org/2000/09/xmldsig#sha1"/>
        <DigestValue>k+3xVorqDe7cZ5ouYX/zpbfkXQk=</DigestValue>
      </Reference>
      <Reference URI="/xl/worksheets/sheet3.xml?ContentType=application/vnd.openxmlformats-officedocument.spreadsheetml.worksheet+xml">
        <DigestMethod Algorithm="http://www.w3.org/2000/09/xmldsig#sha1"/>
        <DigestValue>JF/HnpzQIX+02rvCV9DazwdR4/o=</DigestValue>
      </Reference>
      <Reference URI="/xl/drawings/vmlDrawing3.vml?ContentType=application/vnd.openxmlformats-officedocument.vmlDrawing">
        <DigestMethod Algorithm="http://www.w3.org/2000/09/xmldsig#sha1"/>
        <DigestValue>oH+6JTfh/kd6BKLSLrS+yrLwKMA=</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TUBJQjMSjzpXPel4YMQW2+mgJRI=</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4TbES4AB76T95iTQ3lQLRkEIsU0=</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UC9Hx3PxwZZb8kFa5ax3RQNTay8=</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O4TcuPiO/FD1sm2tkLmfNX37Vng=</DigestValue>
      </Reference>
    </Manifest>
    <SignatureProperties>
      <SignatureProperty Id="idSignatureTime" Target="#idPackageSignature">
        <mdssi:SignatureTime>
          <mdssi:Format>YYYY-MM-DDThh:mm:ssTZD</mdssi:Format>
          <mdssi:Value>2017-01-19T20:30:23Z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2017-01-19T20:30:23Z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gFtMWEIAXTV8WwjCZFsBAAAAtCNRW8C8clvgQSUHCMJkWwEAAAC0I1Fb5CNRW4A3EgeANxIHlFhCAO1UfFt0RmRbAQAAALQjUVugWEIAgAHcdg5c13bgW9d2oFhCAGQBAAAAAAAAAAAAAIFiqHaBYqh2uDosAAAIAAAAAgAAAAAAAMhYQgAWaqh2AAAAAAAAAAD4WUIABgAAAOxZQgAGAAAAAAAAAAAAAADsWUIAAFlCAOLqp3YAAAAAAAIAAAAAQgAGAAAA7FlCAAYAAABMEql2AAAAAAAAAADsWUIABgAAAODBSgAsWUIAii6ndgAAAAAAAgAA7FlCAAYAAABkdgAIAAAAACUAAAAMAAAAAQAAABgAAAAMAAAAAAAAAhIAAAAMAAAAAQAAABYAAAAMAAAACAAAAFQAAABUAAAACgAAACcAAAAeAAAASgAAAAEAAACrCg1CAAANQgoAAABLAAAAAQAAAEwAAAAEAAAACQAAACcAAAAgAAAASwAAAFAAAABYALywFQAAABYAAAAMAAAAAAAAAFIAAABwAQAAAgAAABAAAAAHAAAAAAAAAAAAAAC8AgAAAAAAAAECAiJTAHkAcwB0AGUAbQAAAG4NoPj///IBAAAAAAAA/DtIBID4//8IAFh++/b//wAAAAAAAAAA4DtIBID4/////wAAAAAAAQAAAACYAwAA4CYBAZS/QgA0wUIAzMBCAPVxxHe6YTwB/v///6o4wHeiNMB3AAAAANAUUwAID1MAUABTAAAAAADIFFMA3MBCAH1TpnYAAEwAAAAAAJRUpna1STaiUABTAAgPUwAAAAAAgWKodoFiqHbYwEIAAAgAAAACAAAAAAAA/MBCABZqqHYAAAAAAAAAAC7CQgAHAAAAIMJCAAcAAAAAAAAAAAAAACDCQgA0wUIA4uqndgAAAAAAAgAAAABCAAcAAAAgwkIABwAAAEwSqXYAAAAAAAAAACDCQgAHAAAA4MFKAGDBQgCKLqd2AAAAAAACAAAgwkI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bg2g+P//8gEAAAAAAAD8O0gEgPj//wgAWH779v//AAAAAAAAAADgO0gEgPj/////AAAAAMB3AAAAALlyTXVhIU51XAcqAIICAADYrWULAAAAAJ0SIR0iAIoBAAAAAAAAAACCAgAAXAcqAMyoQgAj4L93XAcqAAAAAADoqEIAxZZNdcClmwAAAAAATPQwcgIAAAAAAAAAAAAAACgH8gFEqUIA/rPyc1wHKgCCAgAAAgAAAAAAAAAGAAAAgAHcdgAAAACw0lMGgAHcdp8QEwATFgoqRKlCADaB13aw0lMGAAAAAIAB3HZEqUIAVYHXdoAB3HYAAAGIIAjNAmypQgCTgNd2AQAAAFSpQgAQAAAAAwEAACAIzQLMFAGIIAjNAgAAAAABAAAAmKlCAJipQgAvMNh2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IC9QgDMHX5bAPEsABcAAAQBAAAAAAQAAPy9QgBRHn5bo1I7ogq/QgAABAAAAQIAAAAAAABUvUIAkMxCAJDMQgCwvUIAgAHcdg5c13bgW9d2sL1CAGQBAAAAAAAAAAAAAIFiqHaBYqh2WDksAAAIAAAAAgAAAAAAANi9QgAWaqh2AAAAAAAAAAAKv0IABwAAAPy+QgAHAAAAAAAAAAAAAAD8vkIAEL5CAOLqp3YAAAAAAAIAAAAAQgAHAAAA/L5CAAcAAABMEql2AAAAAAAAAAD8vkIABwAAAODBSgA8vkIAii6ndgAAAAAAAgAA/L5CAAcAAABkdgAIAAAAACUAAAAMAAAAAwAAABgAAAAMAAAAAAAAAhIAAAAMAAAAAQAAAB4AAAAYAAAACQAAAFAAAAD3AAAAXQAAACUAAAAMAAAAAw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gL1CAMwdflsA8SwAFwAABAEAAAAABAAA/L1CAFEeflujUjuiCr9CAAAEAAABAgAAAAAAAFS9QgCQzEIAkMxCALC9QgCAAdx2DlzXduBb13awvUIAZAEAAAAAAAAAAAAAgWKodoFiqHZYOSwAAAgAAAACAAAAAAAA2L1CABZqqHYAAAAAAAAAAAq/QgAHAAAA/L5CAAcAAAAAAAAAAAAAAPy+QgAQvkIA4uqndgAAAAAAAgAAAABCAAcAAAD8vkIABwAAAEwSqXYAAAAAAAAAAPy+QgAHAAAA4MFKADy+QgCKLqd2AAAAAAACAAD8vkIABwAAAGR2AAgAAAAAJQAAAAwAAAABAAAAGAAAAAwAAAD/AAACEgAAAAwAAAABAAAAHgAAABgAAAAiAAAABAAAAGwAAAARAAAAJQAAAAwAAAABAAAAVAAAAKgAAAAjAAAABAAAAGoAAAAQAAAAAQAAAKsKDUIAAA1CIwAAAAQAAAAPAAAATAAAAAAAAAAAAAAAAAAAAP//////////bAAAAEYAaQByAG0AYQAgAG4AbwAgAHYA4QBsAGkAZABhAEIABgAAAAIAAAAEAAAACAAAAAYAAAADAAAABgAAAAYAAAADAAAABgAAAAYAAAACAAAAAgAAAAYAAAAGAAAASwAAAEAAAAAwAAAABQAAACAAAAABAAAAAQAAABAAAAAAAAAAAAAAAAABAACAAAAAAAAAAAAAAAAAAQAAgAAAAFIAAABwAQAAAgAAABAAAAAHAAAAAAAAAAAAAAC8AgAAAAAAAAECAiJTAHkAcwB0AGUAbQAAAG4NoPj///IBAAAAAAAA/DtIBID4//8IAFh++/b//wAAAAAAAAAA4DtIBID4/////wAAAAAAAQAAAACYAwAA4CYBAZS/QgA0wUIAzMBCAPVxxHe6YTwB/v///6o4wHeiNMB3AAAAANAUUwAID1MAUABTAAAAAADIFFMA3MBCAH1TpnYAAEwAAAAAAJRUpna1STaiUABTAAgPUwAAAAAAgWKodoFiqHbYwEIAAAgAAAACAAAAAAAA/MBCABZqqHYAAAAAAAAAAC7CQgAHAAAAIMJCAAcAAAAAAAAAAAAAACDCQgA0wUIA4uqndgAAAAAAAgAAAABCAAcAAAAgwkIABwAAAEwSqXYAAAAAAAAAACDCQgAHAAAA4MFKAGDBQgCKLqd2AAAAAAACAAAgwkI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IBbTFhCAF01fFsIwmRbAQAAALQjUVvAvHJb4EElBwjCZFsBAAAAtCNRW+QjUVuANxIHgDcSB5RYQgDtVHxbdEZkWwEAAAC0I1FboFhCAIAB3HYOXNd24FvXdqBYQgBkAQAAAAAAAAAAAACBYqh2gWKodrg6LAAACAAAAAIAAAAAAADIWEIAFmqodgAAAAAAAAAA+FlCAAYAAADsWUIABgAAAAAAAAAAAAAA7FlCAABZQgDi6qd2AAAAAAACAAAAAEIABgAAAOxZQgAGAAAATBKpdgAAAAAAAAAA7FlCAAYAAADgwUoALFlCAIoup3YAAAAAAAIAAOxZQgAGAAAAZHYACAAAAAAlAAAADAAAAAMAAAAYAAAADAAAAAAAAAISAAAADAAAAAEAAAAWAAAADAAAAAgAAABUAAAAVAAAAAoAAAAnAAAAHgAAAEoAAAABAAAAqwoNQgAADUIKAAAASwAAAAEAAABMAAAABAAAAAkAAAAnAAAAIAAAAEsAAABQAAAAWAAH8x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uDaD4///yAQAAAAAAAPw7SASA+P//CABYfvv2//8AAAAAAAAAAOA7SASA+P////8AAAAAAAAAAAAAAAAAAAAAAAAAAAAAAAAAANitZQtjZnh1vhQhXCIAigHsR9UCvKhCAFhpeHUAAAAAAAAAAHCpQgDWhnd1BgAAAAAAAAB6FgEUAAAAAMCOXQUBAAAAwI5dBQAAAAAGAAAAgAHcdsCOXQVoeFkAgAHcdo8QEwD6FApIAABCADaB13ZoeFkAwI5dBYAB3HYkqUIAVYHXdoAB3HZ6FgEUehYBFEypQgCTgNd2AQAAADSpQgD+ndd2MTmRWwAAARQAAAAAAAAAAEyrQgAAAAAAbKlCAIs4kVvoqUIAAAAAAIDDFANMq0IAAAAAADCqQgAjOJFbmKlCAC8w2HZ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Datos</vt:lpstr>
      <vt:lpstr>Anternativa</vt:lpstr>
      <vt:lpstr>ALT. 10</vt:lpstr>
      <vt:lpstr>'ALT. 10'!Área_de_impresión</vt:lpstr>
      <vt:lpstr>'ALT.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2017-01-03T19:04:47Z</cp:lastPrinted>
  <dcterms:created xsi:type="dcterms:W3CDTF">2016-11-30T18:58:44Z</dcterms:created>
  <dcterms:modified xsi:type="dcterms:W3CDTF">2017-01-18T17:21:48Z</dcterms:modified>
</cp:coreProperties>
</file>