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omments2.xml" ContentType="application/vnd.openxmlformats-officedocument.spreadsheetml.comment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Celulosa Arauco y Constitución S.A 8\DFZ-2016-4889-XIV Planta Valdivia\"/>
    </mc:Choice>
  </mc:AlternateContent>
  <bookViews>
    <workbookView xWindow="0" yWindow="120" windowWidth="20736" windowHeight="9288" activeTab="3"/>
  </bookViews>
  <sheets>
    <sheet name="Datos" sheetId="8" r:id="rId1"/>
    <sheet name="Anternativa" sheetId="11" r:id="rId2"/>
    <sheet name="ALT. 8" sheetId="12" r:id="rId3"/>
    <sheet name="ALT. 10" sheetId="13" r:id="rId4"/>
  </sheets>
  <externalReferences>
    <externalReference r:id="rId5"/>
    <externalReference r:id="rId6"/>
    <externalReference r:id="rId7"/>
    <externalReference r:id="rId8"/>
  </externalReferences>
  <definedNames>
    <definedName name="ALTERNATIVA" localSheetId="3">[1]NOMBRES!$D$2:$D$14</definedName>
    <definedName name="ALTERNATIVA">#REF!</definedName>
    <definedName name="ALTERNATIVO">[1]NOMBRES!$M$2:$M$7</definedName>
    <definedName name="_xlnm.Print_Area" localSheetId="3">'ALT. 10'!$B$1:$G$47,'ALT. 10'!$B$50:$H$86,'ALT. 10'!$B$88:$G$106</definedName>
    <definedName name="_xlnm.Print_Area" localSheetId="2">'ALT. 8'!$B$1:$I$30,'ALT. 8'!$B$34:$I$60</definedName>
    <definedName name="COMBUSTIBLE" localSheetId="3">[1]NOMBRES!$H$2:$H$20</definedName>
    <definedName name="COMBUSTIBLE">#REF!</definedName>
    <definedName name="DECISION" localSheetId="3">[1]NOMBRES!$F$2:$F$4</definedName>
    <definedName name="DECISION">#REF!</definedName>
    <definedName name="FUENTE" localSheetId="3">[1]NOMBRES!$G$2:$G$3</definedName>
    <definedName name="FUENTE">#REF!</definedName>
    <definedName name="N°" localSheetId="3">[1]NOMBRES!$A$2:$A$60</definedName>
    <definedName name="N°">#REF!</definedName>
    <definedName name="PARAMETRO">[1]NOMBRES!$O$2:$O$5</definedName>
    <definedName name="SECCION">[1]NOMBRES!$K$2:$K$4</definedName>
    <definedName name="TICKET">[1]NOMBRES!$Q$2:$Q$3</definedName>
    <definedName name="TIPO_FUENTE" localSheetId="3">[1]NOMBRES!$B$2:$B$7</definedName>
    <definedName name="TIPO_FUENTE">#REF!</definedName>
    <definedName name="_xlnm.Print_Titles" localSheetId="3">'ALT.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 r="G105" i="13" l="1"/>
  <c r="F105" i="13"/>
  <c r="E105" i="13"/>
  <c r="G104" i="13"/>
  <c r="F104" i="13"/>
  <c r="E104" i="13"/>
  <c r="G86" i="13"/>
  <c r="F86" i="13"/>
  <c r="E86" i="13"/>
  <c r="G85" i="13"/>
  <c r="F85" i="13"/>
  <c r="E85" i="13"/>
  <c r="G68" i="13"/>
  <c r="F68" i="13"/>
  <c r="E68" i="13"/>
  <c r="G67" i="13"/>
  <c r="F67" i="13"/>
  <c r="E67" i="13"/>
  <c r="B50" i="13"/>
  <c r="G46" i="13"/>
  <c r="F46" i="13"/>
  <c r="E46" i="13"/>
  <c r="G45" i="13"/>
  <c r="F45" i="13"/>
  <c r="E45" i="13"/>
  <c r="G27" i="13"/>
  <c r="F27" i="13"/>
  <c r="E27" i="13"/>
  <c r="G26" i="13"/>
  <c r="F26" i="13"/>
  <c r="E26" i="13"/>
  <c r="B9" i="13"/>
  <c r="B34" i="12"/>
  <c r="B8" i="12"/>
</calcChain>
</file>

<file path=xl/comments1.xml><?xml version="1.0" encoding="utf-8"?>
<comments xmlns="http://schemas.openxmlformats.org/spreadsheetml/2006/main">
  <authors>
    <author>Autor</author>
  </authors>
  <commentList>
    <comment ref="F16" authorId="0" shapeId="0">
      <text>
        <r>
          <rPr>
            <b/>
            <sz val="9"/>
            <color indexed="81"/>
            <rFont val="Tahoma"/>
            <family val="2"/>
          </rPr>
          <t>Autor:</t>
        </r>
        <r>
          <rPr>
            <sz val="9"/>
            <color indexed="81"/>
            <rFont val="Tahoma"/>
            <family val="2"/>
          </rPr>
          <t xml:space="preserve">
incluir valor de plena carga</t>
        </r>
      </text>
    </comment>
    <comment ref="F42" authorId="0" shapeId="0">
      <text>
        <r>
          <rPr>
            <b/>
            <sz val="9"/>
            <color indexed="81"/>
            <rFont val="Tahoma"/>
            <family val="2"/>
          </rPr>
          <t>Autor:</t>
        </r>
        <r>
          <rPr>
            <sz val="9"/>
            <color indexed="81"/>
            <rFont val="Tahoma"/>
            <family val="2"/>
          </rPr>
          <t xml:space="preserve">
incluir valor de plena carga</t>
        </r>
      </text>
    </comment>
  </commentList>
</comments>
</file>

<file path=xl/comments2.xml><?xml version="1.0" encoding="utf-8"?>
<comments xmlns="http://schemas.openxmlformats.org/spreadsheetml/2006/main">
  <authors>
    <author>Autor</author>
  </authors>
  <commentList>
    <comment ref="C13" authorId="0" shapeId="0">
      <text>
        <r>
          <rPr>
            <sz val="9"/>
            <color indexed="81"/>
            <rFont val="Tahoma"/>
            <family val="2"/>
          </rPr>
          <t>Indicar como identificará el combustible que esta utilizando en un determinado periodo, por la fuente.</t>
        </r>
      </text>
    </comment>
    <comment ref="C32" authorId="0" shapeId="0">
      <text>
        <r>
          <rPr>
            <sz val="9"/>
            <color indexed="81"/>
            <rFont val="Tahoma"/>
            <family val="2"/>
          </rPr>
          <t>Indicar como identificará el combustible que esta utilizando en un determinado periodo, por la fuente.</t>
        </r>
      </text>
    </comment>
    <comment ref="C54" authorId="0" shapeId="0">
      <text>
        <r>
          <rPr>
            <sz val="9"/>
            <color indexed="81"/>
            <rFont val="Tahoma"/>
            <family val="2"/>
          </rPr>
          <t>Indicar como identificará el combustible que esta utilizando en un determinado periodo, por la fuente.</t>
        </r>
      </text>
    </comment>
    <comment ref="C72" authorId="0" shapeId="0">
      <text>
        <r>
          <rPr>
            <sz val="9"/>
            <color indexed="81"/>
            <rFont val="Tahoma"/>
            <family val="2"/>
          </rPr>
          <t>Indicar como identificará el combustible que esta utilizando en un determinado periodo, por la fuente.</t>
        </r>
      </text>
    </comment>
    <comment ref="C91"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<sst xmlns="http://schemas.openxmlformats.org/spreadsheetml/2006/main" count="415" uniqueCount="156">
  <si>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</si>
  <si>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</si>
  <si>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</si>
  <si>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</si>
  <si>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</si>
  <si>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</si>
  <si>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</si>
  <si>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</si>
  <si>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</si>
  <si>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</si>
  <si>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</si>
  <si>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</si>
  <si>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</si>
  <si>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</si>
  <si>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</si>
  <si>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</si>
  <si>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</si>
  <si>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</si>
  <si>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</si>
  <si>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</si>
  <si>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</si>
  <si>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</si>
  <si>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</si>
  <si>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</si>
  <si>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</si>
  <si>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</si>
  <si>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</si>
  <si>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</si>
  <si>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</si>
  <si>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</si>
  <si>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</si>
  <si>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</si>
  <si>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</si>
  <si>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</si>
  <si>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</si>
  <si>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</si>
  <si>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</si>
  <si>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</si>
  <si>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</si>
  <si>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</si>
  <si>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</si>
  <si>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</si>
  <si>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</si>
  <si>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</si>
  <si>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</si>
  <si>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</si>
  <si>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</si>
  <si>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</si>
  <si>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</si>
  <si>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</si>
  <si>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</si>
  <si>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</si>
  <si>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</si>
  <si>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93.458.000-1</t>
  </si>
  <si>
    <t>CELULOSA ARAUCO Y CONSTITUCIÓN S.A.</t>
  </si>
  <si>
    <t>Cristian Infante Bilbao</t>
  </si>
  <si>
    <t>Planta Valdivia</t>
  </si>
  <si>
    <t>T-237 Ruta 5 Sur Km 788, San José de la Mariquina, Región de los Ríos</t>
  </si>
  <si>
    <t>San José de la Mariquina</t>
  </si>
  <si>
    <t>N: 5.618.902 E:680.171</t>
  </si>
  <si>
    <t>611.8</t>
  </si>
  <si>
    <t>N° 1</t>
  </si>
  <si>
    <t>N° 2</t>
  </si>
  <si>
    <t xml:space="preserve">Caldera </t>
  </si>
  <si>
    <t>Caldera Recuperadora</t>
  </si>
  <si>
    <t>IN 000219-8</t>
  </si>
  <si>
    <t>Kverner Pulping OY</t>
  </si>
  <si>
    <t>Acuotubular 1 Domo-de recuperación química</t>
  </si>
  <si>
    <t>s/i</t>
  </si>
  <si>
    <t>Licor Negro</t>
  </si>
  <si>
    <t>Petróleo N°6</t>
  </si>
  <si>
    <t>Propano</t>
  </si>
  <si>
    <t>-</t>
  </si>
  <si>
    <t>Si</t>
  </si>
  <si>
    <t>CAPACIDAD INSTALADA DE DISEÑO (Ton/h)</t>
  </si>
  <si>
    <t>Precipitador electrostático</t>
  </si>
  <si>
    <t>Alstom</t>
  </si>
  <si>
    <t>Caldera de Poder</t>
  </si>
  <si>
    <t>IN 000220-1</t>
  </si>
  <si>
    <t>Acuotubular 1 Domo-Biomasa</t>
  </si>
  <si>
    <t>Biomasa</t>
  </si>
  <si>
    <t>Diesel</t>
  </si>
  <si>
    <t>N/A</t>
  </si>
  <si>
    <t>8/6</t>
  </si>
  <si>
    <t>10/6</t>
  </si>
  <si>
    <t>El CEMS de MP se encuentra en etapa de validación, se supone que medirá flujo</t>
  </si>
  <si>
    <t>ANEXO N° 2: ALTERNATIVA N° 8</t>
  </si>
  <si>
    <t>FUNCIONAMIENTO ANUAL ESTIMADO</t>
  </si>
  <si>
    <t>≤ 2920 hrs.</t>
  </si>
  <si>
    <t>2920 hrs. ˂ F ˂ 5840 hrs.</t>
  </si>
  <si>
    <t>≥ 5840 hrs.</t>
  </si>
  <si>
    <t>x</t>
  </si>
  <si>
    <t>N° DE MUESTREOS Y/O MEDICIONES ESTIMADAS, A REALIZAR</t>
  </si>
  <si>
    <t>N° Muestreo(s)</t>
  </si>
  <si>
    <t>No Aplica</t>
  </si>
  <si>
    <t>N° Medición(es)</t>
  </si>
  <si>
    <t>ACREDITACIÓN CAPACIDAD MAXIMA DE FUNCIONAMIENTO</t>
  </si>
  <si>
    <t>Calderas</t>
  </si>
  <si>
    <t>CRPC</t>
  </si>
  <si>
    <t>457 ton/hr</t>
  </si>
  <si>
    <t>Turbina (Diseño)</t>
  </si>
  <si>
    <t>MUESTREOS Y/O MEDICIONES EXIGIDOS POR ALGÚN ICA</t>
  </si>
  <si>
    <t>ICA (N° RCA/AÑO, NE, OTRO)</t>
  </si>
  <si>
    <t>RCA N°279/98</t>
  </si>
  <si>
    <t>Cantidad</t>
  </si>
  <si>
    <t>Frecuencia</t>
  </si>
  <si>
    <t>Anual</t>
  </si>
  <si>
    <t>CONFIGURACIÓN DUCTO EVACUACIÓN DE GASES</t>
  </si>
  <si>
    <t>Individual</t>
  </si>
  <si>
    <t>Común</t>
  </si>
  <si>
    <t>ACREDITACIÓN NIVEL DE ACTIVIDAD (HORÓMETRO)</t>
  </si>
  <si>
    <t>Tipo Horómetro</t>
  </si>
  <si>
    <t>Se medirá en base a la generación de vapor, por medio de un Flujómetro de vapor instalado en la Caldera Recuperadora, contabilizando el tiempo en que se registre flujo</t>
  </si>
  <si>
    <t>Marca</t>
  </si>
  <si>
    <t>Modelo</t>
  </si>
  <si>
    <t>N° de Serie</t>
  </si>
  <si>
    <t>RESPALDO ESTADO DE FUNCIONAMIENTO O ACTIVIDAD</t>
  </si>
  <si>
    <t>Registro Consumo Combustible</t>
  </si>
  <si>
    <t xml:space="preserve">Pesómetro de biomasa, almacenando la información een el sistema de información en línea InfoPlus 21 (IP21) y luego exportados a una planilla Excel. </t>
  </si>
  <si>
    <t>Producción de Vapor</t>
  </si>
  <si>
    <t xml:space="preserve">Flujómetro de Vapor, almacenando la información een el sistema de información en línea InfoPlus 21 (IP21) y luego exportados a una planilla Excel. </t>
  </si>
  <si>
    <t>Potencia</t>
  </si>
  <si>
    <t>n/i</t>
  </si>
  <si>
    <t>ALMACENAMIENTO INFIORMACION</t>
  </si>
  <si>
    <t>Cuenta con sistema DCS e INFOPLUS 21</t>
  </si>
  <si>
    <t>120 ton/h</t>
  </si>
  <si>
    <t>Se medirá en base a la generación de vapor, por medio de un Flujómetro de vapor instalado en la Caldera de Poder, contabilizando el tiempo en que se registre flujo</t>
  </si>
  <si>
    <t>ANEXO N° 3: ALTERNATIVA N° 10</t>
  </si>
  <si>
    <t xml:space="preserve">Petróleo N°6 </t>
  </si>
  <si>
    <t>TIPO DE CUANTIFICACIÓN DEL NIVEL DE ACTIVIDAD DE LA FUENTE (EJ CONSUMO DE COMB, PRODUCCIÓN, ETC.)</t>
  </si>
  <si>
    <t>Se obtendrá a través de la integracioón horaria de la medición de los flujómetros y de manera altetnativa, del balance mensual por MDL (Mecanismo de de Desarrollo Limpio) (ton/mes)</t>
  </si>
  <si>
    <t>FORMA DE IDENTIFICAR EL COMBUSTIBLE CON EL QUE ESTÉ EN FUNC. LA FUENTE</t>
  </si>
  <si>
    <t>FLUJOMETRO COMBUSTIBLE</t>
  </si>
  <si>
    <t>Certificado de origen</t>
  </si>
  <si>
    <t>Tipo (orificio, boquilla, venturi, etc.)</t>
  </si>
  <si>
    <t>N° de serie</t>
  </si>
  <si>
    <t>Frecuencia de mantenimiento</t>
  </si>
  <si>
    <t>RESPALDO DE CUANTIFICACIÓN DE COMBUSTIBLE</t>
  </si>
  <si>
    <t>Flujómetros - Balance mensual por MDL (ton/mes)</t>
  </si>
  <si>
    <t>SISTEMA DE REGISTRO, ALMACENAMIENTO Y MANEJO DE DATOS</t>
  </si>
  <si>
    <t xml:space="preserve">La información se almacena en el sistema de información en línea InfoPlus 21 (IP21) y luego exportados a una planilla Excel. </t>
  </si>
  <si>
    <t>CLASIFICACIÓN CCF DE LA FUENTE</t>
  </si>
  <si>
    <t>EQUIPO DE ABATIMIENTO</t>
  </si>
  <si>
    <t>PRECIPITADOR ELECTROESTATICO</t>
  </si>
  <si>
    <t>FACTOR D.S. 138, CON SU UNIDAD DE MEDIDA</t>
  </si>
  <si>
    <t>% DE EFICIENCIA DS 138, ADJUNTAR RESPALDO DE LA EXISTENCIA DEL SIST. DE CONTROL</t>
  </si>
  <si>
    <t>Balance Mensual por MDL (l/mes)</t>
  </si>
  <si>
    <t>Balance mensual por MDL (l/mes)</t>
  </si>
  <si>
    <t>Se obtendrá a través de la integración horaria de la medición de los flujómetros y de manera altetnativa, del balance mensual por MDL (Mecanismo de Desarrollo Limpio) (ton/mes)</t>
  </si>
  <si>
    <t>Instrumento</t>
  </si>
  <si>
    <t>N°</t>
  </si>
  <si>
    <t>Año</t>
  </si>
  <si>
    <t>Región (RCA)</t>
  </si>
  <si>
    <t>RCA</t>
  </si>
  <si>
    <t>D.S</t>
  </si>
  <si>
    <t>Expediente: DFZ-2016-4889-XIV-LEY-EI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</si>
</sst>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1"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b/>
      <sz val="10"/>
      <name val="Arial"/>
      <family val="2"/>
    </font>
    <font>
      <sz val="10"/>
      <color rgb="FFFF0000"/>
      <name val="Arial"/>
      <family val="2"/>
    </font>
    <font>
      <b/>
      <sz val="9"/>
      <color indexed="81"/>
      <name val="Tahoma"/>
      <family val="2"/>
    </font>
    <font>
      <sz val="9"/>
      <color indexed="81"/>
      <name val="Tahoma"/>
      <family val="2"/>
    </font>
    <font>
      <sz val="11"/>
      <color theme="1"/>
      <name val="Arial"/>
      <family val="2"/>
    </font>
    <font>
      <sz val="10"/>
      <color theme="1"/>
      <name val="Arial"/>
      <family val="2"/>
    </font>
    <font>
      <b/>
      <sz val="8"/>
      <name val="Calibri"/>
      <family val="2"/>
      <scheme val="minor"/>
    </font>
    <font>
      <sz val="8"/>
      <color theme="1"/>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95">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2" fillId="0" borderId="1" xfId="0" applyFont="1" applyFill="1" applyBorder="1" applyAlignment="1">
      <alignment horizontal="left"/>
    </xf>
    <xf numFmtId="0" fontId="5" fillId="0" borderId="0" xfId="1" applyFont="1" applyAlignment="1">
      <alignment horizontal="center" vertical="center"/>
    </xf>
    <xf numFmtId="0" fontId="9"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2" fillId="0" borderId="1" xfId="0" applyFont="1" applyFill="1" applyBorder="1" applyAlignment="1">
      <alignment horizontal="left" wrapText="1"/>
    </xf>
    <xf numFmtId="0" fontId="2"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2" fillId="0" borderId="1" xfId="1" applyFont="1" applyFill="1" applyBorder="1" applyAlignment="1">
      <alignment horizontal="left" wrapText="1"/>
    </xf>
    <xf numFmtId="0" fontId="2" fillId="2" borderId="0" xfId="0" applyFont="1" applyFill="1"/>
    <xf numFmtId="0" fontId="4" fillId="0" borderId="0" xfId="1" applyFont="1" applyAlignment="1">
      <alignment vertical="center"/>
    </xf>
    <xf numFmtId="0" fontId="4" fillId="0" borderId="0" xfId="1" applyFont="1"/>
    <xf numFmtId="0" fontId="4" fillId="0" borderId="0" xfId="1" applyFont="1" applyFill="1" applyBorder="1" applyAlignment="1">
      <alignment vertical="center"/>
    </xf>
    <xf numFmtId="0" fontId="13" fillId="0" borderId="0" xfId="1" applyFont="1" applyFill="1" applyBorder="1" applyAlignment="1">
      <alignment vertical="center"/>
    </xf>
    <xf numFmtId="0" fontId="13" fillId="0" borderId="0" xfId="1" applyFont="1" applyBorder="1" applyAlignment="1">
      <alignment vertical="center"/>
    </xf>
    <xf numFmtId="0" fontId="0" fillId="3" borderId="21" xfId="0" applyFill="1" applyBorder="1" applyAlignment="1">
      <alignment horizontal="center" vertical="center"/>
    </xf>
    <xf numFmtId="0" fontId="0" fillId="3" borderId="21" xfId="0" applyFill="1" applyBorder="1" applyAlignment="1">
      <alignment horizontal="center" vertical="center" wrapText="1"/>
    </xf>
    <xf numFmtId="0" fontId="4" fillId="0" borderId="0" xfId="1" applyFont="1" applyFill="1" applyAlignment="1">
      <alignment vertical="center"/>
    </xf>
    <xf numFmtId="0" fontId="4" fillId="0" borderId="23" xfId="1" applyFont="1" applyBorder="1" applyAlignment="1"/>
    <xf numFmtId="0" fontId="4" fillId="0" borderId="1" xfId="1" applyFont="1" applyBorder="1" applyAlignment="1"/>
    <xf numFmtId="0" fontId="13" fillId="0" borderId="1" xfId="1" applyFont="1" applyBorder="1" applyAlignment="1"/>
    <xf numFmtId="0" fontId="4" fillId="0" borderId="1" xfId="1" applyFont="1" applyFill="1" applyBorder="1" applyAlignment="1">
      <alignment vertical="center"/>
    </xf>
    <xf numFmtId="0" fontId="4" fillId="0" borderId="29" xfId="1" applyFont="1" applyFill="1" applyBorder="1" applyAlignment="1">
      <alignment vertical="center"/>
    </xf>
    <xf numFmtId="0" fontId="4" fillId="0" borderId="1" xfId="1" applyFont="1" applyBorder="1" applyAlignment="1">
      <alignment vertical="center"/>
    </xf>
    <xf numFmtId="0" fontId="4" fillId="0" borderId="1" xfId="1" applyFont="1" applyFill="1" applyBorder="1" applyAlignment="1"/>
    <xf numFmtId="0" fontId="4" fillId="5" borderId="32" xfId="1" applyFont="1" applyFill="1" applyBorder="1" applyAlignment="1">
      <alignment vertical="center" wrapText="1"/>
    </xf>
    <xf numFmtId="0" fontId="4" fillId="5" borderId="0" xfId="1" applyFont="1" applyFill="1" applyBorder="1" applyAlignment="1">
      <alignment vertical="center" wrapText="1"/>
    </xf>
    <xf numFmtId="0" fontId="4" fillId="0" borderId="39" xfId="1" applyFont="1" applyBorder="1" applyAlignment="1"/>
    <xf numFmtId="0" fontId="4" fillId="5" borderId="0" xfId="1" applyFont="1" applyFill="1" applyAlignment="1">
      <alignment vertical="center"/>
    </xf>
    <xf numFmtId="0" fontId="17" fillId="0" borderId="0" xfId="0" applyFont="1" applyAlignment="1">
      <alignment vertical="center"/>
    </xf>
    <xf numFmtId="0" fontId="17" fillId="0" borderId="0" xfId="0" applyFont="1"/>
    <xf numFmtId="0" fontId="17" fillId="0" borderId="0" xfId="0" applyFont="1" applyFill="1" applyBorder="1" applyAlignment="1">
      <alignment vertical="center"/>
    </xf>
    <xf numFmtId="0" fontId="13" fillId="0" borderId="0" xfId="0" applyFont="1" applyFill="1" applyBorder="1" applyAlignment="1">
      <alignment vertical="center"/>
    </xf>
    <xf numFmtId="0" fontId="18" fillId="0" borderId="0" xfId="0" applyFont="1" applyFill="1" applyBorder="1" applyAlignment="1">
      <alignment horizontal="center"/>
    </xf>
    <xf numFmtId="0" fontId="2" fillId="3" borderId="1" xfId="0" applyFont="1" applyFill="1" applyBorder="1" applyAlignment="1">
      <alignment horizontal="center"/>
    </xf>
    <xf numFmtId="0" fontId="2" fillId="0" borderId="1" xfId="0" applyFont="1" applyBorder="1" applyAlignment="1">
      <alignment horizontal="center"/>
    </xf>
    <xf numFmtId="14" fontId="9" fillId="0" borderId="1" xfId="0" applyNumberFormat="1" applyFont="1" applyFill="1" applyBorder="1" applyAlignment="1">
      <alignment horizontal="left" vertical="center" wrapText="1"/>
    </xf>
    <xf numFmtId="0" fontId="19" fillId="0" borderId="0" xfId="0" applyFont="1" applyAlignment="1">
      <alignment vertical="center"/>
    </xf>
    <xf numFmtId="0" fontId="2" fillId="0" borderId="0" xfId="0" applyFont="1" applyFill="1" applyBorder="1" applyAlignment="1">
      <alignment vertical="center"/>
    </xf>
    <xf numFmtId="0" fontId="20" fillId="0" borderId="0" xfId="0" applyFont="1"/>
    <xf numFmtId="0" fontId="19" fillId="0" borderId="0" xfId="0" applyFont="1" applyAlignment="1">
      <alignment horizontal="center" vertical="center"/>
    </xf>
    <xf numFmtId="14" fontId="19" fillId="0" borderId="0" xfId="0" applyNumberFormat="1" applyFont="1" applyBorder="1" applyAlignment="1">
      <alignment horizontal="center" vertical="center"/>
    </xf>
    <xf numFmtId="0" fontId="19" fillId="0" borderId="0" xfId="0" applyFont="1" applyBorder="1" applyAlignment="1">
      <alignment horizontal="center" vertical="center"/>
    </xf>
    <xf numFmtId="0" fontId="3" fillId="0" borderId="0" xfId="0" applyFont="1"/>
    <xf numFmtId="0" fontId="12" fillId="4" borderId="1" xfId="0" applyFont="1" applyFill="1" applyBorder="1" applyAlignment="1">
      <alignment horizontal="left" vertical="center" wrapText="1"/>
    </xf>
    <xf numFmtId="0" fontId="12" fillId="0" borderId="1" xfId="0" applyFont="1" applyFill="1" applyBorder="1" applyAlignment="1">
      <alignment vertical="center"/>
    </xf>
    <xf numFmtId="0" fontId="12" fillId="4" borderId="1" xfId="0" applyFont="1" applyFill="1" applyBorder="1" applyAlignment="1">
      <alignment vertical="center" wrapText="1"/>
    </xf>
    <xf numFmtId="0" fontId="12" fillId="4" borderId="1" xfId="0" applyFont="1" applyFill="1" applyBorder="1" applyAlignment="1">
      <alignment horizontal="left" vertical="center"/>
    </xf>
    <xf numFmtId="0" fontId="12" fillId="4" borderId="1" xfId="0" applyFont="1" applyFill="1" applyBorder="1" applyAlignment="1">
      <alignment vertical="center"/>
    </xf>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1" xfId="0" applyFont="1" applyFill="1" applyBorder="1" applyAlignment="1">
      <alignment horizontal="right"/>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5" fillId="0" borderId="0" xfId="1" applyFont="1" applyAlignment="1">
      <alignment horizontal="center"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6" fillId="0" borderId="0" xfId="1" applyFont="1" applyAlignment="1">
      <alignment horizontal="center" vertical="center"/>
    </xf>
    <xf numFmtId="0" fontId="12" fillId="0" borderId="1" xfId="1" applyFont="1" applyFill="1" applyBorder="1" applyAlignment="1">
      <alignment horizontal="left"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2" fillId="0" borderId="1" xfId="0" applyFont="1" applyFill="1" applyBorder="1" applyAlignment="1">
      <alignment horizontal="left"/>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11" fillId="2" borderId="1" xfId="0" applyFont="1" applyFill="1" applyBorder="1" applyAlignment="1">
      <alignment horizontal="left" vertical="center"/>
    </xf>
    <xf numFmtId="0" fontId="2" fillId="0" borderId="1" xfId="0" applyFont="1" applyFill="1" applyBorder="1" applyAlignment="1">
      <alignment horizontal="left" vertical="center"/>
    </xf>
    <xf numFmtId="0" fontId="2" fillId="0" borderId="0" xfId="0" applyFont="1" applyAlignment="1">
      <alignment horizontal="center" wrapText="1"/>
    </xf>
    <xf numFmtId="0" fontId="12" fillId="0" borderId="1"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14" fontId="5" fillId="0" borderId="18" xfId="1" applyNumberFormat="1" applyFont="1" applyBorder="1" applyAlignment="1">
      <alignment horizontal="center" vertical="center"/>
    </xf>
    <xf numFmtId="0" fontId="5" fillId="0" borderId="19" xfId="1" applyFont="1" applyBorder="1" applyAlignment="1">
      <alignment horizontal="center" vertical="center"/>
    </xf>
    <xf numFmtId="0" fontId="5" fillId="0" borderId="20" xfId="1" applyFont="1" applyBorder="1" applyAlignment="1">
      <alignment horizontal="center" vertical="center"/>
    </xf>
    <xf numFmtId="0" fontId="4" fillId="0" borderId="0" xfId="1" applyFont="1" applyBorder="1" applyAlignment="1">
      <alignment horizontal="center" vertical="center"/>
    </xf>
    <xf numFmtId="0" fontId="4" fillId="4" borderId="22" xfId="1" applyFont="1" applyFill="1" applyBorder="1" applyAlignment="1">
      <alignment horizontal="left" vertical="center"/>
    </xf>
    <xf numFmtId="0" fontId="4" fillId="4" borderId="23" xfId="1" applyFont="1" applyFill="1" applyBorder="1" applyAlignment="1">
      <alignment horizontal="left" vertical="center"/>
    </xf>
    <xf numFmtId="0" fontId="4" fillId="4" borderId="27" xfId="1" applyFont="1" applyFill="1" applyBorder="1" applyAlignment="1">
      <alignment horizontal="left" vertical="center"/>
    </xf>
    <xf numFmtId="0" fontId="4" fillId="4" borderId="1" xfId="1" applyFont="1" applyFill="1" applyBorder="1" applyAlignment="1">
      <alignment horizontal="left" vertical="center"/>
    </xf>
    <xf numFmtId="0" fontId="4" fillId="0" borderId="24" xfId="1" applyFont="1" applyBorder="1" applyAlignment="1">
      <alignment horizontal="center" vertical="center"/>
    </xf>
    <xf numFmtId="0" fontId="4" fillId="0" borderId="25" xfId="1" applyFont="1" applyBorder="1" applyAlignment="1">
      <alignment horizontal="center" vertical="center"/>
    </xf>
    <xf numFmtId="0" fontId="4" fillId="0" borderId="26" xfId="1" applyFont="1" applyBorder="1" applyAlignment="1">
      <alignment horizontal="center" vertical="center"/>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4" fillId="0" borderId="28" xfId="1" applyFont="1" applyBorder="1" applyAlignment="1">
      <alignment horizontal="center" vertical="center"/>
    </xf>
    <xf numFmtId="0" fontId="4" fillId="5" borderId="32" xfId="1" applyFont="1" applyFill="1" applyBorder="1" applyAlignment="1">
      <alignment horizontal="center" vertical="center" wrapText="1"/>
    </xf>
    <xf numFmtId="0" fontId="4" fillId="5" borderId="0" xfId="1" applyFont="1" applyFill="1" applyBorder="1" applyAlignment="1">
      <alignment horizontal="center" vertical="center" wrapText="1"/>
    </xf>
    <xf numFmtId="0" fontId="4" fillId="0" borderId="40" xfId="1" applyFont="1" applyFill="1" applyBorder="1" applyAlignment="1">
      <alignment horizontal="center"/>
    </xf>
    <xf numFmtId="0" fontId="4" fillId="0" borderId="41" xfId="1" applyFont="1" applyFill="1" applyBorder="1" applyAlignment="1">
      <alignment horizontal="center"/>
    </xf>
    <xf numFmtId="0" fontId="4" fillId="4" borderId="30" xfId="1" applyFont="1" applyFill="1" applyBorder="1" applyAlignment="1">
      <alignment horizontal="left" vertical="center"/>
    </xf>
    <xf numFmtId="0" fontId="4" fillId="4" borderId="3" xfId="1" applyFont="1" applyFill="1" applyBorder="1" applyAlignment="1">
      <alignment horizontal="left" vertical="center"/>
    </xf>
    <xf numFmtId="0" fontId="4" fillId="4" borderId="4" xfId="1" applyFont="1" applyFill="1" applyBorder="1" applyAlignment="1">
      <alignment horizontal="left" vertical="center"/>
    </xf>
    <xf numFmtId="0" fontId="4" fillId="4" borderId="31" xfId="1" applyFont="1" applyFill="1" applyBorder="1" applyAlignment="1">
      <alignment horizontal="left" vertical="center"/>
    </xf>
    <xf numFmtId="0" fontId="4" fillId="4" borderId="11" xfId="1" applyFont="1" applyFill="1" applyBorder="1" applyAlignment="1">
      <alignment horizontal="left" vertical="center"/>
    </xf>
    <xf numFmtId="0" fontId="4" fillId="4" borderId="12" xfId="1" applyFont="1" applyFill="1" applyBorder="1" applyAlignment="1">
      <alignment horizontal="left" vertical="center"/>
    </xf>
    <xf numFmtId="0" fontId="14" fillId="0" borderId="7" xfId="1" applyFont="1" applyBorder="1" applyAlignment="1">
      <alignment horizontal="center" vertical="center"/>
    </xf>
    <xf numFmtId="0" fontId="14" fillId="0" borderId="8" xfId="1" applyFont="1" applyBorder="1" applyAlignment="1">
      <alignment horizontal="center" vertical="center"/>
    </xf>
    <xf numFmtId="0" fontId="14" fillId="0" borderId="28" xfId="1" applyFont="1" applyBorder="1" applyAlignment="1">
      <alignment horizontal="center" vertical="center"/>
    </xf>
    <xf numFmtId="0" fontId="4" fillId="4" borderId="32" xfId="1" applyFont="1" applyFill="1" applyBorder="1" applyAlignment="1">
      <alignment horizontal="left" vertical="center"/>
    </xf>
    <xf numFmtId="0" fontId="4" fillId="4" borderId="0" xfId="1" applyFont="1" applyFill="1" applyBorder="1" applyAlignment="1">
      <alignment horizontal="left" vertical="center"/>
    </xf>
    <xf numFmtId="0" fontId="4" fillId="4" borderId="6" xfId="1" applyFont="1" applyFill="1" applyBorder="1" applyAlignment="1">
      <alignment horizontal="left" vertical="center"/>
    </xf>
    <xf numFmtId="0" fontId="4" fillId="0" borderId="2" xfId="1" applyFont="1" applyFill="1" applyBorder="1" applyAlignment="1">
      <alignment horizontal="center" vertical="center" wrapText="1"/>
    </xf>
    <xf numFmtId="0" fontId="4" fillId="0" borderId="3" xfId="1" applyFont="1" applyFill="1" applyBorder="1" applyAlignment="1">
      <alignment horizontal="center" vertical="center" wrapText="1"/>
    </xf>
    <xf numFmtId="0" fontId="4" fillId="0" borderId="33" xfId="1" applyFont="1" applyFill="1" applyBorder="1" applyAlignment="1">
      <alignment horizontal="center" vertical="center" wrapText="1"/>
    </xf>
    <xf numFmtId="0" fontId="4" fillId="0" borderId="5" xfId="1" applyFont="1" applyFill="1" applyBorder="1" applyAlignment="1">
      <alignment horizontal="center" vertical="center" wrapText="1"/>
    </xf>
    <xf numFmtId="0" fontId="4" fillId="0" borderId="0" xfId="1" applyFont="1" applyFill="1" applyBorder="1" applyAlignment="1">
      <alignment horizontal="center" vertical="center" wrapText="1"/>
    </xf>
    <xf numFmtId="0" fontId="4" fillId="0" borderId="34" xfId="1" applyFont="1" applyFill="1" applyBorder="1" applyAlignment="1">
      <alignment horizontal="center" vertical="center" wrapText="1"/>
    </xf>
    <xf numFmtId="0" fontId="4" fillId="0" borderId="10" xfId="1" applyFont="1" applyFill="1" applyBorder="1" applyAlignment="1">
      <alignment horizontal="center" vertical="center" wrapText="1"/>
    </xf>
    <xf numFmtId="0" fontId="4" fillId="0" borderId="11" xfId="1" applyFont="1" applyFill="1" applyBorder="1" applyAlignment="1">
      <alignment horizontal="center" vertical="center" wrapText="1"/>
    </xf>
    <xf numFmtId="0" fontId="4" fillId="0" borderId="35" xfId="1" applyFont="1" applyFill="1" applyBorder="1" applyAlignment="1">
      <alignment horizontal="center" vertical="center" wrapText="1"/>
    </xf>
    <xf numFmtId="0" fontId="4" fillId="4" borderId="36" xfId="1" applyFont="1" applyFill="1" applyBorder="1" applyAlignment="1">
      <alignment horizontal="left" vertical="center"/>
    </xf>
    <xf numFmtId="0" fontId="4" fillId="4" borderId="37" xfId="1" applyFont="1" applyFill="1" applyBorder="1" applyAlignment="1">
      <alignment horizontal="left" vertical="center"/>
    </xf>
    <xf numFmtId="0" fontId="4" fillId="4" borderId="38" xfId="1" applyFont="1" applyFill="1" applyBorder="1" applyAlignment="1">
      <alignment horizontal="left" vertical="center"/>
    </xf>
    <xf numFmtId="0" fontId="4" fillId="0" borderId="7" xfId="1" applyFont="1" applyFill="1" applyBorder="1" applyAlignment="1">
      <alignment horizontal="center" wrapText="1"/>
    </xf>
    <xf numFmtId="0" fontId="4" fillId="0" borderId="8" xfId="1" applyFont="1" applyFill="1" applyBorder="1" applyAlignment="1">
      <alignment horizontal="center" wrapText="1"/>
    </xf>
    <xf numFmtId="0" fontId="4" fillId="0" borderId="28" xfId="1" applyFont="1" applyFill="1" applyBorder="1" applyAlignment="1">
      <alignment horizontal="center" wrapText="1"/>
    </xf>
    <xf numFmtId="0" fontId="12" fillId="4" borderId="7" xfId="0" applyFont="1" applyFill="1" applyBorder="1" applyAlignment="1">
      <alignment horizontal="left" vertical="center" wrapText="1"/>
    </xf>
    <xf numFmtId="0" fontId="12" fillId="4" borderId="8" xfId="0" applyFont="1" applyFill="1" applyBorder="1" applyAlignment="1">
      <alignment horizontal="left" vertical="center" wrapText="1"/>
    </xf>
    <xf numFmtId="0" fontId="12" fillId="4" borderId="9" xfId="0" applyFont="1" applyFill="1" applyBorder="1" applyAlignment="1">
      <alignment horizontal="left" vertical="center" wrapText="1"/>
    </xf>
    <xf numFmtId="0" fontId="19" fillId="0" borderId="0" xfId="0" applyFont="1" applyAlignment="1">
      <alignment horizontal="center" vertical="center"/>
    </xf>
    <xf numFmtId="14" fontId="19" fillId="0" borderId="18" xfId="0" applyNumberFormat="1"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2" fillId="0" borderId="7" xfId="0" applyFont="1" applyFill="1" applyBorder="1" applyAlignment="1">
      <alignment horizontal="center" wrapText="1"/>
    </xf>
    <xf numFmtId="0" fontId="2" fillId="0" borderId="9" xfId="0" applyFont="1" applyFill="1" applyBorder="1" applyAlignment="1">
      <alignment horizontal="center" wrapText="1"/>
    </xf>
    <xf numFmtId="0" fontId="2" fillId="0" borderId="7" xfId="0" applyFont="1" applyFill="1" applyBorder="1" applyAlignment="1">
      <alignment horizontal="center"/>
    </xf>
    <xf numFmtId="0" fontId="2" fillId="0" borderId="9" xfId="0" applyFont="1" applyFill="1" applyBorder="1" applyAlignment="1">
      <alignment horizontal="center"/>
    </xf>
    <xf numFmtId="0" fontId="12" fillId="4" borderId="1" xfId="0" applyFont="1" applyFill="1" applyBorder="1" applyAlignment="1">
      <alignment horizontal="left" vertical="center"/>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12" fillId="0" borderId="1" xfId="0" applyFont="1" applyFill="1" applyBorder="1" applyAlignment="1">
      <alignment horizontal="center" vertical="center" wrapText="1"/>
    </xf>
    <xf numFmtId="0" fontId="2" fillId="0" borderId="1" xfId="0" applyFont="1" applyBorder="1" applyAlignment="1">
      <alignment horizontal="center"/>
    </xf>
    <xf numFmtId="0" fontId="12" fillId="4" borderId="21" xfId="0" applyFont="1" applyFill="1" applyBorder="1" applyAlignment="1">
      <alignment horizontal="left" vertical="center"/>
    </xf>
    <xf numFmtId="0" fontId="12" fillId="4" borderId="42" xfId="0" applyFont="1" applyFill="1" applyBorder="1" applyAlignment="1">
      <alignment horizontal="left" vertical="center"/>
    </xf>
    <xf numFmtId="0" fontId="12" fillId="4" borderId="43" xfId="0" applyFont="1" applyFill="1" applyBorder="1" applyAlignment="1">
      <alignment horizontal="left" vertical="center"/>
    </xf>
    <xf numFmtId="0" fontId="12" fillId="0" borderId="7"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2" fillId="0" borderId="7" xfId="0"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12" fillId="4" borderId="7" xfId="0" applyFont="1" applyFill="1" applyBorder="1" applyAlignment="1">
      <alignment horizontal="left" vertical="center"/>
    </xf>
    <xf numFmtId="0" fontId="12" fillId="4" borderId="8" xfId="0" applyFont="1" applyFill="1" applyBorder="1" applyAlignment="1">
      <alignment horizontal="left" vertical="center"/>
    </xf>
    <xf numFmtId="0" fontId="12" fillId="4" borderId="9" xfId="0" applyFont="1" applyFill="1" applyBorder="1" applyAlignment="1">
      <alignment horizontal="left"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23132</xdr:colOff>
      <xdr:row>0</xdr:row>
      <xdr:rowOff>48532</xdr:rowOff>
    </xdr:from>
    <xdr:to>
      <xdr:col>3</xdr:col>
      <xdr:colOff>545268</xdr:colOff>
      <xdr:row>5</xdr:row>
      <xdr:rowOff>36364</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757" y="48532"/>
          <a:ext cx="2741461" cy="797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4</xdr:row>
      <xdr:rowOff>146315</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253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iguerA\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V%2085018%20-%20Ficha%20Revi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
      <sheetName val="ALT. 2"/>
      <sheetName val="ALT. 3"/>
      <sheetName val="ALT. 4"/>
      <sheetName val="ALT. 5"/>
      <sheetName val="ALT. 6"/>
      <sheetName val="ALT. 7"/>
      <sheetName val="ALT. 8"/>
      <sheetName val="ALT. 9"/>
      <sheetName val="ALT. 10"/>
      <sheetName val="ALT. 11"/>
      <sheetName val="Dudas y Consultas"/>
    </sheetNames>
    <sheetDataSet>
      <sheetData sheetId="0"/>
      <sheetData sheetId="1">
        <row r="9">
          <cell r="C9" t="str">
            <v>Caldera Recuperadora</v>
          </cell>
          <cell r="D9" t="str">
            <v>Caldera de Poder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05"/>
  <sheetViews>
    <sheetView view="pageLayout" topLeftCell="B18" zoomScale="85" zoomScaleNormal="100" zoomScalePageLayoutView="85" workbookViewId="0">
      <selection activeCell="E35" sqref="E35"/>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83" t="s">
        <v>4</v>
      </c>
      <c r="C20" s="83"/>
      <c r="D20" s="83"/>
      <c r="E20" s="83"/>
    </row>
    <row r="21" spans="2:5" ht="15.6" customHeight="1" x14ac:dyDescent="0.3">
      <c r="B21" s="83"/>
      <c r="C21" s="83"/>
      <c r="D21" s="83"/>
      <c r="E21" s="83"/>
    </row>
    <row r="22" spans="2:5" ht="15.6" customHeight="1" x14ac:dyDescent="0.3">
      <c r="B22" s="87" t="s">
        <v>6</v>
      </c>
      <c r="C22" s="87"/>
      <c r="D22" s="87"/>
      <c r="E22" s="87"/>
    </row>
    <row r="23" spans="2:5" x14ac:dyDescent="0.3">
      <c r="B23" s="87" t="s">
        <v>7</v>
      </c>
      <c r="C23" s="87"/>
      <c r="D23" s="87"/>
      <c r="E23" s="87"/>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87" t="s">
        <v>155</v>
      </c>
      <c r="D27" s="87"/>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9"/>
      <c r="E31" s="10"/>
    </row>
    <row r="32" spans="2:5" ht="70.2" customHeight="1" x14ac:dyDescent="0.3">
      <c r="B32" s="10"/>
      <c r="C32" s="18" t="s">
        <v>50</v>
      </c>
      <c r="D32" s="20"/>
      <c r="E32" s="10"/>
    </row>
    <row r="33" spans="2:7" ht="70.2" customHeight="1" x14ac:dyDescent="0.3">
      <c r="B33" s="10"/>
      <c r="C33" s="17" t="s">
        <v>51</v>
      </c>
      <c r="D33" s="21"/>
      <c r="E33" s="10"/>
      <c r="G33" s="16"/>
    </row>
    <row r="34" spans="2:7" ht="70.2" customHeight="1" x14ac:dyDescent="0.3">
      <c r="B34" s="10"/>
      <c r="C34" s="18" t="s">
        <v>52</v>
      </c>
      <c r="D34" s="20"/>
      <c r="E34" s="10"/>
    </row>
    <row r="35" spans="2:7" x14ac:dyDescent="0.3">
      <c r="B35" s="10"/>
      <c r="C35" s="15"/>
      <c r="D35" s="10"/>
      <c r="E35" s="10"/>
    </row>
    <row r="36" spans="2:7" x14ac:dyDescent="0.3">
      <c r="B36" s="10"/>
      <c r="C36" s="15"/>
      <c r="D36" s="10"/>
      <c r="E36" s="10"/>
    </row>
    <row r="37" spans="2:7" x14ac:dyDescent="0.3">
      <c r="B37" s="10"/>
      <c r="C37" s="15"/>
      <c r="D37" s="10"/>
      <c r="E37" s="10"/>
    </row>
    <row r="38" spans="2:7" x14ac:dyDescent="0.3">
      <c r="B38" s="10"/>
      <c r="C38" s="10"/>
      <c r="D38" s="10"/>
      <c r="E38" s="10"/>
    </row>
    <row r="39" spans="2:7" x14ac:dyDescent="0.3">
      <c r="B39" s="95" t="s">
        <v>5</v>
      </c>
      <c r="C39" s="96"/>
      <c r="D39" s="96"/>
      <c r="E39" s="97"/>
    </row>
    <row r="40" spans="2:7" ht="60" customHeight="1" x14ac:dyDescent="0.3">
      <c r="B40" s="89" t="s">
        <v>9</v>
      </c>
      <c r="C40" s="90"/>
      <c r="D40" s="90"/>
      <c r="E40" s="91"/>
    </row>
    <row r="41" spans="2:7" x14ac:dyDescent="0.3">
      <c r="B41" s="92"/>
      <c r="C41" s="93"/>
      <c r="D41" s="93"/>
      <c r="E41" s="94"/>
    </row>
    <row r="42" spans="2:7" x14ac:dyDescent="0.3">
      <c r="B42" s="109"/>
      <c r="C42" s="110"/>
      <c r="D42" s="110"/>
      <c r="E42" s="111"/>
    </row>
    <row r="43" spans="2:7" ht="14.4" customHeight="1" x14ac:dyDescent="0.3">
      <c r="B43" s="103" t="s">
        <v>8</v>
      </c>
      <c r="C43" s="104"/>
      <c r="D43" s="104"/>
      <c r="E43" s="105"/>
    </row>
    <row r="44" spans="2:7" x14ac:dyDescent="0.3">
      <c r="B44" s="103"/>
      <c r="C44" s="104"/>
      <c r="D44" s="104"/>
      <c r="E44" s="105"/>
    </row>
    <row r="45" spans="2:7" x14ac:dyDescent="0.3">
      <c r="B45" s="103"/>
      <c r="C45" s="104"/>
      <c r="D45" s="104"/>
      <c r="E45" s="105"/>
    </row>
    <row r="46" spans="2:7" x14ac:dyDescent="0.3">
      <c r="B46" s="103"/>
      <c r="C46" s="104"/>
      <c r="D46" s="104"/>
      <c r="E46" s="105"/>
    </row>
    <row r="47" spans="2:7" x14ac:dyDescent="0.3">
      <c r="B47" s="103"/>
      <c r="C47" s="104"/>
      <c r="D47" s="104"/>
      <c r="E47" s="105"/>
    </row>
    <row r="48" spans="2:7" x14ac:dyDescent="0.3">
      <c r="B48" s="103"/>
      <c r="C48" s="104"/>
      <c r="D48" s="104"/>
      <c r="E48" s="105"/>
    </row>
    <row r="49" spans="2:5" x14ac:dyDescent="0.3">
      <c r="B49" s="103"/>
      <c r="C49" s="104"/>
      <c r="D49" s="104"/>
      <c r="E49" s="105"/>
    </row>
    <row r="50" spans="2:5" x14ac:dyDescent="0.3">
      <c r="B50" s="106"/>
      <c r="C50" s="107"/>
      <c r="D50" s="107"/>
      <c r="E50" s="108"/>
    </row>
    <row r="51" spans="2:5" x14ac:dyDescent="0.3">
      <c r="B51" s="99"/>
      <c r="C51" s="99"/>
      <c r="D51" s="99"/>
      <c r="E51" s="99"/>
    </row>
    <row r="52" spans="2:5" x14ac:dyDescent="0.3">
      <c r="B52" s="100" t="s">
        <v>10</v>
      </c>
      <c r="C52" s="101"/>
      <c r="D52" s="101"/>
      <c r="E52" s="102"/>
    </row>
    <row r="53" spans="2:5" x14ac:dyDescent="0.3">
      <c r="B53" s="5" t="s">
        <v>11</v>
      </c>
      <c r="C53" s="5"/>
      <c r="D53" s="3"/>
      <c r="E53" s="57">
        <v>42716</v>
      </c>
    </row>
    <row r="54" spans="2:5" x14ac:dyDescent="0.3">
      <c r="B54" s="88" t="s">
        <v>12</v>
      </c>
      <c r="C54" s="88"/>
      <c r="D54" s="88"/>
      <c r="E54" s="24" t="s">
        <v>53</v>
      </c>
    </row>
    <row r="55" spans="2:5" ht="24" x14ac:dyDescent="0.3">
      <c r="B55" s="88" t="s">
        <v>13</v>
      </c>
      <c r="C55" s="88"/>
      <c r="D55" s="88"/>
      <c r="E55" s="24" t="s">
        <v>54</v>
      </c>
    </row>
    <row r="56" spans="2:5" x14ac:dyDescent="0.3">
      <c r="B56" s="88" t="s">
        <v>14</v>
      </c>
      <c r="C56" s="88"/>
      <c r="D56" s="88"/>
      <c r="E56" s="24"/>
    </row>
    <row r="57" spans="2:5" x14ac:dyDescent="0.3">
      <c r="B57" s="88" t="s">
        <v>15</v>
      </c>
      <c r="C57" s="88"/>
      <c r="D57" s="88"/>
      <c r="E57" s="24" t="s">
        <v>55</v>
      </c>
    </row>
    <row r="58" spans="2:5" x14ac:dyDescent="0.3">
      <c r="B58" s="98" t="s">
        <v>16</v>
      </c>
      <c r="C58" s="98"/>
      <c r="D58" s="98"/>
      <c r="E58" s="25">
        <v>5</v>
      </c>
    </row>
    <row r="59" spans="2:5" x14ac:dyDescent="0.3">
      <c r="B59" s="2"/>
      <c r="C59" s="2"/>
      <c r="D59" s="2"/>
      <c r="E59" s="2"/>
    </row>
    <row r="60" spans="2:5" x14ac:dyDescent="0.3">
      <c r="B60" s="115" t="s">
        <v>17</v>
      </c>
      <c r="C60" s="115"/>
      <c r="D60" s="115"/>
      <c r="E60" s="115"/>
    </row>
    <row r="61" spans="2:5" x14ac:dyDescent="0.3">
      <c r="B61" s="88" t="s">
        <v>18</v>
      </c>
      <c r="C61" s="88"/>
      <c r="D61" s="88"/>
      <c r="E61" s="27" t="s">
        <v>56</v>
      </c>
    </row>
    <row r="62" spans="2:5" ht="29.4" customHeight="1" x14ac:dyDescent="0.3">
      <c r="B62" s="88" t="s">
        <v>14</v>
      </c>
      <c r="C62" s="88"/>
      <c r="D62" s="88"/>
      <c r="E62" s="27" t="s">
        <v>57</v>
      </c>
    </row>
    <row r="63" spans="2:5" x14ac:dyDescent="0.3">
      <c r="B63" s="88" t="s">
        <v>19</v>
      </c>
      <c r="C63" s="88"/>
      <c r="D63" s="88"/>
      <c r="E63" s="27">
        <v>85018</v>
      </c>
    </row>
    <row r="64" spans="2:5" x14ac:dyDescent="0.3">
      <c r="B64" s="88" t="s">
        <v>20</v>
      </c>
      <c r="C64" s="88"/>
      <c r="D64" s="88"/>
      <c r="E64" s="27" t="s">
        <v>58</v>
      </c>
    </row>
    <row r="65" spans="2:5" x14ac:dyDescent="0.3">
      <c r="B65" s="116" t="s">
        <v>21</v>
      </c>
      <c r="C65" s="116"/>
      <c r="D65" s="116"/>
      <c r="E65" s="27">
        <v>14</v>
      </c>
    </row>
    <row r="66" spans="2:5" x14ac:dyDescent="0.3">
      <c r="B66" s="88" t="s">
        <v>22</v>
      </c>
      <c r="C66" s="88"/>
      <c r="D66" s="88"/>
      <c r="E66" s="28" t="s">
        <v>59</v>
      </c>
    </row>
    <row r="67" spans="2:5" x14ac:dyDescent="0.3">
      <c r="B67" s="88" t="s">
        <v>15</v>
      </c>
      <c r="C67" s="88"/>
      <c r="D67" s="88"/>
      <c r="E67" s="27" t="s">
        <v>55</v>
      </c>
    </row>
    <row r="68" spans="2:5" x14ac:dyDescent="0.3">
      <c r="B68" s="88" t="s">
        <v>23</v>
      </c>
      <c r="C68" s="88"/>
      <c r="D68" s="88"/>
      <c r="E68" s="26" t="s">
        <v>60</v>
      </c>
    </row>
    <row r="69" spans="2:5" x14ac:dyDescent="0.3">
      <c r="B69" s="98" t="s">
        <v>24</v>
      </c>
      <c r="C69" s="98"/>
      <c r="D69" s="98"/>
      <c r="E69" s="26">
        <v>2</v>
      </c>
    </row>
    <row r="70" spans="2:5" x14ac:dyDescent="0.3">
      <c r="B70" s="98" t="s">
        <v>25</v>
      </c>
      <c r="C70" s="98"/>
      <c r="D70" s="98"/>
      <c r="E70" s="26">
        <v>0</v>
      </c>
    </row>
    <row r="71" spans="2:5" x14ac:dyDescent="0.3">
      <c r="B71" s="98" t="s">
        <v>26</v>
      </c>
      <c r="C71" s="98"/>
      <c r="D71" s="98"/>
      <c r="E71" s="26">
        <v>0</v>
      </c>
    </row>
    <row r="72" spans="2:5" x14ac:dyDescent="0.3">
      <c r="B72" s="98" t="s">
        <v>27</v>
      </c>
      <c r="C72" s="98"/>
      <c r="D72" s="98"/>
      <c r="E72" s="26">
        <v>2</v>
      </c>
    </row>
    <row r="74" spans="2:5" x14ac:dyDescent="0.3">
      <c r="B74" s="112" t="s">
        <v>39</v>
      </c>
      <c r="C74" s="113"/>
      <c r="D74" s="113"/>
      <c r="E74" s="114"/>
    </row>
    <row r="75" spans="2:5" x14ac:dyDescent="0.3">
      <c r="B75" s="55" t="s">
        <v>149</v>
      </c>
      <c r="C75" s="55" t="s">
        <v>150</v>
      </c>
      <c r="D75" s="55" t="s">
        <v>151</v>
      </c>
      <c r="E75" s="55" t="s">
        <v>152</v>
      </c>
    </row>
    <row r="76" spans="2:5" x14ac:dyDescent="0.3">
      <c r="B76" s="56" t="s">
        <v>153</v>
      </c>
      <c r="C76" s="56">
        <v>279</v>
      </c>
      <c r="D76" s="56">
        <v>1998</v>
      </c>
      <c r="E76" s="56">
        <v>14</v>
      </c>
    </row>
    <row r="77" spans="2:5" x14ac:dyDescent="0.3">
      <c r="B77" s="56" t="s">
        <v>154</v>
      </c>
      <c r="C77" s="56">
        <v>29</v>
      </c>
      <c r="D77" s="56">
        <v>2013</v>
      </c>
      <c r="E77" s="56">
        <v>14</v>
      </c>
    </row>
    <row r="85" spans="2:5" ht="15.6" x14ac:dyDescent="0.3">
      <c r="B85" s="83" t="s">
        <v>4</v>
      </c>
      <c r="C85" s="83"/>
      <c r="D85" s="83"/>
      <c r="E85" s="83"/>
    </row>
    <row r="86" spans="2:5" x14ac:dyDescent="0.3">
      <c r="B86" s="7" t="s">
        <v>46</v>
      </c>
      <c r="C86" s="8"/>
      <c r="D86" s="9"/>
      <c r="E86" s="6" t="s">
        <v>61</v>
      </c>
    </row>
    <row r="87" spans="2:5" x14ac:dyDescent="0.3">
      <c r="B87" s="74" t="s">
        <v>44</v>
      </c>
      <c r="C87" s="75"/>
      <c r="D87" s="76"/>
      <c r="E87" s="29" t="s">
        <v>63</v>
      </c>
    </row>
    <row r="88" spans="2:5" x14ac:dyDescent="0.3">
      <c r="B88" s="74" t="s">
        <v>28</v>
      </c>
      <c r="C88" s="75"/>
      <c r="D88" s="76"/>
      <c r="E88" s="26" t="s">
        <v>64</v>
      </c>
    </row>
    <row r="89" spans="2:5" x14ac:dyDescent="0.3">
      <c r="B89" s="80" t="s">
        <v>45</v>
      </c>
      <c r="C89" s="81"/>
      <c r="D89" s="82"/>
      <c r="E89" s="26" t="s">
        <v>65</v>
      </c>
    </row>
    <row r="90" spans="2:5" x14ac:dyDescent="0.3">
      <c r="B90" s="84" t="s">
        <v>29</v>
      </c>
      <c r="C90" s="85"/>
      <c r="D90" s="86"/>
      <c r="E90" s="22">
        <v>10101304</v>
      </c>
    </row>
    <row r="91" spans="2:5" ht="14.4" customHeight="1" x14ac:dyDescent="0.3">
      <c r="B91" s="80" t="s">
        <v>30</v>
      </c>
      <c r="C91" s="81"/>
      <c r="D91" s="82"/>
      <c r="E91" s="26" t="s">
        <v>66</v>
      </c>
    </row>
    <row r="92" spans="2:5" ht="21.6" x14ac:dyDescent="0.3">
      <c r="B92" s="74" t="s">
        <v>3</v>
      </c>
      <c r="C92" s="75"/>
      <c r="D92" s="76"/>
      <c r="E92" s="26" t="s">
        <v>67</v>
      </c>
    </row>
    <row r="93" spans="2:5" x14ac:dyDescent="0.3">
      <c r="B93" s="74" t="s">
        <v>31</v>
      </c>
      <c r="C93" s="75"/>
      <c r="D93" s="76"/>
      <c r="E93" s="26">
        <v>2003</v>
      </c>
    </row>
    <row r="94" spans="2:5" x14ac:dyDescent="0.3">
      <c r="B94" s="74" t="s">
        <v>32</v>
      </c>
      <c r="C94" s="75"/>
      <c r="D94" s="76"/>
      <c r="E94" s="26" t="s">
        <v>68</v>
      </c>
    </row>
    <row r="95" spans="2:5" x14ac:dyDescent="0.3">
      <c r="B95" s="74" t="s">
        <v>33</v>
      </c>
      <c r="C95" s="75"/>
      <c r="D95" s="76"/>
      <c r="E95" s="4" t="s">
        <v>69</v>
      </c>
    </row>
    <row r="96" spans="2:5" x14ac:dyDescent="0.3">
      <c r="B96" s="74" t="s">
        <v>34</v>
      </c>
      <c r="C96" s="75"/>
      <c r="D96" s="76"/>
      <c r="E96" s="4" t="s">
        <v>70</v>
      </c>
    </row>
    <row r="97" spans="2:5" x14ac:dyDescent="0.3">
      <c r="B97" s="77" t="s">
        <v>35</v>
      </c>
      <c r="C97" s="78"/>
      <c r="D97" s="79"/>
      <c r="E97" s="4" t="s">
        <v>71</v>
      </c>
    </row>
    <row r="98" spans="2:5" x14ac:dyDescent="0.3">
      <c r="B98" s="80" t="s">
        <v>36</v>
      </c>
      <c r="C98" s="81"/>
      <c r="D98" s="82"/>
      <c r="E98" s="4" t="s">
        <v>72</v>
      </c>
    </row>
    <row r="99" spans="2:5" x14ac:dyDescent="0.3">
      <c r="B99" s="80" t="s">
        <v>37</v>
      </c>
      <c r="C99" s="81"/>
      <c r="D99" s="82"/>
      <c r="E99" s="27">
        <v>499.8</v>
      </c>
    </row>
    <row r="100" spans="2:5" x14ac:dyDescent="0.3">
      <c r="B100" s="80" t="s">
        <v>74</v>
      </c>
      <c r="C100" s="81"/>
      <c r="D100" s="82"/>
      <c r="E100" s="27">
        <v>457</v>
      </c>
    </row>
    <row r="101" spans="2:5" x14ac:dyDescent="0.3">
      <c r="B101" s="80" t="s">
        <v>38</v>
      </c>
      <c r="C101" s="81"/>
      <c r="D101" s="82"/>
      <c r="E101" s="27" t="s">
        <v>73</v>
      </c>
    </row>
    <row r="102" spans="2:5" x14ac:dyDescent="0.3">
      <c r="B102" s="74" t="s">
        <v>40</v>
      </c>
      <c r="C102" s="75"/>
      <c r="D102" s="76"/>
      <c r="E102" s="4" t="s">
        <v>75</v>
      </c>
    </row>
    <row r="103" spans="2:5" x14ac:dyDescent="0.3">
      <c r="B103" s="74" t="s">
        <v>41</v>
      </c>
      <c r="C103" s="75"/>
      <c r="D103" s="76"/>
      <c r="E103" s="4" t="s">
        <v>76</v>
      </c>
    </row>
    <row r="104" spans="2:5" x14ac:dyDescent="0.3">
      <c r="B104" s="74" t="s">
        <v>42</v>
      </c>
      <c r="C104" s="75"/>
      <c r="D104" s="76"/>
      <c r="E104" s="4" t="s">
        <v>72</v>
      </c>
    </row>
    <row r="105" spans="2:5" x14ac:dyDescent="0.3">
      <c r="B105" s="74" t="s">
        <v>43</v>
      </c>
      <c r="C105" s="75"/>
      <c r="D105" s="76"/>
      <c r="E105" s="4" t="s">
        <v>72</v>
      </c>
    </row>
    <row r="107" spans="2:5" x14ac:dyDescent="0.3">
      <c r="B107" s="7" t="s">
        <v>46</v>
      </c>
      <c r="C107" s="8"/>
      <c r="D107" s="9"/>
      <c r="E107" s="6" t="s">
        <v>62</v>
      </c>
    </row>
    <row r="108" spans="2:5" x14ac:dyDescent="0.3">
      <c r="B108" s="74" t="s">
        <v>44</v>
      </c>
      <c r="C108" s="75"/>
      <c r="D108" s="76"/>
      <c r="E108" s="29" t="s">
        <v>63</v>
      </c>
    </row>
    <row r="109" spans="2:5" x14ac:dyDescent="0.3">
      <c r="B109" s="74" t="s">
        <v>28</v>
      </c>
      <c r="C109" s="75"/>
      <c r="D109" s="76"/>
      <c r="E109" s="26" t="s">
        <v>77</v>
      </c>
    </row>
    <row r="110" spans="2:5" x14ac:dyDescent="0.3">
      <c r="B110" s="80" t="s">
        <v>45</v>
      </c>
      <c r="C110" s="81"/>
      <c r="D110" s="82"/>
      <c r="E110" s="26" t="s">
        <v>78</v>
      </c>
    </row>
    <row r="111" spans="2:5" x14ac:dyDescent="0.3">
      <c r="B111" s="84" t="s">
        <v>29</v>
      </c>
      <c r="C111" s="85"/>
      <c r="D111" s="86"/>
      <c r="E111" s="22">
        <v>10200901</v>
      </c>
    </row>
    <row r="112" spans="2:5" x14ac:dyDescent="0.3">
      <c r="B112" s="80" t="s">
        <v>30</v>
      </c>
      <c r="C112" s="81"/>
      <c r="D112" s="82"/>
      <c r="E112" s="26" t="s">
        <v>66</v>
      </c>
    </row>
    <row r="113" spans="2:5" x14ac:dyDescent="0.3">
      <c r="B113" s="74" t="s">
        <v>3</v>
      </c>
      <c r="C113" s="75"/>
      <c r="D113" s="76"/>
      <c r="E113" s="26" t="s">
        <v>79</v>
      </c>
    </row>
    <row r="114" spans="2:5" x14ac:dyDescent="0.3">
      <c r="B114" s="74" t="s">
        <v>31</v>
      </c>
      <c r="C114" s="75"/>
      <c r="D114" s="76"/>
      <c r="E114" s="26">
        <v>2003</v>
      </c>
    </row>
    <row r="115" spans="2:5" x14ac:dyDescent="0.3">
      <c r="B115" s="74" t="s">
        <v>32</v>
      </c>
      <c r="C115" s="75"/>
      <c r="D115" s="76"/>
      <c r="E115" s="26" t="s">
        <v>68</v>
      </c>
    </row>
    <row r="116" spans="2:5" x14ac:dyDescent="0.3">
      <c r="B116" s="74" t="s">
        <v>33</v>
      </c>
      <c r="C116" s="75"/>
      <c r="D116" s="76"/>
      <c r="E116" s="4" t="s">
        <v>80</v>
      </c>
    </row>
    <row r="117" spans="2:5" x14ac:dyDescent="0.3">
      <c r="B117" s="74" t="s">
        <v>34</v>
      </c>
      <c r="C117" s="75"/>
      <c r="D117" s="76"/>
      <c r="E117" s="4" t="s">
        <v>70</v>
      </c>
    </row>
    <row r="118" spans="2:5" x14ac:dyDescent="0.3">
      <c r="B118" s="77" t="s">
        <v>35</v>
      </c>
      <c r="C118" s="78"/>
      <c r="D118" s="79"/>
      <c r="E118" s="4" t="s">
        <v>71</v>
      </c>
    </row>
    <row r="119" spans="2:5" x14ac:dyDescent="0.3">
      <c r="B119" s="80" t="s">
        <v>36</v>
      </c>
      <c r="C119" s="81"/>
      <c r="D119" s="82"/>
      <c r="E119" s="4" t="s">
        <v>81</v>
      </c>
    </row>
    <row r="120" spans="2:5" x14ac:dyDescent="0.3">
      <c r="B120" s="80" t="s">
        <v>37</v>
      </c>
      <c r="C120" s="81"/>
      <c r="D120" s="82"/>
      <c r="E120" s="27">
        <v>112</v>
      </c>
    </row>
    <row r="121" spans="2:5" x14ac:dyDescent="0.3">
      <c r="B121" s="80" t="s">
        <v>74</v>
      </c>
      <c r="C121" s="81"/>
      <c r="D121" s="82"/>
      <c r="E121" s="27">
        <v>120</v>
      </c>
    </row>
    <row r="122" spans="2:5" x14ac:dyDescent="0.3">
      <c r="B122" s="80" t="s">
        <v>38</v>
      </c>
      <c r="C122" s="81"/>
      <c r="D122" s="82"/>
      <c r="E122" s="27" t="s">
        <v>73</v>
      </c>
    </row>
    <row r="123" spans="2:5" x14ac:dyDescent="0.3">
      <c r="B123" s="74" t="s">
        <v>40</v>
      </c>
      <c r="C123" s="75"/>
      <c r="D123" s="76"/>
      <c r="E123" s="4" t="s">
        <v>75</v>
      </c>
    </row>
    <row r="124" spans="2:5" x14ac:dyDescent="0.3">
      <c r="B124" s="74" t="s">
        <v>41</v>
      </c>
      <c r="C124" s="75"/>
      <c r="D124" s="76"/>
      <c r="E124" s="4" t="s">
        <v>76</v>
      </c>
    </row>
    <row r="125" spans="2:5" x14ac:dyDescent="0.3">
      <c r="B125" s="74" t="s">
        <v>42</v>
      </c>
      <c r="C125" s="75"/>
      <c r="D125" s="76"/>
      <c r="E125" s="4" t="s">
        <v>72</v>
      </c>
    </row>
    <row r="126" spans="2:5" x14ac:dyDescent="0.3">
      <c r="B126" s="74" t="s">
        <v>43</v>
      </c>
      <c r="C126" s="75"/>
      <c r="D126" s="76"/>
      <c r="E126" s="4" t="s">
        <v>72</v>
      </c>
    </row>
    <row r="134" ht="14.4" customHeight="1" x14ac:dyDescent="0.3"/>
    <row r="156" ht="14.4" customHeight="1" x14ac:dyDescent="0.3"/>
    <row r="183" ht="14.4" customHeight="1" x14ac:dyDescent="0.3"/>
    <row r="205" ht="14.4" customHeight="1" x14ac:dyDescent="0.3"/>
  </sheetData>
  <mergeCells count="69">
    <mergeCell ref="B74:E74"/>
    <mergeCell ref="B60:E60"/>
    <mergeCell ref="B61:D61"/>
    <mergeCell ref="B72:D72"/>
    <mergeCell ref="B71:D71"/>
    <mergeCell ref="B70:D70"/>
    <mergeCell ref="B66:D66"/>
    <mergeCell ref="B64:D64"/>
    <mergeCell ref="B63:D63"/>
    <mergeCell ref="B62:D62"/>
    <mergeCell ref="B65:D65"/>
    <mergeCell ref="B67:D67"/>
    <mergeCell ref="B68:D68"/>
    <mergeCell ref="B69:D69"/>
    <mergeCell ref="B58:D58"/>
    <mergeCell ref="B51:E51"/>
    <mergeCell ref="B52:E52"/>
    <mergeCell ref="B43:E50"/>
    <mergeCell ref="B42:E42"/>
    <mergeCell ref="B54:D54"/>
    <mergeCell ref="B55:D55"/>
    <mergeCell ref="B56:D56"/>
    <mergeCell ref="C27:D27"/>
    <mergeCell ref="B57:D57"/>
    <mergeCell ref="B20:E20"/>
    <mergeCell ref="B21:E21"/>
    <mergeCell ref="B40:E41"/>
    <mergeCell ref="B22:E22"/>
    <mergeCell ref="B23:E23"/>
    <mergeCell ref="B39:E39"/>
    <mergeCell ref="B112:D112"/>
    <mergeCell ref="B98:D98"/>
    <mergeCell ref="B87:D87"/>
    <mergeCell ref="B102:D102"/>
    <mergeCell ref="B103:D103"/>
    <mergeCell ref="B104:D104"/>
    <mergeCell ref="B88:D88"/>
    <mergeCell ref="B89:D89"/>
    <mergeCell ref="B92:D92"/>
    <mergeCell ref="B91:D91"/>
    <mergeCell ref="B90:D90"/>
    <mergeCell ref="B85:E85"/>
    <mergeCell ref="B108:D108"/>
    <mergeCell ref="B109:D109"/>
    <mergeCell ref="B110:D110"/>
    <mergeCell ref="B111:D111"/>
    <mergeCell ref="B105:D105"/>
    <mergeCell ref="B93:D93"/>
    <mergeCell ref="B97:D97"/>
    <mergeCell ref="B96:D96"/>
    <mergeCell ref="B95:D95"/>
    <mergeCell ref="B94:D94"/>
    <mergeCell ref="B99:D99"/>
    <mergeCell ref="B100:D100"/>
    <mergeCell ref="B101:D101"/>
    <mergeCell ref="B113:D113"/>
    <mergeCell ref="B114:D114"/>
    <mergeCell ref="B115:D115"/>
    <mergeCell ref="B116:D116"/>
    <mergeCell ref="B123:D123"/>
    <mergeCell ref="B117:D117"/>
    <mergeCell ref="B124:D124"/>
    <mergeCell ref="B125:D125"/>
    <mergeCell ref="B126:D126"/>
    <mergeCell ref="B118:D118"/>
    <mergeCell ref="B119:D119"/>
    <mergeCell ref="B120:D120"/>
    <mergeCell ref="B121:D121"/>
    <mergeCell ref="B122:D122"/>
  </mergeCells>
  <pageMargins left="0.7" right="0.7" top="0.75" bottom="0.75" header="0.3" footer="0.3"/>
  <pageSetup scale="94" orientation="portrait" verticalDpi="0" r:id="rId1"/>
  <headerFooter differentFirst="1">
    <oddHeader>&amp;L&amp;G&amp;CExpediente: DFZ-2016-4889-XIV-LEY-EI&amp;R&amp;G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6"/>
  <sheetViews>
    <sheetView view="pageLayout" topLeftCell="A7" zoomScaleNormal="100" workbookViewId="0">
      <selection activeCell="B41" sqref="B41"/>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 min="9" max="9" width="8" customWidth="1"/>
    <col min="10" max="10" width="5.44140625" customWidth="1"/>
  </cols>
  <sheetData>
    <row r="3" spans="2:11" x14ac:dyDescent="0.3">
      <c r="C3" s="119" t="str">
        <f>+Datos!C27</f>
        <v>Expediente: DFZ-2016-4889-XIV-LEY-EI</v>
      </c>
      <c r="D3" s="119"/>
      <c r="E3" s="119"/>
      <c r="F3" s="119"/>
      <c r="G3" s="119"/>
      <c r="H3" s="119"/>
      <c r="I3" s="119"/>
    </row>
    <row r="6" spans="2:11" ht="15.6" x14ac:dyDescent="0.3">
      <c r="B6" s="120" t="s">
        <v>4</v>
      </c>
      <c r="C6" s="120"/>
      <c r="D6" s="120"/>
      <c r="E6" s="120"/>
      <c r="F6" s="120"/>
      <c r="G6" s="120"/>
      <c r="H6" s="120"/>
      <c r="I6" s="120"/>
      <c r="J6" s="120"/>
    </row>
    <row r="7" spans="2:11" x14ac:dyDescent="0.3">
      <c r="B7" s="121"/>
      <c r="C7" s="121"/>
      <c r="D7" s="121"/>
      <c r="E7" s="121"/>
    </row>
    <row r="8" spans="2:11" x14ac:dyDescent="0.3">
      <c r="B8" s="122" t="s">
        <v>47</v>
      </c>
      <c r="C8" s="122"/>
      <c r="D8" s="122"/>
      <c r="E8" s="14" t="s">
        <v>48</v>
      </c>
      <c r="F8" s="14" t="s">
        <v>1</v>
      </c>
      <c r="G8" s="14" t="s">
        <v>2</v>
      </c>
      <c r="H8" s="14" t="s">
        <v>0</v>
      </c>
      <c r="I8" s="14" t="s">
        <v>49</v>
      </c>
      <c r="J8" s="30" t="s">
        <v>0</v>
      </c>
    </row>
    <row r="9" spans="2:11" x14ac:dyDescent="0.3">
      <c r="B9" s="118" t="s">
        <v>64</v>
      </c>
      <c r="C9" s="118" t="s">
        <v>65</v>
      </c>
      <c r="D9" s="3" t="s">
        <v>33</v>
      </c>
      <c r="E9" s="4">
        <v>8</v>
      </c>
      <c r="F9" s="13">
        <v>8</v>
      </c>
      <c r="G9" s="13" t="s">
        <v>72</v>
      </c>
      <c r="H9" s="13">
        <v>8</v>
      </c>
      <c r="I9" s="13" t="s">
        <v>82</v>
      </c>
      <c r="J9" s="12" t="s">
        <v>83</v>
      </c>
      <c r="K9" s="117" t="s">
        <v>85</v>
      </c>
    </row>
    <row r="10" spans="2:11" x14ac:dyDescent="0.3">
      <c r="B10" s="118"/>
      <c r="C10" s="118"/>
      <c r="D10" s="5" t="s">
        <v>34</v>
      </c>
      <c r="E10" s="4">
        <v>10</v>
      </c>
      <c r="F10" s="13">
        <v>10</v>
      </c>
      <c r="G10" s="13" t="s">
        <v>72</v>
      </c>
      <c r="H10" s="13">
        <v>10</v>
      </c>
      <c r="I10" s="13" t="s">
        <v>82</v>
      </c>
      <c r="J10" s="12" t="s">
        <v>84</v>
      </c>
      <c r="K10" s="117"/>
    </row>
    <row r="11" spans="2:11" x14ac:dyDescent="0.3">
      <c r="B11" s="118"/>
      <c r="C11" s="118"/>
      <c r="D11" s="11" t="s">
        <v>35</v>
      </c>
      <c r="E11" s="4">
        <v>10</v>
      </c>
      <c r="F11" s="13">
        <v>10</v>
      </c>
      <c r="G11" s="13" t="s">
        <v>72</v>
      </c>
      <c r="H11" s="13">
        <v>10</v>
      </c>
      <c r="I11" s="13" t="s">
        <v>82</v>
      </c>
      <c r="J11" s="12"/>
      <c r="K11" s="117"/>
    </row>
    <row r="12" spans="2:11" x14ac:dyDescent="0.3">
      <c r="B12" s="118"/>
      <c r="C12" s="118"/>
      <c r="D12" s="5" t="s">
        <v>36</v>
      </c>
      <c r="E12" s="13" t="s">
        <v>72</v>
      </c>
      <c r="F12" s="13" t="s">
        <v>72</v>
      </c>
      <c r="G12" s="13" t="s">
        <v>72</v>
      </c>
      <c r="H12" s="13" t="s">
        <v>72</v>
      </c>
      <c r="I12" s="13" t="s">
        <v>72</v>
      </c>
      <c r="J12" s="12"/>
      <c r="K12" s="117"/>
    </row>
    <row r="13" spans="2:11" x14ac:dyDescent="0.3">
      <c r="B13" s="118" t="s">
        <v>77</v>
      </c>
      <c r="C13" s="118" t="s">
        <v>78</v>
      </c>
      <c r="D13" s="3" t="s">
        <v>33</v>
      </c>
      <c r="E13" s="4">
        <v>8</v>
      </c>
      <c r="F13" s="13">
        <v>8</v>
      </c>
      <c r="G13" s="13" t="s">
        <v>72</v>
      </c>
      <c r="H13" s="13">
        <v>8</v>
      </c>
      <c r="I13" s="13" t="s">
        <v>82</v>
      </c>
      <c r="K13" s="117"/>
    </row>
    <row r="14" spans="2:11" x14ac:dyDescent="0.3">
      <c r="B14" s="118"/>
      <c r="C14" s="118"/>
      <c r="D14" s="5" t="s">
        <v>34</v>
      </c>
      <c r="E14" s="4">
        <v>10</v>
      </c>
      <c r="F14" s="13">
        <v>10</v>
      </c>
      <c r="G14" s="13" t="s">
        <v>72</v>
      </c>
      <c r="H14" s="13">
        <v>10</v>
      </c>
      <c r="I14" s="13" t="s">
        <v>82</v>
      </c>
    </row>
    <row r="15" spans="2:11" x14ac:dyDescent="0.3">
      <c r="B15" s="118"/>
      <c r="C15" s="118"/>
      <c r="D15" s="11" t="s">
        <v>35</v>
      </c>
      <c r="E15" s="4">
        <v>10</v>
      </c>
      <c r="F15" s="13">
        <v>10</v>
      </c>
      <c r="G15" s="13" t="s">
        <v>72</v>
      </c>
      <c r="H15" s="13">
        <v>10</v>
      </c>
      <c r="I15" s="13" t="s">
        <v>82</v>
      </c>
    </row>
    <row r="16" spans="2:11" x14ac:dyDescent="0.3">
      <c r="B16" s="118"/>
      <c r="C16" s="118"/>
      <c r="D16" s="5" t="s">
        <v>36</v>
      </c>
      <c r="E16" s="4">
        <v>10</v>
      </c>
      <c r="F16" s="13">
        <v>10</v>
      </c>
      <c r="G16" s="13" t="s">
        <v>72</v>
      </c>
      <c r="H16" s="13">
        <v>10</v>
      </c>
      <c r="I16" s="13" t="s">
        <v>82</v>
      </c>
    </row>
  </sheetData>
  <mergeCells count="9">
    <mergeCell ref="K9:K13"/>
    <mergeCell ref="B9:B12"/>
    <mergeCell ref="C9:C12"/>
    <mergeCell ref="C3:I3"/>
    <mergeCell ref="B6:J6"/>
    <mergeCell ref="B7:E7"/>
    <mergeCell ref="B8:D8"/>
    <mergeCell ref="B13:B16"/>
    <mergeCell ref="C13:C16"/>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34"/>
  <sheetViews>
    <sheetView showGridLines="0" view="pageBreakPreview" topLeftCell="A24" zoomScale="60" zoomScaleNormal="60" zoomScalePageLayoutView="70" workbookViewId="0">
      <selection activeCell="B34" sqref="B34:I60"/>
    </sheetView>
  </sheetViews>
  <sheetFormatPr baseColWidth="10" defaultColWidth="11.44140625" defaultRowHeight="13.2" x14ac:dyDescent="0.3"/>
  <cols>
    <col min="1" max="1" width="6.44140625" style="31" customWidth="1"/>
    <col min="2" max="2" width="12.88671875" style="31" customWidth="1"/>
    <col min="3" max="3" width="20.44140625" style="31" customWidth="1"/>
    <col min="4" max="4" width="24.44140625" style="31" customWidth="1"/>
    <col min="5" max="5" width="35.5546875" style="31" customWidth="1"/>
    <col min="6" max="9" width="14.6640625" style="31" customWidth="1"/>
    <col min="10" max="10" width="12.33203125" style="31" customWidth="1"/>
    <col min="11" max="17" width="11.44140625" style="31"/>
    <col min="18" max="18" width="11.44140625" style="31" customWidth="1"/>
    <col min="19" max="59" width="11.44140625" style="31"/>
    <col min="60" max="60" width="11.44140625" style="31" customWidth="1"/>
    <col min="61" max="16384" width="11.44140625" style="31"/>
  </cols>
  <sheetData>
    <row r="1" spans="1:10" x14ac:dyDescent="0.25">
      <c r="B1" s="32"/>
    </row>
    <row r="2" spans="1:10" x14ac:dyDescent="0.3">
      <c r="E2" s="33"/>
      <c r="F2" s="33"/>
    </row>
    <row r="3" spans="1:10" x14ac:dyDescent="0.3">
      <c r="E3" s="33"/>
      <c r="F3" s="34"/>
    </row>
    <row r="4" spans="1:10" x14ac:dyDescent="0.3">
      <c r="E4" s="33"/>
      <c r="F4" s="33"/>
    </row>
    <row r="6" spans="1:10" ht="15.6" x14ac:dyDescent="0.3">
      <c r="B6" s="83" t="s">
        <v>86</v>
      </c>
      <c r="C6" s="83"/>
      <c r="D6" s="83"/>
      <c r="E6" s="83"/>
      <c r="F6" s="83"/>
    </row>
    <row r="7" spans="1:10" ht="15" customHeight="1" thickBot="1" x14ac:dyDescent="0.35">
      <c r="B7" s="23"/>
      <c r="C7" s="23"/>
      <c r="D7" s="23"/>
      <c r="E7" s="23"/>
      <c r="F7" s="23"/>
    </row>
    <row r="8" spans="1:10" ht="16.2" thickBot="1" x14ac:dyDescent="0.35">
      <c r="B8" s="123" t="str">
        <f>+[2]FUENTES!C9</f>
        <v>Caldera Recuperadora</v>
      </c>
      <c r="C8" s="124"/>
      <c r="D8" s="124"/>
      <c r="E8" s="124"/>
      <c r="F8" s="124"/>
      <c r="G8" s="124"/>
      <c r="H8" s="124"/>
      <c r="I8" s="125"/>
    </row>
    <row r="9" spans="1:10" ht="15.6" x14ac:dyDescent="0.3">
      <c r="B9" s="23"/>
      <c r="C9" s="23"/>
      <c r="D9" s="23"/>
      <c r="E9" s="23"/>
      <c r="F9" s="23"/>
    </row>
    <row r="10" spans="1:10" ht="15" thickBot="1" x14ac:dyDescent="0.35">
      <c r="B10" s="126"/>
      <c r="C10" s="126"/>
      <c r="D10" s="126"/>
      <c r="E10" s="35"/>
      <c r="F10" s="36" t="s">
        <v>48</v>
      </c>
      <c r="G10" s="36" t="s">
        <v>1</v>
      </c>
      <c r="H10" s="36" t="s">
        <v>2</v>
      </c>
      <c r="I10" s="37" t="s">
        <v>0</v>
      </c>
    </row>
    <row r="11" spans="1:10" x14ac:dyDescent="0.25">
      <c r="A11" s="38"/>
      <c r="B11" s="127" t="s">
        <v>87</v>
      </c>
      <c r="C11" s="128"/>
      <c r="D11" s="128"/>
      <c r="E11" s="39" t="s">
        <v>88</v>
      </c>
      <c r="F11" s="131"/>
      <c r="G11" s="132"/>
      <c r="H11" s="132"/>
      <c r="I11" s="133"/>
    </row>
    <row r="12" spans="1:10" x14ac:dyDescent="0.25">
      <c r="A12" s="38"/>
      <c r="B12" s="129"/>
      <c r="C12" s="130"/>
      <c r="D12" s="130"/>
      <c r="E12" s="40" t="s">
        <v>89</v>
      </c>
      <c r="F12" s="134"/>
      <c r="G12" s="135"/>
      <c r="H12" s="135"/>
      <c r="I12" s="136"/>
    </row>
    <row r="13" spans="1:10" x14ac:dyDescent="0.25">
      <c r="A13" s="38"/>
      <c r="B13" s="129"/>
      <c r="C13" s="130"/>
      <c r="D13" s="130"/>
      <c r="E13" s="40" t="s">
        <v>90</v>
      </c>
      <c r="F13" s="134" t="s">
        <v>91</v>
      </c>
      <c r="G13" s="135"/>
      <c r="H13" s="135"/>
      <c r="I13" s="136"/>
    </row>
    <row r="14" spans="1:10" x14ac:dyDescent="0.25">
      <c r="A14" s="38"/>
      <c r="B14" s="129" t="s">
        <v>92</v>
      </c>
      <c r="C14" s="130"/>
      <c r="D14" s="130"/>
      <c r="E14" s="40" t="s">
        <v>93</v>
      </c>
      <c r="F14" s="41">
        <v>1</v>
      </c>
      <c r="G14" s="42">
        <v>1</v>
      </c>
      <c r="H14" s="42" t="s">
        <v>94</v>
      </c>
      <c r="I14" s="43">
        <v>1</v>
      </c>
    </row>
    <row r="15" spans="1:10" x14ac:dyDescent="0.25">
      <c r="A15" s="38"/>
      <c r="B15" s="129"/>
      <c r="C15" s="130"/>
      <c r="D15" s="130"/>
      <c r="E15" s="40" t="s">
        <v>95</v>
      </c>
      <c r="F15" s="41">
        <v>1</v>
      </c>
      <c r="G15" s="42">
        <v>1</v>
      </c>
      <c r="H15" s="42" t="s">
        <v>94</v>
      </c>
      <c r="I15" s="43">
        <v>1</v>
      </c>
    </row>
    <row r="16" spans="1:10" x14ac:dyDescent="0.25">
      <c r="A16" s="38"/>
      <c r="B16" s="141" t="s">
        <v>96</v>
      </c>
      <c r="C16" s="142"/>
      <c r="D16" s="143"/>
      <c r="E16" s="40" t="s">
        <v>97</v>
      </c>
      <c r="F16" s="147" t="s">
        <v>98</v>
      </c>
      <c r="G16" s="148"/>
      <c r="H16" s="148"/>
      <c r="I16" s="149"/>
      <c r="J16" s="31" t="s">
        <v>99</v>
      </c>
    </row>
    <row r="17" spans="2:13" x14ac:dyDescent="0.25">
      <c r="B17" s="144"/>
      <c r="C17" s="145"/>
      <c r="D17" s="146"/>
      <c r="E17" s="40" t="s">
        <v>100</v>
      </c>
      <c r="F17" s="147"/>
      <c r="G17" s="148"/>
      <c r="H17" s="148"/>
      <c r="I17" s="149"/>
    </row>
    <row r="18" spans="2:13" x14ac:dyDescent="0.25">
      <c r="B18" s="141" t="s">
        <v>101</v>
      </c>
      <c r="C18" s="142"/>
      <c r="D18" s="143"/>
      <c r="E18" s="40" t="s">
        <v>102</v>
      </c>
      <c r="F18" s="40" t="s">
        <v>103</v>
      </c>
      <c r="G18" s="40" t="s">
        <v>103</v>
      </c>
      <c r="H18" s="44" t="s">
        <v>94</v>
      </c>
      <c r="I18" s="40" t="s">
        <v>103</v>
      </c>
    </row>
    <row r="19" spans="2:13" x14ac:dyDescent="0.25">
      <c r="B19" s="150"/>
      <c r="C19" s="151"/>
      <c r="D19" s="152"/>
      <c r="E19" s="40" t="s">
        <v>104</v>
      </c>
      <c r="F19" s="40">
        <v>1</v>
      </c>
      <c r="G19" s="40">
        <v>1</v>
      </c>
      <c r="H19" s="44" t="s">
        <v>94</v>
      </c>
      <c r="I19" s="40">
        <v>1</v>
      </c>
    </row>
    <row r="20" spans="2:13" x14ac:dyDescent="0.25">
      <c r="B20" s="144"/>
      <c r="C20" s="145"/>
      <c r="D20" s="146"/>
      <c r="E20" s="40" t="s">
        <v>105</v>
      </c>
      <c r="F20" s="40" t="s">
        <v>106</v>
      </c>
      <c r="G20" s="40" t="s">
        <v>106</v>
      </c>
      <c r="H20" s="44" t="s">
        <v>94</v>
      </c>
      <c r="I20" s="40" t="s">
        <v>106</v>
      </c>
    </row>
    <row r="21" spans="2:13" x14ac:dyDescent="0.25">
      <c r="B21" s="129" t="s">
        <v>107</v>
      </c>
      <c r="C21" s="130"/>
      <c r="D21" s="130"/>
      <c r="E21" s="40" t="s">
        <v>108</v>
      </c>
      <c r="F21" s="134"/>
      <c r="G21" s="135"/>
      <c r="H21" s="135"/>
      <c r="I21" s="136"/>
    </row>
    <row r="22" spans="2:13" x14ac:dyDescent="0.25">
      <c r="B22" s="129"/>
      <c r="C22" s="130"/>
      <c r="D22" s="130"/>
      <c r="E22" s="40" t="s">
        <v>109</v>
      </c>
      <c r="F22" s="134" t="s">
        <v>91</v>
      </c>
      <c r="G22" s="135"/>
      <c r="H22" s="135"/>
      <c r="I22" s="136"/>
    </row>
    <row r="23" spans="2:13" ht="12.75" customHeight="1" x14ac:dyDescent="0.25">
      <c r="B23" s="141" t="s">
        <v>110</v>
      </c>
      <c r="C23" s="142"/>
      <c r="D23" s="143"/>
      <c r="E23" s="45" t="s">
        <v>111</v>
      </c>
      <c r="F23" s="153" t="s">
        <v>112</v>
      </c>
      <c r="G23" s="154"/>
      <c r="H23" s="154"/>
      <c r="I23" s="155"/>
    </row>
    <row r="24" spans="2:13" ht="14.4" customHeight="1" x14ac:dyDescent="0.25">
      <c r="B24" s="150"/>
      <c r="C24" s="151"/>
      <c r="D24" s="152"/>
      <c r="E24" s="45" t="s">
        <v>113</v>
      </c>
      <c r="F24" s="156"/>
      <c r="G24" s="157"/>
      <c r="H24" s="157"/>
      <c r="I24" s="158"/>
    </row>
    <row r="25" spans="2:13" ht="14.4" customHeight="1" x14ac:dyDescent="0.25">
      <c r="B25" s="150"/>
      <c r="C25" s="151"/>
      <c r="D25" s="152"/>
      <c r="E25" s="45" t="s">
        <v>114</v>
      </c>
      <c r="F25" s="156"/>
      <c r="G25" s="157"/>
      <c r="H25" s="157"/>
      <c r="I25" s="158"/>
    </row>
    <row r="26" spans="2:13" ht="15" customHeight="1" x14ac:dyDescent="0.25">
      <c r="B26" s="144"/>
      <c r="C26" s="145"/>
      <c r="D26" s="146"/>
      <c r="E26" s="45" t="s">
        <v>115</v>
      </c>
      <c r="F26" s="159"/>
      <c r="G26" s="160"/>
      <c r="H26" s="160"/>
      <c r="I26" s="161"/>
    </row>
    <row r="27" spans="2:13" ht="43.5" customHeight="1" x14ac:dyDescent="0.25">
      <c r="B27" s="141" t="s">
        <v>116</v>
      </c>
      <c r="C27" s="142"/>
      <c r="D27" s="143"/>
      <c r="E27" s="40" t="s">
        <v>117</v>
      </c>
      <c r="F27" s="165" t="s">
        <v>118</v>
      </c>
      <c r="G27" s="166"/>
      <c r="H27" s="166"/>
      <c r="I27" s="167"/>
      <c r="J27" s="46"/>
      <c r="K27" s="47"/>
      <c r="L27" s="47"/>
      <c r="M27" s="47"/>
    </row>
    <row r="28" spans="2:13" ht="42" customHeight="1" x14ac:dyDescent="0.25">
      <c r="B28" s="150"/>
      <c r="C28" s="151"/>
      <c r="D28" s="152"/>
      <c r="E28" s="40" t="s">
        <v>119</v>
      </c>
      <c r="F28" s="165" t="s">
        <v>120</v>
      </c>
      <c r="G28" s="166"/>
      <c r="H28" s="166"/>
      <c r="I28" s="167"/>
      <c r="J28" s="137"/>
      <c r="K28" s="138"/>
      <c r="L28" s="47"/>
      <c r="M28" s="47"/>
    </row>
    <row r="29" spans="2:13" ht="13.8" thickBot="1" x14ac:dyDescent="0.3">
      <c r="B29" s="162"/>
      <c r="C29" s="163"/>
      <c r="D29" s="164"/>
      <c r="E29" s="48" t="s">
        <v>121</v>
      </c>
      <c r="F29" s="139" t="s">
        <v>122</v>
      </c>
      <c r="G29" s="139"/>
      <c r="H29" s="139"/>
      <c r="I29" s="140"/>
      <c r="J29" s="137"/>
      <c r="K29" s="138"/>
      <c r="L29" s="47"/>
      <c r="M29" s="47"/>
    </row>
    <row r="30" spans="2:13" ht="13.8" thickBot="1" x14ac:dyDescent="0.3">
      <c r="B30" s="141" t="s">
        <v>123</v>
      </c>
      <c r="C30" s="142"/>
      <c r="D30" s="143"/>
      <c r="E30" s="48" t="s">
        <v>124</v>
      </c>
    </row>
    <row r="31" spans="2:13" x14ac:dyDescent="0.3">
      <c r="B31" s="150"/>
      <c r="C31" s="151"/>
      <c r="D31" s="152"/>
    </row>
    <row r="32" spans="2:13" ht="13.8" thickBot="1" x14ac:dyDescent="0.35">
      <c r="B32" s="162"/>
      <c r="C32" s="163"/>
      <c r="D32" s="164"/>
    </row>
    <row r="33" spans="1:10" ht="13.8" thickBot="1" x14ac:dyDescent="0.35"/>
    <row r="34" spans="1:10" ht="16.2" thickBot="1" x14ac:dyDescent="0.35">
      <c r="B34" s="123" t="str">
        <f>+[2]FUENTES!D9</f>
        <v>Caldera de Poder</v>
      </c>
      <c r="C34" s="124"/>
      <c r="D34" s="124"/>
      <c r="E34" s="124"/>
      <c r="F34" s="124"/>
      <c r="G34" s="124"/>
      <c r="H34" s="124"/>
      <c r="I34" s="125"/>
    </row>
    <row r="35" spans="1:10" ht="15.6" x14ac:dyDescent="0.3">
      <c r="B35" s="23"/>
      <c r="C35" s="23"/>
      <c r="D35" s="23"/>
      <c r="E35" s="23"/>
      <c r="F35" s="23"/>
    </row>
    <row r="36" spans="1:10" ht="15" thickBot="1" x14ac:dyDescent="0.35">
      <c r="A36" s="38"/>
      <c r="B36" s="126"/>
      <c r="C36" s="126"/>
      <c r="D36" s="126"/>
      <c r="E36" s="35"/>
      <c r="F36" s="36" t="s">
        <v>48</v>
      </c>
      <c r="G36" s="36" t="s">
        <v>1</v>
      </c>
      <c r="H36" s="36" t="s">
        <v>2</v>
      </c>
      <c r="I36" s="37" t="s">
        <v>0</v>
      </c>
    </row>
    <row r="37" spans="1:10" x14ac:dyDescent="0.25">
      <c r="A37" s="38"/>
      <c r="B37" s="127" t="s">
        <v>87</v>
      </c>
      <c r="C37" s="128"/>
      <c r="D37" s="128"/>
      <c r="E37" s="39" t="s">
        <v>88</v>
      </c>
      <c r="F37" s="131"/>
      <c r="G37" s="132"/>
      <c r="H37" s="132"/>
      <c r="I37" s="133"/>
    </row>
    <row r="38" spans="1:10" x14ac:dyDescent="0.25">
      <c r="A38" s="38"/>
      <c r="B38" s="129"/>
      <c r="C38" s="130"/>
      <c r="D38" s="130"/>
      <c r="E38" s="40" t="s">
        <v>89</v>
      </c>
      <c r="F38" s="134"/>
      <c r="G38" s="135"/>
      <c r="H38" s="135"/>
      <c r="I38" s="136"/>
    </row>
    <row r="39" spans="1:10" x14ac:dyDescent="0.25">
      <c r="A39" s="38"/>
      <c r="B39" s="129"/>
      <c r="C39" s="130"/>
      <c r="D39" s="130"/>
      <c r="E39" s="40" t="s">
        <v>90</v>
      </c>
      <c r="F39" s="134" t="s">
        <v>91</v>
      </c>
      <c r="G39" s="135"/>
      <c r="H39" s="135"/>
      <c r="I39" s="136"/>
    </row>
    <row r="40" spans="1:10" x14ac:dyDescent="0.25">
      <c r="A40" s="38"/>
      <c r="B40" s="129" t="s">
        <v>92</v>
      </c>
      <c r="C40" s="130"/>
      <c r="D40" s="130"/>
      <c r="E40" s="40" t="s">
        <v>93</v>
      </c>
      <c r="F40" s="41">
        <v>1</v>
      </c>
      <c r="G40" s="42">
        <v>1</v>
      </c>
      <c r="H40" s="42" t="s">
        <v>94</v>
      </c>
      <c r="I40" s="43">
        <v>1</v>
      </c>
    </row>
    <row r="41" spans="1:10" x14ac:dyDescent="0.25">
      <c r="A41" s="38"/>
      <c r="B41" s="129"/>
      <c r="C41" s="130"/>
      <c r="D41" s="130"/>
      <c r="E41" s="40" t="s">
        <v>95</v>
      </c>
      <c r="F41" s="41">
        <v>1</v>
      </c>
      <c r="G41" s="42">
        <v>1</v>
      </c>
      <c r="H41" s="42" t="s">
        <v>94</v>
      </c>
      <c r="I41" s="43">
        <v>1</v>
      </c>
    </row>
    <row r="42" spans="1:10" x14ac:dyDescent="0.25">
      <c r="B42" s="141" t="s">
        <v>96</v>
      </c>
      <c r="C42" s="142"/>
      <c r="D42" s="143"/>
      <c r="E42" s="40" t="s">
        <v>97</v>
      </c>
      <c r="F42" s="147" t="s">
        <v>98</v>
      </c>
      <c r="G42" s="148"/>
      <c r="H42" s="148"/>
      <c r="I42" s="149"/>
      <c r="J42" s="31" t="s">
        <v>125</v>
      </c>
    </row>
    <row r="43" spans="1:10" x14ac:dyDescent="0.25">
      <c r="B43" s="144"/>
      <c r="C43" s="145"/>
      <c r="D43" s="146"/>
      <c r="E43" s="40" t="s">
        <v>100</v>
      </c>
      <c r="F43" s="147"/>
      <c r="G43" s="148"/>
      <c r="H43" s="148"/>
      <c r="I43" s="149"/>
    </row>
    <row r="44" spans="1:10" x14ac:dyDescent="0.25">
      <c r="B44" s="141" t="s">
        <v>101</v>
      </c>
      <c r="C44" s="142"/>
      <c r="D44" s="143"/>
      <c r="E44" s="40" t="s">
        <v>102</v>
      </c>
      <c r="F44" s="40" t="s">
        <v>103</v>
      </c>
      <c r="G44" s="40" t="s">
        <v>103</v>
      </c>
      <c r="H44" s="44" t="s">
        <v>94</v>
      </c>
      <c r="I44" s="40" t="s">
        <v>103</v>
      </c>
    </row>
    <row r="45" spans="1:10" x14ac:dyDescent="0.25">
      <c r="B45" s="150"/>
      <c r="C45" s="151"/>
      <c r="D45" s="152"/>
      <c r="E45" s="40" t="s">
        <v>104</v>
      </c>
      <c r="F45" s="40">
        <v>1</v>
      </c>
      <c r="G45" s="40">
        <v>1</v>
      </c>
      <c r="H45" s="44" t="s">
        <v>94</v>
      </c>
      <c r="I45" s="40">
        <v>1</v>
      </c>
    </row>
    <row r="46" spans="1:10" x14ac:dyDescent="0.25">
      <c r="B46" s="144"/>
      <c r="C46" s="145"/>
      <c r="D46" s="146"/>
      <c r="E46" s="40" t="s">
        <v>105</v>
      </c>
      <c r="F46" s="40" t="s">
        <v>106</v>
      </c>
      <c r="G46" s="40" t="s">
        <v>106</v>
      </c>
      <c r="H46" s="44" t="s">
        <v>94</v>
      </c>
      <c r="I46" s="40" t="s">
        <v>106</v>
      </c>
    </row>
    <row r="47" spans="1:10" x14ac:dyDescent="0.25">
      <c r="B47" s="129" t="s">
        <v>107</v>
      </c>
      <c r="C47" s="130"/>
      <c r="D47" s="130"/>
      <c r="E47" s="40" t="s">
        <v>108</v>
      </c>
      <c r="F47" s="134"/>
      <c r="G47" s="135"/>
      <c r="H47" s="135"/>
      <c r="I47" s="136"/>
    </row>
    <row r="48" spans="1:10" x14ac:dyDescent="0.25">
      <c r="B48" s="129"/>
      <c r="C48" s="130"/>
      <c r="D48" s="130"/>
      <c r="E48" s="40" t="s">
        <v>109</v>
      </c>
      <c r="F48" s="134" t="s">
        <v>91</v>
      </c>
      <c r="G48" s="135"/>
      <c r="H48" s="135"/>
      <c r="I48" s="136"/>
    </row>
    <row r="49" spans="2:14" ht="12.75" customHeight="1" x14ac:dyDescent="0.25">
      <c r="B49" s="141" t="s">
        <v>110</v>
      </c>
      <c r="C49" s="142"/>
      <c r="D49" s="143"/>
      <c r="E49" s="45" t="s">
        <v>111</v>
      </c>
      <c r="F49" s="153" t="s">
        <v>126</v>
      </c>
      <c r="G49" s="154"/>
      <c r="H49" s="154"/>
      <c r="I49" s="155"/>
    </row>
    <row r="50" spans="2:14" x14ac:dyDescent="0.25">
      <c r="B50" s="150"/>
      <c r="C50" s="151"/>
      <c r="D50" s="152"/>
      <c r="E50" s="45" t="s">
        <v>113</v>
      </c>
      <c r="F50" s="156"/>
      <c r="G50" s="157"/>
      <c r="H50" s="157"/>
      <c r="I50" s="158"/>
    </row>
    <row r="51" spans="2:14" x14ac:dyDescent="0.25">
      <c r="B51" s="150"/>
      <c r="C51" s="151"/>
      <c r="D51" s="152"/>
      <c r="E51" s="45" t="s">
        <v>114</v>
      </c>
      <c r="F51" s="156"/>
      <c r="G51" s="157"/>
      <c r="H51" s="157"/>
      <c r="I51" s="158"/>
    </row>
    <row r="52" spans="2:14" x14ac:dyDescent="0.25">
      <c r="B52" s="144"/>
      <c r="C52" s="145"/>
      <c r="D52" s="146"/>
      <c r="E52" s="45" t="s">
        <v>115</v>
      </c>
      <c r="F52" s="159"/>
      <c r="G52" s="160"/>
      <c r="H52" s="160"/>
      <c r="I52" s="161"/>
    </row>
    <row r="53" spans="2:14" ht="27.75" customHeight="1" x14ac:dyDescent="0.25">
      <c r="B53" s="141" t="s">
        <v>116</v>
      </c>
      <c r="C53" s="142"/>
      <c r="D53" s="143"/>
      <c r="E53" s="40" t="s">
        <v>117</v>
      </c>
      <c r="F53" s="165" t="s">
        <v>118</v>
      </c>
      <c r="G53" s="166"/>
      <c r="H53" s="166"/>
      <c r="I53" s="167"/>
      <c r="J53" s="46"/>
      <c r="K53" s="47"/>
      <c r="L53" s="47"/>
      <c r="M53" s="47"/>
      <c r="N53" s="49"/>
    </row>
    <row r="54" spans="2:14" ht="27.75" customHeight="1" x14ac:dyDescent="0.25">
      <c r="B54" s="150"/>
      <c r="C54" s="151"/>
      <c r="D54" s="152"/>
      <c r="E54" s="40" t="s">
        <v>119</v>
      </c>
      <c r="F54" s="165" t="s">
        <v>120</v>
      </c>
      <c r="G54" s="166"/>
      <c r="H54" s="166"/>
      <c r="I54" s="167"/>
      <c r="J54" s="137"/>
      <c r="K54" s="138"/>
      <c r="L54" s="47"/>
      <c r="M54" s="47"/>
      <c r="N54" s="49"/>
    </row>
    <row r="55" spans="2:14" ht="13.8" thickBot="1" x14ac:dyDescent="0.3">
      <c r="B55" s="162"/>
      <c r="C55" s="163"/>
      <c r="D55" s="164"/>
      <c r="E55" s="48" t="s">
        <v>121</v>
      </c>
      <c r="F55" s="139" t="s">
        <v>122</v>
      </c>
      <c r="G55" s="139"/>
      <c r="H55" s="139"/>
      <c r="I55" s="140"/>
      <c r="J55" s="137"/>
      <c r="K55" s="138"/>
      <c r="L55" s="47"/>
      <c r="M55" s="47"/>
      <c r="N55" s="49"/>
    </row>
    <row r="56" spans="2:14" ht="13.8" thickBot="1" x14ac:dyDescent="0.3">
      <c r="B56" s="141" t="s">
        <v>123</v>
      </c>
      <c r="C56" s="142"/>
      <c r="D56" s="143"/>
      <c r="E56" s="48" t="s">
        <v>124</v>
      </c>
      <c r="J56" s="49"/>
      <c r="K56" s="49"/>
      <c r="L56" s="49"/>
      <c r="M56" s="49"/>
      <c r="N56" s="49"/>
    </row>
    <row r="57" spans="2:14" x14ac:dyDescent="0.3">
      <c r="B57" s="150"/>
      <c r="C57" s="151"/>
      <c r="D57" s="152"/>
      <c r="J57" s="49"/>
      <c r="K57" s="49"/>
      <c r="L57" s="49"/>
      <c r="M57" s="49"/>
      <c r="N57" s="49"/>
    </row>
    <row r="58" spans="2:14" ht="13.8" thickBot="1" x14ac:dyDescent="0.35">
      <c r="B58" s="162"/>
      <c r="C58" s="163"/>
      <c r="D58" s="164"/>
    </row>
    <row r="75" ht="12.75" customHeight="1" x14ac:dyDescent="0.3"/>
    <row r="80" ht="12.75" customHeight="1" x14ac:dyDescent="0.3"/>
    <row r="102" ht="12.75" customHeight="1" x14ac:dyDescent="0.3"/>
    <row r="106" ht="27.75" customHeight="1" x14ac:dyDescent="0.3"/>
    <row r="107" ht="12.75" customHeight="1" x14ac:dyDescent="0.3"/>
    <row r="129" ht="12.75" customHeight="1" x14ac:dyDescent="0.3"/>
    <row r="133" ht="12.75" customHeight="1" x14ac:dyDescent="0.3"/>
    <row r="134" ht="12.75" customHeight="1" x14ac:dyDescent="0.3"/>
  </sheetData>
  <mergeCells count="45">
    <mergeCell ref="B56:D58"/>
    <mergeCell ref="B49:D52"/>
    <mergeCell ref="F49:I52"/>
    <mergeCell ref="B53:D55"/>
    <mergeCell ref="F53:I53"/>
    <mergeCell ref="F54:I54"/>
    <mergeCell ref="J54:K55"/>
    <mergeCell ref="F55:I55"/>
    <mergeCell ref="B40:D41"/>
    <mergeCell ref="B42:D43"/>
    <mergeCell ref="F42:I42"/>
    <mergeCell ref="F43:I43"/>
    <mergeCell ref="B44:D46"/>
    <mergeCell ref="B47:D48"/>
    <mergeCell ref="F47:I47"/>
    <mergeCell ref="F48:I48"/>
    <mergeCell ref="B30:D32"/>
    <mergeCell ref="B34:I34"/>
    <mergeCell ref="B36:D36"/>
    <mergeCell ref="B37:D39"/>
    <mergeCell ref="F37:I37"/>
    <mergeCell ref="F38:I38"/>
    <mergeCell ref="F39:I39"/>
    <mergeCell ref="J28:K29"/>
    <mergeCell ref="F29:I29"/>
    <mergeCell ref="B14:D15"/>
    <mergeCell ref="B16:D17"/>
    <mergeCell ref="F16:I16"/>
    <mergeCell ref="F17:I17"/>
    <mergeCell ref="B18:D20"/>
    <mergeCell ref="B21:D22"/>
    <mergeCell ref="F21:I21"/>
    <mergeCell ref="F22:I22"/>
    <mergeCell ref="B23:D26"/>
    <mergeCell ref="F23:I26"/>
    <mergeCell ref="B27:D29"/>
    <mergeCell ref="F27:I27"/>
    <mergeCell ref="F28:I28"/>
    <mergeCell ref="B6:F6"/>
    <mergeCell ref="B8:I8"/>
    <mergeCell ref="B10:D10"/>
    <mergeCell ref="B11:D13"/>
    <mergeCell ref="F11:I11"/>
    <mergeCell ref="F12:I12"/>
    <mergeCell ref="F13:I13"/>
  </mergeCells>
  <dataValidations count="2">
    <dataValidation type="list" allowBlank="1" showInputMessage="1" showErrorMessage="1" sqref="F17 F43">
      <formula1>"Diseño,Otro"</formula1>
    </dataValidation>
    <dataValidation type="list" allowBlank="1" showInputMessage="1" showErrorMessage="1" sqref="F16 F42">
      <formula1>"CRPC, Otro"</formula1>
    </dataValidation>
  </dataValidations>
  <printOptions horizontalCentered="1"/>
  <pageMargins left="0.39370078740157483" right="0.39370078740157483" top="0.27559055118110237" bottom="0.70866141732283472" header="0" footer="0"/>
  <pageSetup scale="64"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64"/>
  <sheetViews>
    <sheetView showGridLines="0" tabSelected="1" view="pageBreakPreview" topLeftCell="A55" zoomScale="60" zoomScaleNormal="85" zoomScalePageLayoutView="70" workbookViewId="0">
      <selection activeCell="B88" sqref="B88:G106"/>
    </sheetView>
  </sheetViews>
  <sheetFormatPr baseColWidth="10" defaultColWidth="11.5546875" defaultRowHeight="13.8" x14ac:dyDescent="0.25"/>
  <cols>
    <col min="1" max="1" width="11.5546875" style="51"/>
    <col min="2" max="2" width="42.88671875" style="51" customWidth="1"/>
    <col min="3" max="3" width="31.6640625" style="51" customWidth="1"/>
    <col min="4" max="4" width="13.5546875" style="51" customWidth="1"/>
    <col min="5" max="8" width="17.6640625" style="51" customWidth="1"/>
    <col min="9" max="16384" width="11.5546875" style="51"/>
  </cols>
  <sheetData>
    <row r="1" spans="2:8" x14ac:dyDescent="0.25">
      <c r="B1" s="50"/>
      <c r="D1" s="50"/>
      <c r="E1" s="50"/>
      <c r="F1" s="50"/>
      <c r="G1" s="50"/>
    </row>
    <row r="2" spans="2:8" x14ac:dyDescent="0.25">
      <c r="B2" s="50"/>
      <c r="C2" s="50"/>
      <c r="D2" s="50"/>
      <c r="E2" s="50"/>
      <c r="F2" s="52"/>
      <c r="G2" s="52"/>
    </row>
    <row r="3" spans="2:8" x14ac:dyDescent="0.25">
      <c r="B3" s="50"/>
      <c r="C3" s="50"/>
      <c r="D3" s="50"/>
      <c r="E3" s="50"/>
      <c r="F3" s="53"/>
      <c r="G3" s="52"/>
    </row>
    <row r="4" spans="2:8" x14ac:dyDescent="0.25">
      <c r="B4" s="50"/>
      <c r="C4" s="50"/>
      <c r="D4" s="50"/>
      <c r="E4" s="50"/>
      <c r="F4" s="52"/>
      <c r="G4" s="52"/>
    </row>
    <row r="5" spans="2:8" x14ac:dyDescent="0.25">
      <c r="B5" s="50"/>
      <c r="C5" s="50"/>
      <c r="D5" s="50"/>
      <c r="E5" s="50"/>
      <c r="F5" s="52"/>
      <c r="G5" s="52"/>
    </row>
    <row r="6" spans="2:8" x14ac:dyDescent="0.25">
      <c r="B6" s="50"/>
      <c r="C6" s="50"/>
      <c r="D6" s="50"/>
      <c r="E6" s="50"/>
      <c r="F6" s="52"/>
      <c r="G6" s="52"/>
    </row>
    <row r="7" spans="2:8" x14ac:dyDescent="0.25">
      <c r="B7" s="171" t="s">
        <v>127</v>
      </c>
      <c r="C7" s="171"/>
      <c r="D7" s="58"/>
      <c r="E7" s="58"/>
      <c r="F7" s="58"/>
      <c r="G7" s="59"/>
      <c r="H7" s="60"/>
    </row>
    <row r="8" spans="2:8" ht="14.4" thickBot="1" x14ac:dyDescent="0.3">
      <c r="B8" s="61"/>
      <c r="C8" s="61"/>
      <c r="D8" s="58"/>
      <c r="E8" s="58"/>
      <c r="F8" s="58"/>
      <c r="G8" s="59"/>
      <c r="H8" s="60"/>
    </row>
    <row r="9" spans="2:8" ht="14.4" thickBot="1" x14ac:dyDescent="0.3">
      <c r="B9" s="172" t="str">
        <f>+[2]FUENTES!C9</f>
        <v>Caldera Recuperadora</v>
      </c>
      <c r="C9" s="173"/>
      <c r="D9" s="174"/>
      <c r="E9" s="58"/>
      <c r="F9" s="58"/>
      <c r="G9" s="59"/>
      <c r="H9" s="60"/>
    </row>
    <row r="10" spans="2:8" x14ac:dyDescent="0.25">
      <c r="B10" s="62" t="s">
        <v>128</v>
      </c>
      <c r="C10" s="63"/>
      <c r="D10" s="63"/>
      <c r="E10" s="58"/>
      <c r="F10" s="58"/>
      <c r="G10" s="59"/>
      <c r="H10" s="60"/>
    </row>
    <row r="11" spans="2:8" x14ac:dyDescent="0.25">
      <c r="B11" s="64"/>
      <c r="C11" s="12"/>
      <c r="D11" s="12"/>
      <c r="E11" s="12"/>
      <c r="F11" s="12"/>
      <c r="G11" s="12"/>
      <c r="H11" s="60"/>
    </row>
    <row r="12" spans="2:8" ht="21" x14ac:dyDescent="0.25">
      <c r="B12" s="65" t="s">
        <v>129</v>
      </c>
      <c r="C12" s="175" t="s">
        <v>130</v>
      </c>
      <c r="D12" s="176"/>
      <c r="E12" s="12"/>
      <c r="F12" s="12"/>
      <c r="G12" s="12"/>
      <c r="H12" s="60"/>
    </row>
    <row r="13" spans="2:8" ht="40.950000000000003" customHeight="1" x14ac:dyDescent="0.25">
      <c r="B13" s="65" t="s">
        <v>131</v>
      </c>
      <c r="C13" s="177" t="s">
        <v>122</v>
      </c>
      <c r="D13" s="178"/>
      <c r="E13" s="12"/>
      <c r="F13" s="12"/>
      <c r="G13" s="12"/>
      <c r="H13" s="60"/>
    </row>
    <row r="14" spans="2:8" x14ac:dyDescent="0.25">
      <c r="B14" s="179" t="s">
        <v>132</v>
      </c>
      <c r="C14" s="66" t="s">
        <v>133</v>
      </c>
      <c r="D14" s="13" t="s">
        <v>122</v>
      </c>
      <c r="E14" s="12"/>
      <c r="F14" s="12"/>
      <c r="G14" s="12"/>
      <c r="H14" s="60"/>
    </row>
    <row r="15" spans="2:8" x14ac:dyDescent="0.25">
      <c r="B15" s="179"/>
      <c r="C15" s="66" t="s">
        <v>134</v>
      </c>
      <c r="D15" s="13" t="s">
        <v>122</v>
      </c>
      <c r="E15" s="12"/>
      <c r="F15" s="12"/>
      <c r="G15" s="12"/>
      <c r="H15" s="60"/>
    </row>
    <row r="16" spans="2:8" x14ac:dyDescent="0.25">
      <c r="B16" s="179"/>
      <c r="C16" s="66" t="s">
        <v>113</v>
      </c>
      <c r="D16" s="13" t="s">
        <v>122</v>
      </c>
      <c r="E16" s="12"/>
      <c r="F16" s="12"/>
      <c r="G16" s="12"/>
      <c r="H16" s="60"/>
    </row>
    <row r="17" spans="1:8" x14ac:dyDescent="0.25">
      <c r="B17" s="179"/>
      <c r="C17" s="66" t="s">
        <v>114</v>
      </c>
      <c r="D17" s="13" t="s">
        <v>122</v>
      </c>
      <c r="E17" s="12"/>
      <c r="F17" s="12"/>
      <c r="G17" s="12"/>
      <c r="H17" s="60"/>
    </row>
    <row r="18" spans="1:8" x14ac:dyDescent="0.25">
      <c r="B18" s="179"/>
      <c r="C18" s="66" t="s">
        <v>135</v>
      </c>
      <c r="D18" s="13" t="s">
        <v>122</v>
      </c>
      <c r="E18" s="12"/>
      <c r="F18" s="12"/>
      <c r="G18" s="12"/>
      <c r="H18" s="60"/>
    </row>
    <row r="19" spans="1:8" x14ac:dyDescent="0.25">
      <c r="B19" s="179"/>
      <c r="C19" s="66" t="s">
        <v>136</v>
      </c>
      <c r="D19" s="13" t="s">
        <v>122</v>
      </c>
      <c r="E19" s="12"/>
      <c r="F19" s="12"/>
      <c r="G19" s="12"/>
      <c r="H19" s="60"/>
    </row>
    <row r="20" spans="1:8" x14ac:dyDescent="0.25">
      <c r="B20" s="65" t="s">
        <v>137</v>
      </c>
      <c r="C20" s="175" t="s">
        <v>138</v>
      </c>
      <c r="D20" s="176"/>
      <c r="E20" s="12"/>
      <c r="F20" s="12"/>
      <c r="G20" s="12"/>
      <c r="H20" s="60"/>
    </row>
    <row r="21" spans="1:8" ht="42" customHeight="1" x14ac:dyDescent="0.25">
      <c r="B21" s="67" t="s">
        <v>139</v>
      </c>
      <c r="C21" s="175" t="s">
        <v>140</v>
      </c>
      <c r="D21" s="176"/>
      <c r="E21" s="12"/>
      <c r="F21" s="12"/>
      <c r="G21" s="12"/>
      <c r="H21" s="60"/>
    </row>
    <row r="22" spans="1:8" ht="33.6" customHeight="1" x14ac:dyDescent="0.25">
      <c r="B22" s="68" t="s">
        <v>141</v>
      </c>
      <c r="C22" s="180">
        <v>10200401</v>
      </c>
      <c r="D22" s="181"/>
      <c r="E22" s="12"/>
      <c r="F22" s="12"/>
      <c r="G22" s="12"/>
      <c r="H22" s="60"/>
    </row>
    <row r="23" spans="1:8" ht="33.6" customHeight="1" x14ac:dyDescent="0.25">
      <c r="B23" s="69" t="s">
        <v>142</v>
      </c>
      <c r="C23" s="182" t="s">
        <v>143</v>
      </c>
      <c r="D23" s="182"/>
      <c r="E23" s="12"/>
      <c r="F23" s="12"/>
      <c r="G23" s="12"/>
      <c r="H23" s="60"/>
    </row>
    <row r="24" spans="1:8" ht="12" customHeight="1" x14ac:dyDescent="0.25">
      <c r="A24" s="54"/>
      <c r="B24" s="70"/>
      <c r="C24" s="70"/>
      <c r="D24" s="70"/>
      <c r="E24" s="12"/>
      <c r="F24" s="12"/>
      <c r="G24" s="12"/>
      <c r="H24" s="60"/>
    </row>
    <row r="25" spans="1:8" x14ac:dyDescent="0.25">
      <c r="B25" s="183"/>
      <c r="C25" s="183"/>
      <c r="D25" s="183"/>
      <c r="E25" s="71" t="s">
        <v>48</v>
      </c>
      <c r="F25" s="71" t="s">
        <v>1</v>
      </c>
      <c r="G25" s="72" t="s">
        <v>0</v>
      </c>
      <c r="H25" s="60"/>
    </row>
    <row r="26" spans="1:8" x14ac:dyDescent="0.25">
      <c r="B26" s="179" t="s">
        <v>144</v>
      </c>
      <c r="C26" s="179"/>
      <c r="D26" s="179"/>
      <c r="E26" s="73" t="str">
        <f>+VLOOKUP(C22,'[3]Hoja1 (2)'!$A$1:$G$113,4,0)</f>
        <v>0.00676*PET6</v>
      </c>
      <c r="F26" s="73" t="str">
        <f>+VLOOKUP(C22,'[3]Hoja1 (2)'!$A$1:$G$113,2,0)</f>
        <v>0.02364*PET6</v>
      </c>
      <c r="G26" s="73" t="str">
        <f>+VLOOKUP(C22,'[3]Hoja1 (2)'!$A$1:$G$113,5,0)</f>
        <v>0.00181*PET6</v>
      </c>
      <c r="H26" s="60"/>
    </row>
    <row r="27" spans="1:8" x14ac:dyDescent="0.25">
      <c r="B27" s="168" t="s">
        <v>145</v>
      </c>
      <c r="C27" s="169"/>
      <c r="D27" s="170"/>
      <c r="E27" s="73" t="str">
        <f>+VLOOKUP(C23,[4]Hoja1!$B$1:$F$24,3,0)</f>
        <v>N/A</v>
      </c>
      <c r="F27" s="73" t="str">
        <f>+VLOOKUP(C23,[4]Hoja1!$B$1:$F$24,4,0)</f>
        <v>N/A</v>
      </c>
      <c r="G27" s="73">
        <f>+VLOOKUP(C23,[4]Hoja1!$B$1:$F$24,2,0)</f>
        <v>98</v>
      </c>
      <c r="H27" s="60"/>
    </row>
    <row r="28" spans="1:8" x14ac:dyDescent="0.25">
      <c r="B28" s="12"/>
      <c r="C28" s="12"/>
      <c r="D28" s="12"/>
      <c r="E28" s="12"/>
      <c r="F28" s="12"/>
      <c r="G28" s="12"/>
      <c r="H28" s="60"/>
    </row>
    <row r="29" spans="1:8" x14ac:dyDescent="0.25">
      <c r="B29" s="62" t="s">
        <v>71</v>
      </c>
      <c r="C29" s="63"/>
      <c r="D29" s="63"/>
      <c r="E29" s="58"/>
      <c r="F29" s="58"/>
      <c r="G29" s="59"/>
      <c r="H29" s="60"/>
    </row>
    <row r="30" spans="1:8" x14ac:dyDescent="0.25">
      <c r="B30" s="64"/>
      <c r="C30" s="12"/>
      <c r="D30" s="12"/>
      <c r="E30" s="12"/>
      <c r="F30" s="12"/>
      <c r="G30" s="12"/>
      <c r="H30" s="60"/>
    </row>
    <row r="31" spans="1:8" ht="38.25" customHeight="1" x14ac:dyDescent="0.25">
      <c r="B31" s="65" t="s">
        <v>129</v>
      </c>
      <c r="C31" s="175" t="s">
        <v>146</v>
      </c>
      <c r="D31" s="176"/>
      <c r="E31" s="12"/>
      <c r="F31" s="12"/>
      <c r="G31" s="12"/>
      <c r="H31" s="60"/>
    </row>
    <row r="32" spans="1:8" ht="20.399999999999999" x14ac:dyDescent="0.25">
      <c r="B32" s="65" t="s">
        <v>131</v>
      </c>
      <c r="C32" s="177" t="s">
        <v>122</v>
      </c>
      <c r="D32" s="178"/>
      <c r="E32" s="12"/>
      <c r="F32" s="12"/>
      <c r="G32" s="12"/>
      <c r="H32" s="60"/>
    </row>
    <row r="33" spans="2:8" x14ac:dyDescent="0.25">
      <c r="B33" s="184" t="s">
        <v>132</v>
      </c>
      <c r="C33" s="66" t="s">
        <v>133</v>
      </c>
      <c r="D33" s="13" t="s">
        <v>122</v>
      </c>
      <c r="E33" s="12"/>
      <c r="F33" s="12"/>
      <c r="G33" s="12"/>
      <c r="H33" s="60"/>
    </row>
    <row r="34" spans="2:8" x14ac:dyDescent="0.25">
      <c r="B34" s="185"/>
      <c r="C34" s="66" t="s">
        <v>134</v>
      </c>
      <c r="D34" s="13" t="s">
        <v>122</v>
      </c>
      <c r="E34" s="12"/>
      <c r="F34" s="12"/>
      <c r="G34" s="12"/>
      <c r="H34" s="60"/>
    </row>
    <row r="35" spans="2:8" x14ac:dyDescent="0.25">
      <c r="B35" s="185"/>
      <c r="C35" s="66" t="s">
        <v>113</v>
      </c>
      <c r="D35" s="13" t="s">
        <v>122</v>
      </c>
      <c r="E35" s="12"/>
      <c r="F35" s="12"/>
      <c r="G35" s="12"/>
      <c r="H35" s="60"/>
    </row>
    <row r="36" spans="2:8" x14ac:dyDescent="0.25">
      <c r="B36" s="185"/>
      <c r="C36" s="66" t="s">
        <v>114</v>
      </c>
      <c r="D36" s="13" t="s">
        <v>122</v>
      </c>
      <c r="E36" s="12"/>
      <c r="F36" s="12"/>
      <c r="G36" s="12"/>
      <c r="H36" s="60"/>
    </row>
    <row r="37" spans="2:8" x14ac:dyDescent="0.25">
      <c r="B37" s="185"/>
      <c r="C37" s="66" t="s">
        <v>135</v>
      </c>
      <c r="D37" s="13" t="s">
        <v>122</v>
      </c>
      <c r="E37" s="12"/>
      <c r="F37" s="12"/>
      <c r="G37" s="12"/>
      <c r="H37" s="60"/>
    </row>
    <row r="38" spans="2:8" x14ac:dyDescent="0.25">
      <c r="B38" s="186"/>
      <c r="C38" s="66" t="s">
        <v>136</v>
      </c>
      <c r="D38" s="13" t="s">
        <v>122</v>
      </c>
      <c r="E38" s="12"/>
      <c r="F38" s="12"/>
      <c r="G38" s="12"/>
      <c r="H38" s="60"/>
    </row>
    <row r="39" spans="2:8" x14ac:dyDescent="0.25">
      <c r="B39" s="65" t="s">
        <v>137</v>
      </c>
      <c r="C39" s="175" t="s">
        <v>147</v>
      </c>
      <c r="D39" s="176"/>
      <c r="E39" s="12"/>
      <c r="F39" s="12"/>
      <c r="G39" s="12"/>
      <c r="H39" s="60"/>
    </row>
    <row r="40" spans="2:8" ht="38.25" customHeight="1" x14ac:dyDescent="0.25">
      <c r="B40" s="67" t="s">
        <v>139</v>
      </c>
      <c r="C40" s="175" t="s">
        <v>140</v>
      </c>
      <c r="D40" s="176"/>
      <c r="E40" s="12"/>
      <c r="F40" s="12"/>
      <c r="G40" s="12"/>
      <c r="H40" s="60"/>
    </row>
    <row r="41" spans="2:8" x14ac:dyDescent="0.25">
      <c r="B41" s="68" t="s">
        <v>141</v>
      </c>
      <c r="C41" s="180">
        <v>10201001</v>
      </c>
      <c r="D41" s="181"/>
      <c r="E41" s="12"/>
      <c r="F41" s="12"/>
      <c r="G41" s="12"/>
      <c r="H41" s="60"/>
    </row>
    <row r="42" spans="2:8" ht="13.95" customHeight="1" x14ac:dyDescent="0.25">
      <c r="B42" s="69" t="s">
        <v>142</v>
      </c>
      <c r="C42" s="187" t="s">
        <v>143</v>
      </c>
      <c r="D42" s="188"/>
      <c r="E42" s="12"/>
      <c r="F42" s="12"/>
      <c r="G42" s="12"/>
      <c r="H42" s="60"/>
    </row>
    <row r="43" spans="2:8" ht="13.95" customHeight="1" x14ac:dyDescent="0.25">
      <c r="B43" s="70"/>
      <c r="C43" s="70"/>
      <c r="D43" s="70"/>
      <c r="E43" s="12"/>
      <c r="F43" s="12"/>
      <c r="G43" s="12"/>
      <c r="H43" s="60"/>
    </row>
    <row r="44" spans="2:8" ht="14.4" customHeight="1" x14ac:dyDescent="0.25">
      <c r="B44" s="189"/>
      <c r="C44" s="190"/>
      <c r="D44" s="191"/>
      <c r="E44" s="71" t="s">
        <v>48</v>
      </c>
      <c r="F44" s="71" t="s">
        <v>1</v>
      </c>
      <c r="G44" s="72" t="s">
        <v>0</v>
      </c>
      <c r="H44" s="60"/>
    </row>
    <row r="45" spans="2:8" ht="13.95" customHeight="1" x14ac:dyDescent="0.25">
      <c r="B45" s="192" t="s">
        <v>144</v>
      </c>
      <c r="C45" s="193"/>
      <c r="D45" s="194"/>
      <c r="E45" s="73" t="str">
        <f>+VLOOKUP(C41,'[3]Hoja1 (2)'!$A$1:$G$113,4,0)</f>
        <v>0.00441*GLP</v>
      </c>
      <c r="F45" s="73" t="str">
        <f>+VLOOKUP(C41,'[3]Hoja1 (2)'!$A$1:$G$113,2,0)</f>
        <v>0.00031*GLP</v>
      </c>
      <c r="G45" s="73" t="str">
        <f>+VLOOKUP(C41,'[3]Hoja1 (2)'!$A$1:$G$113,5,0)</f>
        <v>0.00017*GLP</v>
      </c>
      <c r="H45" s="60"/>
    </row>
    <row r="46" spans="2:8" ht="13.95" customHeight="1" x14ac:dyDescent="0.25">
      <c r="B46" s="168" t="s">
        <v>145</v>
      </c>
      <c r="C46" s="169"/>
      <c r="D46" s="170"/>
      <c r="E46" s="73" t="str">
        <f>+VLOOKUP(C42,[4]Hoja1!$B$1:$F$24,3,0)</f>
        <v>N/A</v>
      </c>
      <c r="F46" s="73" t="str">
        <f>+VLOOKUP(C42,[4]Hoja1!$B$1:$F$24,4,0)</f>
        <v>N/A</v>
      </c>
      <c r="G46" s="73">
        <f>+VLOOKUP(C42,[4]Hoja1!$B$1:$F$24,2,0)</f>
        <v>98</v>
      </c>
      <c r="H46" s="60"/>
    </row>
    <row r="47" spans="2:8" x14ac:dyDescent="0.25">
      <c r="B47" s="12"/>
      <c r="C47" s="12"/>
      <c r="D47" s="12"/>
      <c r="E47" s="12"/>
      <c r="F47" s="12"/>
      <c r="G47" s="12"/>
      <c r="H47" s="60"/>
    </row>
    <row r="48" spans="2:8" x14ac:dyDescent="0.25">
      <c r="B48" s="12"/>
      <c r="C48" s="12"/>
      <c r="D48" s="12"/>
      <c r="E48" s="12"/>
      <c r="F48" s="12"/>
      <c r="G48" s="12"/>
      <c r="H48" s="60"/>
    </row>
    <row r="49" spans="2:8" ht="14.4" thickBot="1" x14ac:dyDescent="0.3">
      <c r="B49" s="12"/>
      <c r="C49" s="12"/>
      <c r="D49" s="12"/>
      <c r="E49" s="12"/>
      <c r="F49" s="12"/>
      <c r="G49" s="12"/>
      <c r="H49" s="60"/>
    </row>
    <row r="50" spans="2:8" ht="38.25" customHeight="1" thickBot="1" x14ac:dyDescent="0.3">
      <c r="B50" s="172" t="str">
        <f>+[2]FUENTES!D9</f>
        <v>Caldera de Poder</v>
      </c>
      <c r="C50" s="173"/>
      <c r="D50" s="174"/>
      <c r="E50" s="58"/>
      <c r="F50" s="58"/>
      <c r="G50" s="59"/>
      <c r="H50" s="60"/>
    </row>
    <row r="51" spans="2:8" x14ac:dyDescent="0.25">
      <c r="B51" s="62" t="s">
        <v>128</v>
      </c>
      <c r="C51" s="63"/>
      <c r="D51" s="63"/>
      <c r="E51" s="58"/>
      <c r="F51" s="58"/>
      <c r="G51" s="59"/>
      <c r="H51" s="60"/>
    </row>
    <row r="52" spans="2:8" x14ac:dyDescent="0.25">
      <c r="B52" s="64"/>
      <c r="C52" s="12"/>
      <c r="D52" s="12"/>
      <c r="E52" s="12"/>
      <c r="F52" s="12"/>
      <c r="G52" s="12"/>
      <c r="H52" s="60"/>
    </row>
    <row r="53" spans="2:8" ht="50.25" customHeight="1" x14ac:dyDescent="0.25">
      <c r="B53" s="65" t="s">
        <v>129</v>
      </c>
      <c r="C53" s="175" t="s">
        <v>148</v>
      </c>
      <c r="D53" s="176"/>
      <c r="E53" s="12"/>
      <c r="F53" s="12"/>
      <c r="G53" s="12"/>
      <c r="H53" s="60"/>
    </row>
    <row r="54" spans="2:8" ht="20.399999999999999" x14ac:dyDescent="0.25">
      <c r="B54" s="65" t="s">
        <v>131</v>
      </c>
      <c r="C54" s="177" t="s">
        <v>122</v>
      </c>
      <c r="D54" s="178"/>
      <c r="E54" s="12"/>
      <c r="F54" s="12"/>
      <c r="G54" s="12"/>
      <c r="H54" s="60"/>
    </row>
    <row r="55" spans="2:8" x14ac:dyDescent="0.25">
      <c r="B55" s="179" t="s">
        <v>132</v>
      </c>
      <c r="C55" s="66" t="s">
        <v>133</v>
      </c>
      <c r="D55" s="13" t="s">
        <v>122</v>
      </c>
      <c r="E55" s="12"/>
      <c r="F55" s="12"/>
      <c r="G55" s="12"/>
      <c r="H55" s="60"/>
    </row>
    <row r="56" spans="2:8" x14ac:dyDescent="0.25">
      <c r="B56" s="179"/>
      <c r="C56" s="66" t="s">
        <v>134</v>
      </c>
      <c r="D56" s="13" t="s">
        <v>122</v>
      </c>
      <c r="E56" s="12"/>
      <c r="F56" s="12"/>
      <c r="G56" s="12"/>
      <c r="H56" s="60"/>
    </row>
    <row r="57" spans="2:8" x14ac:dyDescent="0.25">
      <c r="B57" s="179"/>
      <c r="C57" s="66" t="s">
        <v>113</v>
      </c>
      <c r="D57" s="13" t="s">
        <v>122</v>
      </c>
      <c r="E57" s="12"/>
      <c r="F57" s="12"/>
      <c r="G57" s="12"/>
      <c r="H57" s="60"/>
    </row>
    <row r="58" spans="2:8" ht="25.5" customHeight="1" x14ac:dyDescent="0.25">
      <c r="B58" s="179"/>
      <c r="C58" s="66" t="s">
        <v>114</v>
      </c>
      <c r="D58" s="13" t="s">
        <v>122</v>
      </c>
      <c r="E58" s="12"/>
      <c r="F58" s="12"/>
      <c r="G58" s="12"/>
      <c r="H58" s="60"/>
    </row>
    <row r="59" spans="2:8" ht="25.5" customHeight="1" x14ac:dyDescent="0.25">
      <c r="B59" s="179"/>
      <c r="C59" s="66" t="s">
        <v>135</v>
      </c>
      <c r="D59" s="13" t="s">
        <v>122</v>
      </c>
      <c r="E59" s="12"/>
      <c r="F59" s="12"/>
      <c r="G59" s="12"/>
      <c r="H59" s="60"/>
    </row>
    <row r="60" spans="2:8" ht="14.25" customHeight="1" x14ac:dyDescent="0.25">
      <c r="B60" s="179"/>
      <c r="C60" s="66" t="s">
        <v>136</v>
      </c>
      <c r="D60" s="13" t="s">
        <v>122</v>
      </c>
      <c r="E60" s="12"/>
      <c r="F60" s="12"/>
      <c r="G60" s="12"/>
      <c r="H60" s="60"/>
    </row>
    <row r="61" spans="2:8" ht="14.25" customHeight="1" x14ac:dyDescent="0.25">
      <c r="B61" s="65" t="s">
        <v>137</v>
      </c>
      <c r="C61" s="175" t="s">
        <v>138</v>
      </c>
      <c r="D61" s="176"/>
      <c r="E61" s="12"/>
      <c r="F61" s="12"/>
      <c r="G61" s="12"/>
      <c r="H61" s="60"/>
    </row>
    <row r="62" spans="2:8" ht="35.25" customHeight="1" x14ac:dyDescent="0.25">
      <c r="B62" s="67" t="s">
        <v>139</v>
      </c>
      <c r="C62" s="175" t="s">
        <v>140</v>
      </c>
      <c r="D62" s="176"/>
      <c r="E62" s="12"/>
      <c r="F62" s="12"/>
      <c r="G62" s="12"/>
      <c r="H62" s="60"/>
    </row>
    <row r="63" spans="2:8" ht="14.25" customHeight="1" x14ac:dyDescent="0.25">
      <c r="B63" s="68" t="s">
        <v>141</v>
      </c>
      <c r="C63" s="180">
        <v>10200401</v>
      </c>
      <c r="D63" s="181"/>
      <c r="E63" s="12"/>
      <c r="F63" s="12"/>
      <c r="G63" s="12"/>
      <c r="H63" s="60"/>
    </row>
    <row r="64" spans="2:8" ht="14.25" customHeight="1" x14ac:dyDescent="0.25">
      <c r="B64" s="69" t="s">
        <v>142</v>
      </c>
      <c r="C64" s="182" t="s">
        <v>143</v>
      </c>
      <c r="D64" s="182"/>
      <c r="E64" s="12"/>
      <c r="F64" s="12"/>
      <c r="G64" s="12"/>
      <c r="H64" s="60"/>
    </row>
    <row r="65" spans="2:8" ht="14.25" customHeight="1" x14ac:dyDescent="0.25">
      <c r="B65" s="70"/>
      <c r="C65" s="70"/>
      <c r="D65" s="70"/>
      <c r="E65" s="12"/>
      <c r="F65" s="12"/>
      <c r="G65" s="12"/>
      <c r="H65" s="60"/>
    </row>
    <row r="66" spans="2:8" x14ac:dyDescent="0.25">
      <c r="B66" s="183"/>
      <c r="C66" s="183"/>
      <c r="D66" s="183"/>
      <c r="E66" s="71" t="s">
        <v>48</v>
      </c>
      <c r="F66" s="71" t="s">
        <v>1</v>
      </c>
      <c r="G66" s="72" t="s">
        <v>0</v>
      </c>
      <c r="H66" s="60"/>
    </row>
    <row r="67" spans="2:8" ht="14.25" customHeight="1" x14ac:dyDescent="0.25">
      <c r="B67" s="179" t="s">
        <v>144</v>
      </c>
      <c r="C67" s="179"/>
      <c r="D67" s="179"/>
      <c r="E67" s="73" t="str">
        <f>+VLOOKUP(C63,'[3]Hoja1 (2)'!$A$1:$G$113,4,0)</f>
        <v>0.00676*PET6</v>
      </c>
      <c r="F67" s="73" t="str">
        <f>+VLOOKUP(C63,'[3]Hoja1 (2)'!$A$1:$G$113,2,0)</f>
        <v>0.02364*PET6</v>
      </c>
      <c r="G67" s="73" t="str">
        <f>+VLOOKUP(C63,'[3]Hoja1 (2)'!$A$1:$G$113,5,0)</f>
        <v>0.00181*PET6</v>
      </c>
      <c r="H67" s="60"/>
    </row>
    <row r="68" spans="2:8" ht="14.25" customHeight="1" x14ac:dyDescent="0.25">
      <c r="B68" s="168" t="s">
        <v>145</v>
      </c>
      <c r="C68" s="169"/>
      <c r="D68" s="170"/>
      <c r="E68" s="73" t="str">
        <f>+VLOOKUP(C64,[4]Hoja1!$B$1:$F$24,3,0)</f>
        <v>N/A</v>
      </c>
      <c r="F68" s="73" t="str">
        <f>+VLOOKUP(C64,[4]Hoja1!$B$1:$F$24,4,0)</f>
        <v>N/A</v>
      </c>
      <c r="G68" s="73">
        <f>+VLOOKUP(C64,[4]Hoja1!$B$1:$F$24,2,0)</f>
        <v>98</v>
      </c>
      <c r="H68" s="60"/>
    </row>
    <row r="69" spans="2:8" x14ac:dyDescent="0.25">
      <c r="B69" s="12"/>
      <c r="C69" s="12"/>
      <c r="D69" s="12"/>
      <c r="E69" s="12"/>
      <c r="F69" s="12"/>
      <c r="G69" s="12"/>
      <c r="H69" s="60"/>
    </row>
    <row r="70" spans="2:8" x14ac:dyDescent="0.25">
      <c r="B70" s="62" t="s">
        <v>71</v>
      </c>
      <c r="C70" s="63"/>
      <c r="D70" s="63"/>
      <c r="E70" s="58"/>
      <c r="F70" s="58"/>
      <c r="G70" s="59"/>
      <c r="H70" s="60"/>
    </row>
    <row r="71" spans="2:8" ht="30" customHeight="1" x14ac:dyDescent="0.25">
      <c r="B71" s="65" t="s">
        <v>129</v>
      </c>
      <c r="C71" s="175" t="s">
        <v>146</v>
      </c>
      <c r="D71" s="176"/>
      <c r="E71" s="12"/>
      <c r="F71" s="12"/>
      <c r="G71" s="12"/>
      <c r="H71" s="60"/>
    </row>
    <row r="72" spans="2:8" ht="20.399999999999999" x14ac:dyDescent="0.25">
      <c r="B72" s="65" t="s">
        <v>131</v>
      </c>
      <c r="C72" s="177" t="s">
        <v>122</v>
      </c>
      <c r="D72" s="178"/>
      <c r="E72" s="12"/>
      <c r="F72" s="12"/>
      <c r="G72" s="12"/>
      <c r="H72" s="60"/>
    </row>
    <row r="73" spans="2:8" x14ac:dyDescent="0.25">
      <c r="B73" s="184" t="s">
        <v>132</v>
      </c>
      <c r="C73" s="66" t="s">
        <v>133</v>
      </c>
      <c r="D73" s="13" t="s">
        <v>122</v>
      </c>
      <c r="E73" s="12"/>
      <c r="F73" s="12"/>
      <c r="G73" s="12"/>
      <c r="H73" s="60"/>
    </row>
    <row r="74" spans="2:8" x14ac:dyDescent="0.25">
      <c r="B74" s="185"/>
      <c r="C74" s="66" t="s">
        <v>134</v>
      </c>
      <c r="D74" s="13" t="s">
        <v>122</v>
      </c>
      <c r="E74" s="12"/>
      <c r="F74" s="12"/>
      <c r="G74" s="12"/>
      <c r="H74" s="60"/>
    </row>
    <row r="75" spans="2:8" x14ac:dyDescent="0.25">
      <c r="B75" s="185"/>
      <c r="C75" s="66" t="s">
        <v>113</v>
      </c>
      <c r="D75" s="13" t="s">
        <v>122</v>
      </c>
      <c r="E75" s="12"/>
      <c r="F75" s="12"/>
      <c r="G75" s="12"/>
      <c r="H75" s="60"/>
    </row>
    <row r="76" spans="2:8" x14ac:dyDescent="0.25">
      <c r="B76" s="185"/>
      <c r="C76" s="66" t="s">
        <v>114</v>
      </c>
      <c r="D76" s="13" t="s">
        <v>122</v>
      </c>
      <c r="E76" s="12"/>
      <c r="F76" s="12"/>
      <c r="G76" s="12"/>
      <c r="H76" s="60"/>
    </row>
    <row r="77" spans="2:8" x14ac:dyDescent="0.25">
      <c r="B77" s="185"/>
      <c r="C77" s="66" t="s">
        <v>135</v>
      </c>
      <c r="D77" s="13" t="s">
        <v>122</v>
      </c>
      <c r="E77" s="12"/>
      <c r="F77" s="12"/>
      <c r="G77" s="12"/>
      <c r="H77" s="60"/>
    </row>
    <row r="78" spans="2:8" x14ac:dyDescent="0.25">
      <c r="B78" s="186"/>
      <c r="C78" s="66" t="s">
        <v>136</v>
      </c>
      <c r="D78" s="13" t="s">
        <v>122</v>
      </c>
      <c r="E78" s="12"/>
      <c r="F78" s="12"/>
      <c r="G78" s="12"/>
      <c r="H78" s="60"/>
    </row>
    <row r="79" spans="2:8" ht="25.5" customHeight="1" x14ac:dyDescent="0.25">
      <c r="B79" s="65" t="s">
        <v>137</v>
      </c>
      <c r="C79" s="175" t="s">
        <v>147</v>
      </c>
      <c r="D79" s="176"/>
      <c r="E79" s="12"/>
      <c r="F79" s="12"/>
      <c r="G79" s="12"/>
      <c r="H79" s="60"/>
    </row>
    <row r="80" spans="2:8" ht="29.25" customHeight="1" x14ac:dyDescent="0.25">
      <c r="B80" s="67" t="s">
        <v>139</v>
      </c>
      <c r="C80" s="175" t="s">
        <v>140</v>
      </c>
      <c r="D80" s="176"/>
      <c r="E80" s="12"/>
      <c r="F80" s="12"/>
      <c r="G80" s="12"/>
      <c r="H80" s="60"/>
    </row>
    <row r="81" spans="2:8" ht="14.25" customHeight="1" x14ac:dyDescent="0.25">
      <c r="B81" s="68" t="s">
        <v>141</v>
      </c>
      <c r="C81" s="180">
        <v>10201001</v>
      </c>
      <c r="D81" s="181"/>
      <c r="E81" s="12"/>
      <c r="F81" s="12"/>
      <c r="G81" s="12"/>
      <c r="H81" s="60"/>
    </row>
    <row r="82" spans="2:8" ht="14.25" customHeight="1" x14ac:dyDescent="0.25">
      <c r="B82" s="69" t="s">
        <v>142</v>
      </c>
      <c r="C82" s="187" t="s">
        <v>143</v>
      </c>
      <c r="D82" s="188"/>
      <c r="E82" s="12"/>
      <c r="F82" s="12"/>
      <c r="G82" s="12"/>
      <c r="H82" s="60"/>
    </row>
    <row r="83" spans="2:8" x14ac:dyDescent="0.25">
      <c r="B83" s="70"/>
      <c r="C83" s="70"/>
      <c r="D83" s="70"/>
      <c r="E83" s="12"/>
      <c r="F83" s="12"/>
      <c r="G83" s="12"/>
      <c r="H83" s="60"/>
    </row>
    <row r="84" spans="2:8" x14ac:dyDescent="0.25">
      <c r="B84" s="189"/>
      <c r="C84" s="190"/>
      <c r="D84" s="191"/>
      <c r="E84" s="71" t="s">
        <v>48</v>
      </c>
      <c r="F84" s="71" t="s">
        <v>1</v>
      </c>
      <c r="G84" s="72" t="s">
        <v>0</v>
      </c>
      <c r="H84" s="60"/>
    </row>
    <row r="85" spans="2:8" ht="14.25" customHeight="1" x14ac:dyDescent="0.25">
      <c r="B85" s="192" t="s">
        <v>144</v>
      </c>
      <c r="C85" s="193"/>
      <c r="D85" s="194"/>
      <c r="E85" s="73" t="str">
        <f>+VLOOKUP(C81,'[3]Hoja1 (2)'!$A$1:$G$113,4,0)</f>
        <v>0.00441*GLP</v>
      </c>
      <c r="F85" s="73" t="str">
        <f>+VLOOKUP(C81,'[3]Hoja1 (2)'!$A$1:$G$113,2,0)</f>
        <v>0.00031*GLP</v>
      </c>
      <c r="G85" s="73" t="str">
        <f>+VLOOKUP(C81,'[3]Hoja1 (2)'!$A$1:$G$113,5,0)</f>
        <v>0.00017*GLP</v>
      </c>
      <c r="H85" s="60"/>
    </row>
    <row r="86" spans="2:8" ht="14.25" customHeight="1" x14ac:dyDescent="0.25">
      <c r="B86" s="168" t="s">
        <v>145</v>
      </c>
      <c r="C86" s="169"/>
      <c r="D86" s="170"/>
      <c r="E86" s="73" t="str">
        <f>+VLOOKUP(C82,[4]Hoja1!$B$1:$F$24,3,0)</f>
        <v>N/A</v>
      </c>
      <c r="F86" s="73" t="str">
        <f>+VLOOKUP(C82,[4]Hoja1!$B$1:$F$24,4,0)</f>
        <v>N/A</v>
      </c>
      <c r="G86" s="73">
        <f>+VLOOKUP(C82,[4]Hoja1!$B$1:$F$24,2,0)</f>
        <v>98</v>
      </c>
      <c r="H86" s="60"/>
    </row>
    <row r="87" spans="2:8" x14ac:dyDescent="0.25">
      <c r="B87" s="12"/>
      <c r="C87" s="12"/>
      <c r="D87" s="12"/>
      <c r="E87" s="12"/>
      <c r="F87" s="12"/>
      <c r="G87" s="12"/>
      <c r="H87" s="60"/>
    </row>
    <row r="88" spans="2:8" x14ac:dyDescent="0.25">
      <c r="B88" s="62" t="s">
        <v>81</v>
      </c>
      <c r="C88" s="63"/>
      <c r="D88" s="63"/>
      <c r="E88" s="58"/>
      <c r="F88" s="58"/>
      <c r="G88" s="59"/>
      <c r="H88" s="60"/>
    </row>
    <row r="89" spans="2:8" x14ac:dyDescent="0.25">
      <c r="B89" s="64"/>
      <c r="C89" s="12"/>
      <c r="D89" s="12"/>
      <c r="E89" s="12"/>
      <c r="F89" s="12"/>
      <c r="G89" s="12"/>
      <c r="H89" s="60"/>
    </row>
    <row r="90" spans="2:8" ht="51.75" customHeight="1" x14ac:dyDescent="0.25">
      <c r="B90" s="65" t="s">
        <v>129</v>
      </c>
      <c r="C90" s="175" t="s">
        <v>130</v>
      </c>
      <c r="D90" s="176"/>
      <c r="E90" s="12"/>
      <c r="F90" s="12"/>
      <c r="G90" s="12"/>
      <c r="H90" s="60"/>
    </row>
    <row r="91" spans="2:8" ht="20.399999999999999" x14ac:dyDescent="0.25">
      <c r="B91" s="65" t="s">
        <v>131</v>
      </c>
      <c r="C91" s="177" t="s">
        <v>122</v>
      </c>
      <c r="D91" s="178"/>
      <c r="E91" s="12"/>
      <c r="F91" s="12"/>
      <c r="G91" s="12"/>
      <c r="H91" s="60"/>
    </row>
    <row r="92" spans="2:8" x14ac:dyDescent="0.25">
      <c r="B92" s="184" t="s">
        <v>132</v>
      </c>
      <c r="C92" s="66" t="s">
        <v>133</v>
      </c>
      <c r="D92" s="13" t="s">
        <v>122</v>
      </c>
      <c r="E92" s="12"/>
      <c r="F92" s="12"/>
      <c r="G92" s="12"/>
      <c r="H92" s="60"/>
    </row>
    <row r="93" spans="2:8" x14ac:dyDescent="0.25">
      <c r="B93" s="185"/>
      <c r="C93" s="66" t="s">
        <v>134</v>
      </c>
      <c r="D93" s="13" t="s">
        <v>122</v>
      </c>
      <c r="E93" s="12"/>
      <c r="F93" s="12"/>
      <c r="G93" s="12"/>
      <c r="H93" s="60"/>
    </row>
    <row r="94" spans="2:8" x14ac:dyDescent="0.25">
      <c r="B94" s="185"/>
      <c r="C94" s="66" t="s">
        <v>113</v>
      </c>
      <c r="D94" s="13" t="s">
        <v>122</v>
      </c>
      <c r="E94" s="12"/>
      <c r="F94" s="12"/>
      <c r="G94" s="12"/>
      <c r="H94" s="60"/>
    </row>
    <row r="95" spans="2:8" x14ac:dyDescent="0.25">
      <c r="B95" s="185"/>
      <c r="C95" s="66" t="s">
        <v>114</v>
      </c>
      <c r="D95" s="13" t="s">
        <v>122</v>
      </c>
      <c r="E95" s="12"/>
      <c r="F95" s="12"/>
      <c r="G95" s="12"/>
      <c r="H95" s="60"/>
    </row>
    <row r="96" spans="2:8" x14ac:dyDescent="0.25">
      <c r="B96" s="185"/>
      <c r="C96" s="66" t="s">
        <v>135</v>
      </c>
      <c r="D96" s="13" t="s">
        <v>122</v>
      </c>
      <c r="E96" s="12"/>
      <c r="F96" s="12"/>
      <c r="G96" s="12"/>
      <c r="H96" s="60"/>
    </row>
    <row r="97" spans="2:8" x14ac:dyDescent="0.25">
      <c r="B97" s="186"/>
      <c r="C97" s="66" t="s">
        <v>136</v>
      </c>
      <c r="D97" s="13" t="s">
        <v>122</v>
      </c>
      <c r="E97" s="12"/>
      <c r="F97" s="12"/>
      <c r="G97" s="12"/>
      <c r="H97" s="60"/>
    </row>
    <row r="98" spans="2:8" x14ac:dyDescent="0.25">
      <c r="B98" s="65" t="s">
        <v>137</v>
      </c>
      <c r="C98" s="175" t="s">
        <v>138</v>
      </c>
      <c r="D98" s="176"/>
      <c r="E98" s="12"/>
      <c r="F98" s="12"/>
      <c r="G98" s="12"/>
      <c r="H98" s="60"/>
    </row>
    <row r="99" spans="2:8" ht="28.5" customHeight="1" x14ac:dyDescent="0.25">
      <c r="B99" s="67" t="s">
        <v>139</v>
      </c>
      <c r="C99" s="175" t="s">
        <v>140</v>
      </c>
      <c r="D99" s="176"/>
      <c r="E99" s="12"/>
      <c r="F99" s="12"/>
      <c r="G99" s="12"/>
      <c r="H99" s="60"/>
    </row>
    <row r="100" spans="2:8" ht="14.25" customHeight="1" x14ac:dyDescent="0.25">
      <c r="B100" s="68" t="s">
        <v>141</v>
      </c>
      <c r="C100" s="180">
        <v>10200501</v>
      </c>
      <c r="D100" s="181"/>
      <c r="E100" s="12"/>
      <c r="F100" s="12"/>
      <c r="G100" s="12"/>
      <c r="H100" s="60"/>
    </row>
    <row r="101" spans="2:8" x14ac:dyDescent="0.25">
      <c r="B101" s="69" t="s">
        <v>142</v>
      </c>
      <c r="C101" s="187" t="s">
        <v>143</v>
      </c>
      <c r="D101" s="188"/>
      <c r="E101" s="12"/>
      <c r="F101" s="12"/>
      <c r="G101" s="12"/>
      <c r="H101" s="60"/>
    </row>
    <row r="102" spans="2:8" ht="14.25" customHeight="1" x14ac:dyDescent="0.25">
      <c r="B102" s="70"/>
      <c r="C102" s="70"/>
      <c r="D102" s="70"/>
      <c r="E102" s="12"/>
      <c r="F102" s="12"/>
      <c r="G102" s="12"/>
      <c r="H102" s="60"/>
    </row>
    <row r="103" spans="2:8" x14ac:dyDescent="0.25">
      <c r="B103" s="189"/>
      <c r="C103" s="190"/>
      <c r="D103" s="191"/>
      <c r="E103" s="71" t="s">
        <v>48</v>
      </c>
      <c r="F103" s="71" t="s">
        <v>1</v>
      </c>
      <c r="G103" s="72" t="s">
        <v>0</v>
      </c>
      <c r="H103" s="60"/>
    </row>
    <row r="104" spans="2:8" ht="14.25" customHeight="1" x14ac:dyDescent="0.25">
      <c r="B104" s="192" t="s">
        <v>144</v>
      </c>
      <c r="C104" s="193"/>
      <c r="D104" s="194"/>
      <c r="E104" s="73" t="str">
        <f>+VLOOKUP(C100,'[3]Hoja1 (2)'!$A$1:$G$113,4,0)</f>
        <v>0.00283*KEROS</v>
      </c>
      <c r="F104" s="73" t="str">
        <f>+VLOOKUP(C100,'[3]Hoja1 (2)'!$A$1:$G$113,2,0)</f>
        <v>0.0042*PET2</v>
      </c>
      <c r="G104" s="73" t="str">
        <f>+VLOOKUP(C100,'[3]Hoja1 (2)'!$A$1:$G$113,5,0)</f>
        <v>0.00029*PET2</v>
      </c>
      <c r="H104" s="60"/>
    </row>
    <row r="105" spans="2:8" x14ac:dyDescent="0.25">
      <c r="B105" s="168" t="s">
        <v>145</v>
      </c>
      <c r="C105" s="169"/>
      <c r="D105" s="170"/>
      <c r="E105" s="73" t="str">
        <f>+VLOOKUP(C101,[4]Hoja1!$B$1:$F$24,3,0)</f>
        <v>N/A</v>
      </c>
      <c r="F105" s="73" t="str">
        <f>+VLOOKUP(C101,[4]Hoja1!$B$1:$F$24,4,0)</f>
        <v>N/A</v>
      </c>
      <c r="G105" s="73">
        <f>+VLOOKUP(C101,[4]Hoja1!$B$1:$F$24,2,0)</f>
        <v>98</v>
      </c>
      <c r="H105" s="60"/>
    </row>
    <row r="106" spans="2:8" ht="14.25" customHeight="1" x14ac:dyDescent="0.25">
      <c r="B106" s="12"/>
      <c r="C106" s="12"/>
      <c r="D106" s="12"/>
      <c r="E106" s="12"/>
      <c r="F106" s="12"/>
      <c r="G106" s="12"/>
      <c r="H106" s="60"/>
    </row>
    <row r="107" spans="2:8" x14ac:dyDescent="0.25">
      <c r="B107" s="12"/>
      <c r="C107" s="12"/>
      <c r="D107" s="12"/>
      <c r="E107" s="12"/>
      <c r="F107" s="12"/>
      <c r="G107" s="12"/>
      <c r="H107" s="60"/>
    </row>
    <row r="108" spans="2:8" ht="38.25" customHeight="1" x14ac:dyDescent="0.25">
      <c r="B108" s="12"/>
      <c r="C108" s="12"/>
      <c r="D108" s="12"/>
      <c r="E108" s="12"/>
      <c r="F108" s="12"/>
      <c r="G108" s="12"/>
      <c r="H108" s="60"/>
    </row>
    <row r="109" spans="2:8" x14ac:dyDescent="0.25">
      <c r="B109" s="12"/>
      <c r="C109" s="12"/>
      <c r="D109" s="12"/>
      <c r="E109" s="12"/>
      <c r="F109" s="12"/>
      <c r="G109" s="12"/>
      <c r="H109" s="60"/>
    </row>
    <row r="110" spans="2:8" ht="38.25" customHeight="1" x14ac:dyDescent="0.25">
      <c r="B110" s="12"/>
      <c r="C110" s="12"/>
      <c r="D110" s="12"/>
      <c r="E110" s="12"/>
      <c r="F110" s="12"/>
      <c r="G110" s="12"/>
      <c r="H110" s="60"/>
    </row>
    <row r="111" spans="2:8" x14ac:dyDescent="0.25">
      <c r="B111" s="12"/>
      <c r="C111" s="12"/>
      <c r="D111" s="12"/>
      <c r="E111" s="12"/>
      <c r="F111" s="12"/>
      <c r="G111" s="12"/>
      <c r="H111" s="60"/>
    </row>
    <row r="112" spans="2:8" x14ac:dyDescent="0.25">
      <c r="B112" s="12"/>
      <c r="C112" s="12"/>
      <c r="D112" s="12"/>
      <c r="E112" s="12"/>
      <c r="F112" s="12"/>
      <c r="G112" s="12"/>
      <c r="H112" s="60"/>
    </row>
    <row r="113" spans="2:8" x14ac:dyDescent="0.25">
      <c r="B113" s="12"/>
      <c r="C113" s="12"/>
      <c r="D113" s="12"/>
      <c r="E113" s="12"/>
      <c r="F113" s="12"/>
      <c r="G113" s="12"/>
      <c r="H113" s="60"/>
    </row>
    <row r="114" spans="2:8" x14ac:dyDescent="0.25">
      <c r="B114" s="12"/>
      <c r="C114" s="12"/>
      <c r="D114" s="12"/>
      <c r="E114" s="12"/>
      <c r="F114" s="12"/>
      <c r="G114" s="12"/>
      <c r="H114" s="60"/>
    </row>
    <row r="115" spans="2:8" x14ac:dyDescent="0.25">
      <c r="B115" s="12"/>
      <c r="C115" s="12"/>
      <c r="D115" s="12"/>
      <c r="E115" s="12"/>
      <c r="F115" s="12"/>
      <c r="G115" s="12"/>
      <c r="H115" s="60"/>
    </row>
    <row r="116" spans="2:8" ht="25.5" customHeight="1" x14ac:dyDescent="0.25">
      <c r="B116" s="12"/>
      <c r="C116" s="12"/>
      <c r="D116" s="12"/>
      <c r="E116" s="12"/>
      <c r="F116" s="12"/>
      <c r="G116" s="12"/>
      <c r="H116" s="60"/>
    </row>
    <row r="117" spans="2:8" x14ac:dyDescent="0.25">
      <c r="B117" s="12"/>
      <c r="C117" s="12"/>
      <c r="D117" s="12"/>
      <c r="E117" s="12"/>
      <c r="F117" s="12"/>
      <c r="G117" s="12"/>
      <c r="H117" s="60"/>
    </row>
    <row r="118" spans="2:8" x14ac:dyDescent="0.25">
      <c r="B118" s="12"/>
      <c r="C118" s="12"/>
      <c r="D118" s="12"/>
      <c r="E118" s="12"/>
      <c r="F118" s="12"/>
      <c r="G118" s="12"/>
      <c r="H118" s="60"/>
    </row>
    <row r="119" spans="2:8" ht="14.25" customHeight="1" x14ac:dyDescent="0.25">
      <c r="B119" s="12"/>
      <c r="C119" s="12"/>
      <c r="D119" s="12"/>
      <c r="E119" s="12"/>
      <c r="F119" s="12"/>
      <c r="G119" s="12"/>
      <c r="H119" s="60"/>
    </row>
    <row r="120" spans="2:8" x14ac:dyDescent="0.25">
      <c r="B120" s="12"/>
      <c r="C120" s="12"/>
      <c r="D120" s="12"/>
      <c r="E120" s="12"/>
      <c r="F120" s="12"/>
      <c r="G120" s="12"/>
      <c r="H120" s="60"/>
    </row>
    <row r="121" spans="2:8" ht="14.25" customHeight="1" x14ac:dyDescent="0.25">
      <c r="B121" s="12"/>
      <c r="C121" s="12"/>
      <c r="D121" s="12"/>
      <c r="E121" s="12"/>
      <c r="F121" s="12"/>
      <c r="G121" s="12"/>
      <c r="H121" s="60"/>
    </row>
    <row r="122" spans="2:8" x14ac:dyDescent="0.25">
      <c r="B122" s="12"/>
      <c r="C122" s="12"/>
      <c r="D122" s="12"/>
      <c r="E122" s="12"/>
      <c r="F122" s="12"/>
      <c r="G122" s="12"/>
      <c r="H122" s="60"/>
    </row>
    <row r="123" spans="2:8" ht="14.25" customHeight="1" x14ac:dyDescent="0.25">
      <c r="B123" s="12"/>
      <c r="C123" s="12"/>
      <c r="D123" s="12"/>
      <c r="E123" s="12"/>
      <c r="F123" s="12"/>
      <c r="G123" s="12"/>
      <c r="H123" s="60"/>
    </row>
    <row r="124" spans="2:8" x14ac:dyDescent="0.25">
      <c r="B124" s="12"/>
      <c r="C124" s="12"/>
      <c r="D124" s="12"/>
      <c r="E124" s="12"/>
      <c r="F124" s="12"/>
      <c r="G124" s="12"/>
      <c r="H124" s="60"/>
    </row>
    <row r="125" spans="2:8" ht="14.25" customHeight="1" x14ac:dyDescent="0.25">
      <c r="B125" s="12"/>
      <c r="C125" s="12"/>
      <c r="D125" s="12"/>
      <c r="E125" s="12"/>
      <c r="F125" s="12"/>
      <c r="G125" s="12"/>
      <c r="H125" s="60"/>
    </row>
    <row r="126" spans="2:8" x14ac:dyDescent="0.25">
      <c r="B126" s="12"/>
      <c r="C126" s="12"/>
      <c r="D126" s="12"/>
      <c r="E126" s="12"/>
      <c r="F126" s="12"/>
      <c r="G126" s="12"/>
      <c r="H126" s="60"/>
    </row>
    <row r="127" spans="2:8" x14ac:dyDescent="0.25">
      <c r="B127" s="12"/>
      <c r="C127" s="12"/>
      <c r="D127" s="12"/>
      <c r="E127" s="12"/>
      <c r="F127" s="12"/>
      <c r="G127" s="12"/>
      <c r="H127" s="60"/>
    </row>
    <row r="128" spans="2:8" x14ac:dyDescent="0.25">
      <c r="B128" s="12"/>
      <c r="C128" s="12"/>
      <c r="D128" s="12"/>
      <c r="E128" s="12"/>
      <c r="F128" s="12"/>
      <c r="G128" s="12"/>
      <c r="H128" s="60"/>
    </row>
    <row r="129" spans="2:8" x14ac:dyDescent="0.25">
      <c r="B129" s="12"/>
      <c r="C129" s="12"/>
      <c r="D129" s="12"/>
      <c r="E129" s="12"/>
      <c r="F129" s="12"/>
      <c r="G129" s="12"/>
      <c r="H129" s="60"/>
    </row>
    <row r="130" spans="2:8" x14ac:dyDescent="0.25">
      <c r="B130" s="12"/>
      <c r="C130" s="12"/>
      <c r="D130" s="12"/>
      <c r="E130" s="12"/>
      <c r="F130" s="12"/>
      <c r="G130" s="12"/>
      <c r="H130" s="60"/>
    </row>
    <row r="131" spans="2:8" x14ac:dyDescent="0.25">
      <c r="B131" s="12"/>
      <c r="C131" s="12"/>
      <c r="D131" s="12"/>
      <c r="E131" s="12"/>
      <c r="F131" s="12"/>
      <c r="G131" s="12"/>
      <c r="H131" s="60"/>
    </row>
    <row r="132" spans="2:8" x14ac:dyDescent="0.25">
      <c r="B132" s="12"/>
      <c r="C132" s="12"/>
      <c r="D132" s="12"/>
      <c r="E132" s="12"/>
      <c r="F132" s="12"/>
      <c r="G132" s="12"/>
      <c r="H132" s="60"/>
    </row>
    <row r="133" spans="2:8" x14ac:dyDescent="0.25">
      <c r="B133" s="12"/>
      <c r="C133" s="12"/>
      <c r="D133" s="12"/>
      <c r="E133" s="12"/>
      <c r="F133" s="12"/>
      <c r="G133" s="12"/>
      <c r="H133" s="60"/>
    </row>
    <row r="134" spans="2:8" x14ac:dyDescent="0.25">
      <c r="B134" s="12"/>
      <c r="C134" s="12"/>
      <c r="D134" s="12"/>
      <c r="E134" s="12"/>
      <c r="F134" s="12"/>
      <c r="G134" s="12"/>
      <c r="H134" s="60"/>
    </row>
    <row r="135" spans="2:8" x14ac:dyDescent="0.25">
      <c r="B135" s="12"/>
      <c r="C135" s="12"/>
      <c r="D135" s="12"/>
      <c r="E135" s="12"/>
      <c r="F135" s="12"/>
      <c r="G135" s="12"/>
      <c r="H135" s="60"/>
    </row>
    <row r="136" spans="2:8" x14ac:dyDescent="0.25">
      <c r="B136" s="12"/>
      <c r="C136" s="12"/>
      <c r="D136" s="12"/>
      <c r="E136" s="12"/>
      <c r="F136" s="12"/>
      <c r="G136" s="12"/>
      <c r="H136" s="60"/>
    </row>
    <row r="137" spans="2:8" x14ac:dyDescent="0.25">
      <c r="B137" s="12"/>
      <c r="C137" s="12"/>
      <c r="D137" s="12"/>
      <c r="E137" s="12"/>
      <c r="F137" s="12"/>
      <c r="G137" s="12"/>
      <c r="H137" s="60"/>
    </row>
    <row r="138" spans="2:8" x14ac:dyDescent="0.25">
      <c r="B138" s="12"/>
      <c r="C138" s="12"/>
      <c r="D138" s="12"/>
      <c r="E138" s="12"/>
      <c r="F138" s="12"/>
      <c r="G138" s="12"/>
      <c r="H138" s="60"/>
    </row>
    <row r="139" spans="2:8" ht="14.25" customHeight="1" x14ac:dyDescent="0.25">
      <c r="B139" s="12"/>
      <c r="C139" s="12"/>
      <c r="D139" s="12"/>
      <c r="E139" s="12"/>
      <c r="F139" s="12"/>
      <c r="G139" s="12"/>
      <c r="H139" s="60"/>
    </row>
    <row r="140" spans="2:8" ht="14.25" customHeight="1" x14ac:dyDescent="0.25">
      <c r="B140" s="12"/>
      <c r="C140" s="12"/>
      <c r="D140" s="12"/>
      <c r="E140" s="12"/>
      <c r="F140" s="12"/>
      <c r="G140" s="12"/>
      <c r="H140" s="60"/>
    </row>
    <row r="141" spans="2:8" x14ac:dyDescent="0.25">
      <c r="B141" s="60"/>
      <c r="C141" s="60"/>
      <c r="D141" s="60"/>
      <c r="E141" s="60"/>
      <c r="F141" s="60"/>
      <c r="G141" s="60"/>
      <c r="H141" s="60"/>
    </row>
    <row r="142" spans="2:8" x14ac:dyDescent="0.25">
      <c r="B142" s="60"/>
      <c r="C142" s="60"/>
      <c r="D142" s="60"/>
      <c r="E142" s="60"/>
      <c r="F142" s="60"/>
      <c r="G142" s="60"/>
      <c r="H142" s="60"/>
    </row>
    <row r="143" spans="2:8" ht="14.25" customHeight="1" x14ac:dyDescent="0.25">
      <c r="B143" s="60"/>
      <c r="C143" s="60"/>
      <c r="D143" s="60"/>
      <c r="E143" s="60"/>
      <c r="F143" s="60"/>
      <c r="G143" s="60"/>
      <c r="H143" s="60"/>
    </row>
    <row r="144" spans="2:8" ht="14.25" customHeight="1" x14ac:dyDescent="0.25">
      <c r="B144" s="60"/>
      <c r="C144" s="60"/>
      <c r="D144" s="60"/>
      <c r="E144" s="60"/>
      <c r="F144" s="60"/>
      <c r="G144" s="60"/>
      <c r="H144" s="60"/>
    </row>
    <row r="145" spans="2:8" x14ac:dyDescent="0.25">
      <c r="B145" s="60"/>
      <c r="C145" s="60"/>
      <c r="D145" s="60"/>
      <c r="E145" s="60"/>
      <c r="F145" s="60"/>
      <c r="G145" s="60"/>
      <c r="H145" s="60"/>
    </row>
    <row r="146" spans="2:8" x14ac:dyDescent="0.25">
      <c r="B146" s="60"/>
      <c r="C146" s="60"/>
      <c r="D146" s="60"/>
      <c r="E146" s="60"/>
      <c r="F146" s="60"/>
      <c r="G146" s="60"/>
      <c r="H146" s="60"/>
    </row>
    <row r="147" spans="2:8" ht="38.25" customHeight="1" x14ac:dyDescent="0.25">
      <c r="B147" s="60"/>
      <c r="C147" s="60"/>
      <c r="D147" s="60"/>
      <c r="E147" s="60"/>
      <c r="F147" s="60"/>
      <c r="G147" s="60"/>
      <c r="H147" s="60"/>
    </row>
    <row r="148" spans="2:8" x14ac:dyDescent="0.25">
      <c r="B148" s="60"/>
      <c r="C148" s="60"/>
      <c r="D148" s="60"/>
      <c r="E148" s="60"/>
      <c r="F148" s="60"/>
      <c r="G148" s="60"/>
      <c r="H148" s="60"/>
    </row>
    <row r="149" spans="2:8" x14ac:dyDescent="0.25">
      <c r="B149" s="60"/>
      <c r="C149" s="60"/>
      <c r="D149" s="60"/>
      <c r="E149" s="60"/>
      <c r="F149" s="60"/>
      <c r="G149" s="60"/>
      <c r="H149" s="60"/>
    </row>
    <row r="150" spans="2:8" x14ac:dyDescent="0.25">
      <c r="B150" s="60"/>
      <c r="C150" s="60"/>
      <c r="D150" s="60"/>
      <c r="E150" s="60"/>
      <c r="F150" s="60"/>
      <c r="G150" s="60"/>
      <c r="H150" s="60"/>
    </row>
    <row r="151" spans="2:8" x14ac:dyDescent="0.25">
      <c r="B151" s="60"/>
      <c r="C151" s="60"/>
      <c r="D151" s="60"/>
      <c r="E151" s="60"/>
      <c r="F151" s="60"/>
      <c r="G151" s="60"/>
      <c r="H151" s="60"/>
    </row>
    <row r="152" spans="2:8" x14ac:dyDescent="0.25">
      <c r="B152" s="60"/>
      <c r="C152" s="60"/>
      <c r="D152" s="60"/>
      <c r="E152" s="60"/>
      <c r="F152" s="60"/>
      <c r="G152" s="60"/>
      <c r="H152" s="60"/>
    </row>
    <row r="153" spans="2:8" x14ac:dyDescent="0.25">
      <c r="B153" s="60"/>
      <c r="C153" s="60"/>
      <c r="D153" s="60"/>
      <c r="E153" s="60"/>
      <c r="F153" s="60"/>
      <c r="G153" s="60"/>
      <c r="H153" s="60"/>
    </row>
    <row r="154" spans="2:8" x14ac:dyDescent="0.25">
      <c r="B154" s="60"/>
      <c r="C154" s="60"/>
      <c r="D154" s="60"/>
      <c r="E154" s="60"/>
      <c r="F154" s="60"/>
      <c r="G154" s="60"/>
      <c r="H154" s="60"/>
    </row>
    <row r="155" spans="2:8" x14ac:dyDescent="0.25">
      <c r="B155" s="60"/>
      <c r="C155" s="60"/>
      <c r="D155" s="60"/>
      <c r="E155" s="60"/>
      <c r="F155" s="60"/>
      <c r="G155" s="60"/>
      <c r="H155" s="60"/>
    </row>
    <row r="156" spans="2:8" ht="25.5" customHeight="1" x14ac:dyDescent="0.25">
      <c r="B156" s="60"/>
      <c r="C156" s="60"/>
      <c r="D156" s="60"/>
      <c r="E156" s="60"/>
      <c r="F156" s="60"/>
      <c r="G156" s="60"/>
      <c r="H156" s="60"/>
    </row>
    <row r="157" spans="2:8" x14ac:dyDescent="0.25">
      <c r="B157" s="60"/>
      <c r="C157" s="60"/>
      <c r="D157" s="60"/>
      <c r="E157" s="60"/>
      <c r="F157" s="60"/>
      <c r="G157" s="60"/>
      <c r="H157" s="60"/>
    </row>
    <row r="158" spans="2:8" ht="14.25" customHeight="1" x14ac:dyDescent="0.25">
      <c r="B158" s="60"/>
      <c r="C158" s="60"/>
      <c r="D158" s="60"/>
      <c r="E158" s="60"/>
      <c r="F158" s="60"/>
      <c r="G158" s="60"/>
      <c r="H158" s="60"/>
    </row>
    <row r="159" spans="2:8" ht="14.25" customHeight="1" x14ac:dyDescent="0.25">
      <c r="B159" s="60"/>
      <c r="C159" s="60"/>
      <c r="D159" s="60"/>
      <c r="E159" s="60"/>
      <c r="F159" s="60"/>
      <c r="G159" s="60"/>
      <c r="H159" s="60"/>
    </row>
    <row r="160" spans="2:8" x14ac:dyDescent="0.25">
      <c r="B160" s="60"/>
      <c r="C160" s="60"/>
      <c r="D160" s="60"/>
      <c r="E160" s="60"/>
      <c r="F160" s="60"/>
      <c r="G160" s="60"/>
      <c r="H160" s="60"/>
    </row>
    <row r="161" spans="2:8" x14ac:dyDescent="0.25">
      <c r="B161" s="60"/>
      <c r="C161" s="60"/>
      <c r="D161" s="60"/>
      <c r="E161" s="60"/>
      <c r="F161" s="60"/>
      <c r="G161" s="60"/>
      <c r="H161" s="60"/>
    </row>
    <row r="162" spans="2:8" ht="14.25" customHeight="1" x14ac:dyDescent="0.25">
      <c r="B162" s="60"/>
      <c r="C162" s="60"/>
      <c r="D162" s="60"/>
      <c r="E162" s="60"/>
      <c r="F162" s="60"/>
      <c r="G162" s="60"/>
      <c r="H162" s="60"/>
    </row>
    <row r="163" spans="2:8" x14ac:dyDescent="0.25">
      <c r="B163" s="60"/>
      <c r="C163" s="60"/>
      <c r="D163" s="60"/>
      <c r="E163" s="60"/>
      <c r="F163" s="60"/>
      <c r="G163" s="60"/>
      <c r="H163" s="60"/>
    </row>
    <row r="164" spans="2:8" x14ac:dyDescent="0.25">
      <c r="B164" s="60"/>
      <c r="C164" s="60"/>
      <c r="D164" s="60"/>
      <c r="E164" s="60"/>
      <c r="F164" s="60"/>
      <c r="G164" s="60"/>
      <c r="H164" s="60"/>
    </row>
    <row r="165" spans="2:8" x14ac:dyDescent="0.25">
      <c r="B165" s="60"/>
      <c r="C165" s="60"/>
      <c r="D165" s="60"/>
      <c r="E165" s="60"/>
      <c r="F165" s="60"/>
      <c r="G165" s="60"/>
      <c r="H165" s="60"/>
    </row>
    <row r="166" spans="2:8" x14ac:dyDescent="0.25">
      <c r="B166" s="60"/>
      <c r="C166" s="60"/>
      <c r="D166" s="60"/>
      <c r="E166" s="60"/>
      <c r="F166" s="60"/>
      <c r="G166" s="60"/>
      <c r="H166" s="60"/>
    </row>
    <row r="167" spans="2:8" x14ac:dyDescent="0.25">
      <c r="B167" s="60"/>
      <c r="C167" s="60"/>
      <c r="D167" s="60"/>
      <c r="E167" s="60"/>
      <c r="F167" s="60"/>
      <c r="G167" s="60"/>
      <c r="H167" s="60"/>
    </row>
    <row r="168" spans="2:8" ht="38.25" customHeight="1" x14ac:dyDescent="0.25">
      <c r="B168" s="60"/>
      <c r="C168" s="60"/>
      <c r="D168" s="60"/>
      <c r="E168" s="60"/>
      <c r="F168" s="60"/>
      <c r="G168" s="60"/>
      <c r="H168" s="60"/>
    </row>
    <row r="169" spans="2:8" x14ac:dyDescent="0.25">
      <c r="B169" s="60"/>
      <c r="C169" s="60"/>
      <c r="D169" s="60"/>
      <c r="E169" s="60"/>
      <c r="F169" s="60"/>
      <c r="G169" s="60"/>
      <c r="H169" s="60"/>
    </row>
    <row r="170" spans="2:8" x14ac:dyDescent="0.25">
      <c r="B170" s="60"/>
      <c r="C170" s="60"/>
      <c r="D170" s="60"/>
      <c r="E170" s="60"/>
      <c r="F170" s="60"/>
      <c r="G170" s="60"/>
      <c r="H170" s="60"/>
    </row>
    <row r="171" spans="2:8" x14ac:dyDescent="0.25">
      <c r="B171" s="60"/>
      <c r="C171" s="60"/>
      <c r="D171" s="60"/>
      <c r="E171" s="60"/>
      <c r="F171" s="60"/>
      <c r="G171" s="60"/>
      <c r="H171" s="60"/>
    </row>
    <row r="172" spans="2:8" x14ac:dyDescent="0.25">
      <c r="B172" s="60"/>
      <c r="C172" s="60"/>
      <c r="D172" s="60"/>
      <c r="E172" s="60"/>
      <c r="F172" s="60"/>
      <c r="G172" s="60"/>
      <c r="H172" s="60"/>
    </row>
    <row r="173" spans="2:8" x14ac:dyDescent="0.25">
      <c r="B173" s="60"/>
      <c r="C173" s="60"/>
      <c r="D173" s="60"/>
      <c r="E173" s="60"/>
      <c r="F173" s="60"/>
      <c r="G173" s="60"/>
      <c r="H173" s="60"/>
    </row>
    <row r="174" spans="2:8" x14ac:dyDescent="0.25">
      <c r="B174" s="60"/>
      <c r="C174" s="60"/>
      <c r="D174" s="60"/>
      <c r="E174" s="60"/>
      <c r="F174" s="60"/>
      <c r="G174" s="60"/>
      <c r="H174" s="60"/>
    </row>
    <row r="175" spans="2:8" x14ac:dyDescent="0.25">
      <c r="B175" s="60"/>
      <c r="C175" s="60"/>
      <c r="D175" s="60"/>
      <c r="E175" s="60"/>
      <c r="F175" s="60"/>
      <c r="G175" s="60"/>
      <c r="H175" s="60"/>
    </row>
    <row r="176" spans="2:8" x14ac:dyDescent="0.25">
      <c r="B176" s="60"/>
      <c r="C176" s="60"/>
      <c r="D176" s="60"/>
      <c r="E176" s="60"/>
      <c r="F176" s="60"/>
      <c r="G176" s="60"/>
      <c r="H176" s="60"/>
    </row>
    <row r="177" spans="2:8" ht="14.25" customHeight="1" x14ac:dyDescent="0.25">
      <c r="B177" s="60"/>
      <c r="C177" s="60"/>
      <c r="D177" s="60"/>
      <c r="E177" s="60"/>
      <c r="F177" s="60"/>
      <c r="G177" s="60"/>
      <c r="H177" s="60"/>
    </row>
    <row r="178" spans="2:8" x14ac:dyDescent="0.25">
      <c r="B178" s="60"/>
      <c r="C178" s="60"/>
      <c r="D178" s="60"/>
      <c r="E178" s="60"/>
      <c r="F178" s="60"/>
      <c r="G178" s="60"/>
      <c r="H178" s="60"/>
    </row>
    <row r="179" spans="2:8" ht="14.25" customHeight="1" x14ac:dyDescent="0.25">
      <c r="B179" s="60"/>
      <c r="C179" s="60"/>
      <c r="D179" s="60"/>
      <c r="E179" s="60"/>
      <c r="F179" s="60"/>
      <c r="G179" s="60"/>
      <c r="H179" s="60"/>
    </row>
    <row r="180" spans="2:8" x14ac:dyDescent="0.25">
      <c r="B180" s="60"/>
      <c r="C180" s="60"/>
      <c r="D180" s="60"/>
      <c r="E180" s="60"/>
      <c r="F180" s="60"/>
      <c r="G180" s="60"/>
      <c r="H180" s="60"/>
    </row>
    <row r="181" spans="2:8" ht="14.25" customHeight="1" x14ac:dyDescent="0.25">
      <c r="B181" s="60"/>
      <c r="C181" s="60"/>
      <c r="D181" s="60"/>
      <c r="E181" s="60"/>
      <c r="F181" s="60"/>
      <c r="G181" s="60"/>
      <c r="H181" s="60"/>
    </row>
    <row r="182" spans="2:8" x14ac:dyDescent="0.25">
      <c r="B182" s="60"/>
      <c r="C182" s="60"/>
      <c r="D182" s="60"/>
      <c r="E182" s="60"/>
      <c r="F182" s="60"/>
      <c r="G182" s="60"/>
      <c r="H182" s="60"/>
    </row>
    <row r="183" spans="2:8" ht="14.25" customHeight="1" x14ac:dyDescent="0.25">
      <c r="B183" s="60"/>
      <c r="C183" s="60"/>
      <c r="D183" s="60"/>
      <c r="E183" s="60"/>
      <c r="F183" s="60"/>
      <c r="G183" s="60"/>
      <c r="H183" s="60"/>
    </row>
    <row r="184" spans="2:8" x14ac:dyDescent="0.25">
      <c r="B184" s="60"/>
      <c r="C184" s="60"/>
      <c r="D184" s="60"/>
      <c r="E184" s="60"/>
      <c r="F184" s="60"/>
      <c r="G184" s="60"/>
      <c r="H184" s="60"/>
    </row>
    <row r="185" spans="2:8" x14ac:dyDescent="0.25">
      <c r="B185" s="60"/>
      <c r="C185" s="60"/>
      <c r="D185" s="60"/>
      <c r="E185" s="60"/>
      <c r="F185" s="60"/>
      <c r="G185" s="60"/>
      <c r="H185" s="60"/>
    </row>
    <row r="186" spans="2:8" x14ac:dyDescent="0.25">
      <c r="B186" s="60"/>
      <c r="C186" s="60"/>
      <c r="D186" s="60"/>
      <c r="E186" s="60"/>
      <c r="F186" s="60"/>
      <c r="G186" s="60"/>
      <c r="H186" s="60"/>
    </row>
    <row r="187" spans="2:8" x14ac:dyDescent="0.25">
      <c r="B187" s="60"/>
      <c r="C187" s="60"/>
      <c r="D187" s="60"/>
      <c r="E187" s="60"/>
      <c r="F187" s="60"/>
      <c r="G187" s="60"/>
      <c r="H187" s="60"/>
    </row>
    <row r="188" spans="2:8" x14ac:dyDescent="0.25">
      <c r="B188" s="60"/>
      <c r="C188" s="60"/>
      <c r="D188" s="60"/>
      <c r="E188" s="60"/>
      <c r="F188" s="60"/>
      <c r="G188" s="60"/>
      <c r="H188" s="60"/>
    </row>
    <row r="189" spans="2:8" x14ac:dyDescent="0.25">
      <c r="B189" s="60"/>
      <c r="C189" s="60"/>
      <c r="D189" s="60"/>
      <c r="E189" s="60"/>
      <c r="F189" s="60"/>
      <c r="G189" s="60"/>
      <c r="H189" s="60"/>
    </row>
    <row r="190" spans="2:8" x14ac:dyDescent="0.25">
      <c r="B190" s="60"/>
      <c r="C190" s="60"/>
      <c r="D190" s="60"/>
      <c r="E190" s="60"/>
      <c r="F190" s="60"/>
      <c r="G190" s="60"/>
      <c r="H190" s="60"/>
    </row>
    <row r="191" spans="2:8" x14ac:dyDescent="0.25">
      <c r="B191" s="60"/>
      <c r="C191" s="60"/>
      <c r="D191" s="60"/>
      <c r="E191" s="60"/>
      <c r="F191" s="60"/>
      <c r="G191" s="60"/>
      <c r="H191" s="60"/>
    </row>
    <row r="192" spans="2:8" x14ac:dyDescent="0.25">
      <c r="B192" s="60"/>
      <c r="C192" s="60"/>
      <c r="D192" s="60"/>
      <c r="E192" s="60"/>
      <c r="F192" s="60"/>
      <c r="G192" s="60"/>
      <c r="H192" s="60"/>
    </row>
    <row r="193" spans="2:8" ht="25.5" customHeight="1" x14ac:dyDescent="0.25">
      <c r="B193" s="60"/>
      <c r="C193" s="60"/>
      <c r="D193" s="60"/>
      <c r="E193" s="60"/>
      <c r="F193" s="60"/>
      <c r="G193" s="60"/>
      <c r="H193" s="60"/>
    </row>
    <row r="194" spans="2:8" x14ac:dyDescent="0.25">
      <c r="B194" s="60"/>
      <c r="C194" s="60"/>
      <c r="D194" s="60"/>
      <c r="E194" s="60"/>
      <c r="F194" s="60"/>
      <c r="G194" s="60"/>
      <c r="H194" s="60"/>
    </row>
    <row r="195" spans="2:8" x14ac:dyDescent="0.25">
      <c r="B195" s="60"/>
      <c r="C195" s="60"/>
      <c r="D195" s="60"/>
      <c r="E195" s="60"/>
      <c r="F195" s="60"/>
      <c r="G195" s="60"/>
      <c r="H195" s="60"/>
    </row>
    <row r="196" spans="2:8" ht="14.25" customHeight="1" x14ac:dyDescent="0.25">
      <c r="B196" s="60"/>
      <c r="C196" s="60"/>
      <c r="D196" s="60"/>
      <c r="E196" s="60"/>
      <c r="F196" s="60"/>
      <c r="G196" s="60"/>
      <c r="H196" s="60"/>
    </row>
    <row r="197" spans="2:8" x14ac:dyDescent="0.25">
      <c r="B197" s="60"/>
      <c r="C197" s="60"/>
      <c r="D197" s="60"/>
      <c r="E197" s="60"/>
      <c r="F197" s="60"/>
      <c r="G197" s="60"/>
      <c r="H197" s="60"/>
    </row>
    <row r="198" spans="2:8" ht="14.25" customHeight="1" x14ac:dyDescent="0.25">
      <c r="B198" s="60"/>
      <c r="C198" s="60"/>
      <c r="D198" s="60"/>
      <c r="E198" s="60"/>
      <c r="F198" s="60"/>
      <c r="G198" s="60"/>
      <c r="H198" s="60"/>
    </row>
    <row r="199" spans="2:8" x14ac:dyDescent="0.25">
      <c r="B199" s="60"/>
      <c r="C199" s="60"/>
      <c r="D199" s="60"/>
      <c r="E199" s="60"/>
      <c r="F199" s="60"/>
      <c r="G199" s="60"/>
      <c r="H199" s="60"/>
    </row>
    <row r="200" spans="2:8" ht="14.25" customHeight="1" x14ac:dyDescent="0.25">
      <c r="B200" s="60"/>
      <c r="C200" s="60"/>
      <c r="D200" s="60"/>
      <c r="E200" s="60"/>
      <c r="F200" s="60"/>
      <c r="G200" s="60"/>
      <c r="H200" s="60"/>
    </row>
    <row r="201" spans="2:8" x14ac:dyDescent="0.25">
      <c r="B201" s="60"/>
      <c r="C201" s="60"/>
      <c r="D201" s="60"/>
      <c r="E201" s="60"/>
      <c r="F201" s="60"/>
      <c r="G201" s="60"/>
      <c r="H201" s="60"/>
    </row>
    <row r="202" spans="2:8" ht="14.25" customHeight="1" x14ac:dyDescent="0.25">
      <c r="B202" s="60"/>
      <c r="C202" s="60"/>
      <c r="D202" s="60"/>
      <c r="E202" s="60"/>
      <c r="F202" s="60"/>
      <c r="G202" s="60"/>
      <c r="H202" s="60"/>
    </row>
    <row r="203" spans="2:8" x14ac:dyDescent="0.25">
      <c r="B203" s="60"/>
      <c r="C203" s="60"/>
      <c r="D203" s="60"/>
      <c r="E203" s="60"/>
      <c r="F203" s="60"/>
      <c r="G203" s="60"/>
      <c r="H203" s="60"/>
    </row>
    <row r="204" spans="2:8" x14ac:dyDescent="0.25">
      <c r="B204" s="60"/>
      <c r="C204" s="60"/>
      <c r="D204" s="60"/>
      <c r="E204" s="60"/>
      <c r="F204" s="60"/>
      <c r="G204" s="60"/>
      <c r="H204" s="60"/>
    </row>
    <row r="205" spans="2:8" ht="38.25" customHeight="1" x14ac:dyDescent="0.25">
      <c r="B205" s="60"/>
      <c r="C205" s="60"/>
      <c r="D205" s="60"/>
      <c r="E205" s="60"/>
      <c r="F205" s="60"/>
      <c r="G205" s="60"/>
      <c r="H205" s="60"/>
    </row>
    <row r="206" spans="2:8" ht="38.25" customHeight="1" x14ac:dyDescent="0.25">
      <c r="B206" s="60"/>
      <c r="C206" s="60"/>
      <c r="D206" s="60"/>
      <c r="E206" s="60"/>
      <c r="F206" s="60"/>
      <c r="G206" s="60"/>
      <c r="H206" s="60"/>
    </row>
    <row r="207" spans="2:8" x14ac:dyDescent="0.25">
      <c r="B207" s="60"/>
      <c r="C207" s="60"/>
      <c r="D207" s="60"/>
      <c r="E207" s="60"/>
      <c r="F207" s="60"/>
      <c r="G207" s="60"/>
      <c r="H207" s="60"/>
    </row>
    <row r="208" spans="2:8" x14ac:dyDescent="0.25">
      <c r="B208" s="60"/>
      <c r="C208" s="60"/>
      <c r="D208" s="60"/>
      <c r="E208" s="60"/>
      <c r="F208" s="60"/>
      <c r="G208" s="60"/>
      <c r="H208" s="60"/>
    </row>
    <row r="209" spans="2:8" x14ac:dyDescent="0.25">
      <c r="B209" s="60"/>
      <c r="C209" s="60"/>
      <c r="D209" s="60"/>
      <c r="E209" s="60"/>
      <c r="F209" s="60"/>
      <c r="G209" s="60"/>
      <c r="H209" s="60"/>
    </row>
    <row r="210" spans="2:8" x14ac:dyDescent="0.25">
      <c r="B210" s="60"/>
      <c r="C210" s="60"/>
      <c r="D210" s="60"/>
      <c r="E210" s="60"/>
      <c r="F210" s="60"/>
      <c r="G210" s="60"/>
      <c r="H210" s="60"/>
    </row>
    <row r="211" spans="2:8" x14ac:dyDescent="0.25">
      <c r="B211" s="60"/>
      <c r="C211" s="60"/>
      <c r="D211" s="60"/>
      <c r="E211" s="60"/>
      <c r="F211" s="60"/>
      <c r="G211" s="60"/>
      <c r="H211" s="60"/>
    </row>
    <row r="212" spans="2:8" x14ac:dyDescent="0.25">
      <c r="B212" s="60"/>
      <c r="C212" s="60"/>
      <c r="D212" s="60"/>
      <c r="E212" s="60"/>
      <c r="F212" s="60"/>
      <c r="G212" s="60"/>
      <c r="H212" s="60"/>
    </row>
    <row r="213" spans="2:8" x14ac:dyDescent="0.25">
      <c r="B213" s="60"/>
      <c r="C213" s="60"/>
      <c r="D213" s="60"/>
      <c r="E213" s="60"/>
      <c r="F213" s="60"/>
      <c r="G213" s="60"/>
      <c r="H213" s="60"/>
    </row>
    <row r="214" spans="2:8" x14ac:dyDescent="0.25">
      <c r="B214" s="60"/>
      <c r="C214" s="60"/>
      <c r="D214" s="60"/>
      <c r="E214" s="60"/>
      <c r="F214" s="60"/>
      <c r="G214" s="60"/>
      <c r="H214" s="60"/>
    </row>
    <row r="215" spans="2:8" x14ac:dyDescent="0.25">
      <c r="B215" s="60"/>
      <c r="C215" s="60"/>
      <c r="D215" s="60"/>
      <c r="E215" s="60"/>
      <c r="F215" s="60"/>
      <c r="G215" s="60"/>
      <c r="H215" s="60"/>
    </row>
    <row r="216" spans="2:8" ht="14.25" customHeight="1" x14ac:dyDescent="0.25">
      <c r="B216" s="60"/>
      <c r="C216" s="60"/>
      <c r="D216" s="60"/>
      <c r="E216" s="60"/>
      <c r="F216" s="60"/>
      <c r="G216" s="60"/>
      <c r="H216" s="60"/>
    </row>
    <row r="217" spans="2:8" ht="14.25" customHeight="1" x14ac:dyDescent="0.25">
      <c r="B217" s="60"/>
      <c r="C217" s="60"/>
      <c r="D217" s="60"/>
      <c r="E217" s="60"/>
      <c r="F217" s="60"/>
      <c r="G217" s="60"/>
      <c r="H217" s="60"/>
    </row>
    <row r="218" spans="2:8" x14ac:dyDescent="0.25">
      <c r="B218" s="60"/>
      <c r="C218" s="60"/>
      <c r="D218" s="60"/>
      <c r="E218" s="60"/>
      <c r="F218" s="60"/>
      <c r="G218" s="60"/>
      <c r="H218" s="60"/>
    </row>
    <row r="219" spans="2:8" x14ac:dyDescent="0.25">
      <c r="B219" s="60"/>
      <c r="C219" s="60"/>
      <c r="D219" s="60"/>
      <c r="E219" s="60"/>
      <c r="F219" s="60"/>
      <c r="G219" s="60"/>
      <c r="H219" s="60"/>
    </row>
    <row r="220" spans="2:8" ht="14.25" customHeight="1" x14ac:dyDescent="0.25">
      <c r="B220" s="60"/>
      <c r="C220" s="60"/>
      <c r="D220" s="60"/>
      <c r="E220" s="60"/>
      <c r="F220" s="60"/>
      <c r="G220" s="60"/>
      <c r="H220" s="60"/>
    </row>
    <row r="221" spans="2:8" x14ac:dyDescent="0.25">
      <c r="B221" s="60"/>
      <c r="C221" s="60"/>
      <c r="D221" s="60"/>
      <c r="E221" s="60"/>
      <c r="F221" s="60"/>
      <c r="G221" s="60"/>
      <c r="H221" s="60"/>
    </row>
    <row r="222" spans="2:8" x14ac:dyDescent="0.25">
      <c r="B222" s="60"/>
      <c r="C222" s="60"/>
      <c r="D222" s="60"/>
      <c r="E222" s="60"/>
      <c r="F222" s="60"/>
      <c r="G222" s="60"/>
      <c r="H222" s="60"/>
    </row>
    <row r="223" spans="2:8" x14ac:dyDescent="0.25">
      <c r="B223" s="60"/>
      <c r="C223" s="60"/>
      <c r="D223" s="60"/>
      <c r="E223" s="60"/>
      <c r="F223" s="60"/>
      <c r="G223" s="60"/>
      <c r="H223" s="60"/>
    </row>
    <row r="224" spans="2:8" x14ac:dyDescent="0.25">
      <c r="B224" s="60"/>
      <c r="C224" s="60"/>
      <c r="D224" s="60"/>
      <c r="E224" s="60"/>
      <c r="F224" s="60"/>
      <c r="G224" s="60"/>
      <c r="H224" s="60"/>
    </row>
    <row r="225" spans="2:8" x14ac:dyDescent="0.25">
      <c r="B225" s="60"/>
      <c r="C225" s="60"/>
      <c r="D225" s="60"/>
      <c r="E225" s="60"/>
      <c r="F225" s="60"/>
      <c r="G225" s="60"/>
      <c r="H225" s="60"/>
    </row>
    <row r="226" spans="2:8" ht="38.25" customHeight="1" x14ac:dyDescent="0.25">
      <c r="B226" s="60"/>
      <c r="C226" s="60"/>
      <c r="D226" s="60"/>
      <c r="E226" s="60"/>
      <c r="F226" s="60"/>
      <c r="G226" s="60"/>
      <c r="H226" s="60"/>
    </row>
    <row r="227" spans="2:8" x14ac:dyDescent="0.25">
      <c r="B227" s="60"/>
      <c r="C227" s="60"/>
      <c r="D227" s="60"/>
      <c r="E227" s="60"/>
      <c r="F227" s="60"/>
      <c r="G227" s="60"/>
      <c r="H227" s="60"/>
    </row>
    <row r="228" spans="2:8" x14ac:dyDescent="0.25">
      <c r="B228" s="60"/>
      <c r="C228" s="60"/>
      <c r="D228" s="60"/>
      <c r="E228" s="60"/>
      <c r="F228" s="60"/>
      <c r="G228" s="60"/>
      <c r="H228" s="60"/>
    </row>
    <row r="229" spans="2:8" x14ac:dyDescent="0.25">
      <c r="B229" s="60"/>
      <c r="C229" s="60"/>
      <c r="D229" s="60"/>
      <c r="E229" s="60"/>
      <c r="F229" s="60"/>
      <c r="G229" s="60"/>
      <c r="H229" s="60"/>
    </row>
    <row r="230" spans="2:8" x14ac:dyDescent="0.25">
      <c r="B230" s="60"/>
      <c r="C230" s="60"/>
      <c r="D230" s="60"/>
      <c r="E230" s="60"/>
      <c r="F230" s="60"/>
      <c r="G230" s="60"/>
      <c r="H230" s="60"/>
    </row>
    <row r="231" spans="2:8" x14ac:dyDescent="0.25">
      <c r="B231" s="60"/>
      <c r="C231" s="60"/>
      <c r="D231" s="60"/>
      <c r="E231" s="60"/>
      <c r="F231" s="60"/>
      <c r="G231" s="60"/>
      <c r="H231" s="60"/>
    </row>
    <row r="232" spans="2:8" x14ac:dyDescent="0.25">
      <c r="B232" s="60"/>
      <c r="C232" s="60"/>
      <c r="D232" s="60"/>
      <c r="E232" s="60"/>
      <c r="F232" s="60"/>
      <c r="G232" s="60"/>
      <c r="H232" s="60"/>
    </row>
    <row r="233" spans="2:8" x14ac:dyDescent="0.25">
      <c r="B233" s="60"/>
      <c r="C233" s="60"/>
      <c r="D233" s="60"/>
      <c r="E233" s="60"/>
      <c r="F233" s="60"/>
      <c r="G233" s="60"/>
      <c r="H233" s="60"/>
    </row>
    <row r="234" spans="2:8" x14ac:dyDescent="0.25">
      <c r="B234" s="60"/>
      <c r="C234" s="60"/>
      <c r="D234" s="60"/>
      <c r="E234" s="60"/>
      <c r="F234" s="60"/>
      <c r="G234" s="60"/>
      <c r="H234" s="60"/>
    </row>
    <row r="235" spans="2:8" ht="14.25" customHeight="1" x14ac:dyDescent="0.25">
      <c r="B235" s="60"/>
      <c r="C235" s="60"/>
      <c r="D235" s="60"/>
      <c r="E235" s="60"/>
      <c r="F235" s="60"/>
      <c r="G235" s="60"/>
      <c r="H235" s="60"/>
    </row>
    <row r="236" spans="2:8" x14ac:dyDescent="0.25">
      <c r="B236" s="60"/>
      <c r="C236" s="60"/>
      <c r="D236" s="60"/>
      <c r="E236" s="60"/>
      <c r="F236" s="60"/>
      <c r="G236" s="60"/>
      <c r="H236" s="60"/>
    </row>
    <row r="237" spans="2:8" ht="14.25" customHeight="1" x14ac:dyDescent="0.25">
      <c r="B237" s="60"/>
      <c r="C237" s="60"/>
      <c r="D237" s="60"/>
      <c r="E237" s="60"/>
      <c r="F237" s="60"/>
      <c r="G237" s="60"/>
      <c r="H237" s="60"/>
    </row>
    <row r="238" spans="2:8" x14ac:dyDescent="0.25">
      <c r="B238" s="60"/>
      <c r="C238" s="60"/>
      <c r="D238" s="60"/>
      <c r="E238" s="60"/>
      <c r="F238" s="60"/>
      <c r="G238" s="60"/>
      <c r="H238" s="60"/>
    </row>
    <row r="239" spans="2:8" ht="14.25" customHeight="1" x14ac:dyDescent="0.25">
      <c r="B239" s="60"/>
      <c r="C239" s="60"/>
      <c r="D239" s="60"/>
      <c r="E239" s="60"/>
      <c r="F239" s="60"/>
      <c r="G239" s="60"/>
      <c r="H239" s="60"/>
    </row>
    <row r="240" spans="2:8" x14ac:dyDescent="0.25">
      <c r="B240" s="60"/>
      <c r="C240" s="60"/>
      <c r="D240" s="60"/>
      <c r="E240" s="60"/>
      <c r="F240" s="60"/>
      <c r="G240" s="60"/>
      <c r="H240" s="60"/>
    </row>
    <row r="241" spans="2:8" ht="14.25" customHeight="1" x14ac:dyDescent="0.25">
      <c r="B241" s="60"/>
      <c r="C241" s="60"/>
      <c r="D241" s="60"/>
      <c r="E241" s="60"/>
      <c r="F241" s="60"/>
      <c r="G241" s="60"/>
      <c r="H241" s="60"/>
    </row>
    <row r="242" spans="2:8" x14ac:dyDescent="0.25">
      <c r="B242" s="60"/>
      <c r="C242" s="60"/>
      <c r="D242" s="60"/>
      <c r="E242" s="60"/>
      <c r="F242" s="60"/>
      <c r="G242" s="60"/>
      <c r="H242" s="60"/>
    </row>
    <row r="243" spans="2:8" ht="38.25" customHeight="1" x14ac:dyDescent="0.25">
      <c r="B243" s="60"/>
      <c r="C243" s="60"/>
      <c r="D243" s="60"/>
      <c r="E243" s="60"/>
      <c r="F243" s="60"/>
      <c r="G243" s="60"/>
      <c r="H243" s="60"/>
    </row>
    <row r="244" spans="2:8" x14ac:dyDescent="0.25">
      <c r="B244" s="60"/>
      <c r="C244" s="60"/>
      <c r="D244" s="60"/>
      <c r="E244" s="60"/>
      <c r="F244" s="60"/>
      <c r="G244" s="60"/>
      <c r="H244" s="60"/>
    </row>
    <row r="245" spans="2:8" x14ac:dyDescent="0.25">
      <c r="B245" s="60"/>
      <c r="C245" s="60"/>
      <c r="D245" s="60"/>
      <c r="E245" s="60"/>
      <c r="F245" s="60"/>
      <c r="G245" s="60"/>
      <c r="H245" s="60"/>
    </row>
    <row r="246" spans="2:8" x14ac:dyDescent="0.25">
      <c r="B246" s="60"/>
      <c r="C246" s="60"/>
      <c r="D246" s="60"/>
      <c r="E246" s="60"/>
      <c r="F246" s="60"/>
      <c r="G246" s="60"/>
      <c r="H246" s="60"/>
    </row>
    <row r="247" spans="2:8" x14ac:dyDescent="0.25">
      <c r="B247" s="60"/>
      <c r="C247" s="60"/>
      <c r="D247" s="60"/>
      <c r="E247" s="60"/>
      <c r="F247" s="60"/>
      <c r="G247" s="60"/>
      <c r="H247" s="60"/>
    </row>
    <row r="248" spans="2:8" x14ac:dyDescent="0.25">
      <c r="B248" s="60"/>
      <c r="C248" s="60"/>
      <c r="D248" s="60"/>
      <c r="E248" s="60"/>
      <c r="F248" s="60"/>
      <c r="G248" s="60"/>
      <c r="H248" s="60"/>
    </row>
    <row r="249" spans="2:8" x14ac:dyDescent="0.25">
      <c r="B249" s="60"/>
      <c r="C249" s="60"/>
      <c r="D249" s="60"/>
      <c r="E249" s="60"/>
      <c r="F249" s="60"/>
      <c r="G249" s="60"/>
      <c r="H249" s="60"/>
    </row>
    <row r="250" spans="2:8" x14ac:dyDescent="0.25">
      <c r="B250" s="60"/>
      <c r="C250" s="60"/>
      <c r="D250" s="60"/>
      <c r="E250" s="60"/>
      <c r="F250" s="60"/>
      <c r="G250" s="60"/>
      <c r="H250" s="60"/>
    </row>
    <row r="251" spans="2:8" ht="25.5" customHeight="1" x14ac:dyDescent="0.25">
      <c r="B251" s="60"/>
      <c r="C251" s="60"/>
      <c r="D251" s="60"/>
      <c r="E251" s="60"/>
      <c r="F251" s="60"/>
      <c r="G251" s="60"/>
      <c r="H251" s="60"/>
    </row>
    <row r="252" spans="2:8" x14ac:dyDescent="0.25">
      <c r="B252" s="60"/>
      <c r="C252" s="60"/>
      <c r="D252" s="60"/>
      <c r="E252" s="60"/>
      <c r="F252" s="60"/>
      <c r="G252" s="60"/>
      <c r="H252" s="60"/>
    </row>
    <row r="253" spans="2:8" x14ac:dyDescent="0.25">
      <c r="B253" s="60"/>
      <c r="C253" s="60"/>
      <c r="D253" s="60"/>
      <c r="E253" s="60"/>
      <c r="F253" s="60"/>
      <c r="G253" s="60"/>
      <c r="H253" s="60"/>
    </row>
    <row r="254" spans="2:8" ht="14.25" customHeight="1" x14ac:dyDescent="0.25">
      <c r="B254" s="60"/>
      <c r="C254" s="60"/>
      <c r="D254" s="60"/>
      <c r="E254" s="60"/>
      <c r="F254" s="60"/>
      <c r="G254" s="60"/>
      <c r="H254" s="60"/>
    </row>
    <row r="255" spans="2:8" x14ac:dyDescent="0.25">
      <c r="B255" s="60"/>
      <c r="C255" s="60"/>
      <c r="D255" s="60"/>
      <c r="E255" s="60"/>
      <c r="F255" s="60"/>
      <c r="G255" s="60"/>
      <c r="H255" s="60"/>
    </row>
    <row r="256" spans="2:8" ht="14.25" customHeight="1" x14ac:dyDescent="0.25">
      <c r="B256" s="60"/>
      <c r="C256" s="60"/>
      <c r="D256" s="60"/>
      <c r="E256" s="60"/>
      <c r="F256" s="60"/>
      <c r="G256" s="60"/>
      <c r="H256" s="60"/>
    </row>
    <row r="257" spans="2:8" x14ac:dyDescent="0.25">
      <c r="B257" s="60"/>
      <c r="C257" s="60"/>
      <c r="D257" s="60"/>
      <c r="E257" s="60"/>
      <c r="F257" s="60"/>
      <c r="G257" s="60"/>
      <c r="H257" s="60"/>
    </row>
    <row r="258" spans="2:8" ht="14.25" customHeight="1" x14ac:dyDescent="0.25">
      <c r="B258" s="60"/>
      <c r="C258" s="60"/>
      <c r="D258" s="60"/>
      <c r="E258" s="60"/>
      <c r="F258" s="60"/>
      <c r="G258" s="60"/>
      <c r="H258" s="60"/>
    </row>
    <row r="259" spans="2:8" x14ac:dyDescent="0.25">
      <c r="B259" s="60"/>
      <c r="C259" s="60"/>
      <c r="D259" s="60"/>
      <c r="E259" s="60"/>
      <c r="F259" s="60"/>
      <c r="G259" s="60"/>
      <c r="H259" s="60"/>
    </row>
    <row r="260" spans="2:8" ht="14.25" customHeight="1" x14ac:dyDescent="0.25">
      <c r="B260" s="60"/>
      <c r="C260" s="60"/>
      <c r="D260" s="60"/>
      <c r="E260" s="60"/>
      <c r="F260" s="60"/>
      <c r="G260" s="60"/>
      <c r="H260" s="60"/>
    </row>
    <row r="261" spans="2:8" x14ac:dyDescent="0.25">
      <c r="B261" s="60"/>
      <c r="C261" s="60"/>
      <c r="D261" s="60"/>
      <c r="E261" s="60"/>
      <c r="F261" s="60"/>
      <c r="G261" s="60"/>
      <c r="H261" s="60"/>
    </row>
    <row r="262" spans="2:8" x14ac:dyDescent="0.25">
      <c r="B262" s="60"/>
      <c r="C262" s="60"/>
      <c r="D262" s="60"/>
      <c r="E262" s="60"/>
      <c r="F262" s="60"/>
      <c r="G262" s="60"/>
      <c r="H262" s="60"/>
    </row>
    <row r="263" spans="2:8" ht="38.25" customHeight="1" x14ac:dyDescent="0.25">
      <c r="B263" s="60"/>
      <c r="C263" s="60"/>
      <c r="D263" s="60"/>
      <c r="E263" s="60"/>
      <c r="F263" s="60"/>
      <c r="G263" s="60"/>
      <c r="H263" s="60"/>
    </row>
    <row r="264" spans="2:8" x14ac:dyDescent="0.25">
      <c r="B264" s="60"/>
      <c r="C264" s="60"/>
      <c r="D264" s="60"/>
      <c r="E264" s="60"/>
      <c r="F264" s="60"/>
      <c r="G264" s="60"/>
      <c r="H264" s="60"/>
    </row>
    <row r="265" spans="2:8" ht="38.25" customHeight="1" x14ac:dyDescent="0.25">
      <c r="B265" s="60"/>
      <c r="C265" s="60"/>
      <c r="D265" s="60"/>
      <c r="E265" s="60"/>
      <c r="F265" s="60"/>
      <c r="G265" s="60"/>
      <c r="H265" s="60"/>
    </row>
    <row r="266" spans="2:8" x14ac:dyDescent="0.25">
      <c r="B266" s="60"/>
      <c r="C266" s="60"/>
      <c r="D266" s="60"/>
      <c r="E266" s="60"/>
      <c r="F266" s="60"/>
      <c r="G266" s="60"/>
      <c r="H266" s="60"/>
    </row>
    <row r="267" spans="2:8" x14ac:dyDescent="0.25">
      <c r="B267" s="60"/>
      <c r="C267" s="60"/>
      <c r="D267" s="60"/>
      <c r="E267" s="60"/>
      <c r="F267" s="60"/>
      <c r="G267" s="60"/>
      <c r="H267" s="60"/>
    </row>
    <row r="268" spans="2:8" x14ac:dyDescent="0.25">
      <c r="B268" s="60"/>
      <c r="C268" s="60"/>
      <c r="D268" s="60"/>
      <c r="E268" s="60"/>
      <c r="F268" s="60"/>
      <c r="G268" s="60"/>
      <c r="H268" s="60"/>
    </row>
    <row r="269" spans="2:8" x14ac:dyDescent="0.25">
      <c r="B269" s="60"/>
      <c r="C269" s="60"/>
      <c r="D269" s="60"/>
      <c r="E269" s="60"/>
      <c r="F269" s="60"/>
      <c r="G269" s="60"/>
      <c r="H269" s="60"/>
    </row>
    <row r="270" spans="2:8" x14ac:dyDescent="0.25">
      <c r="B270" s="60"/>
      <c r="C270" s="60"/>
      <c r="D270" s="60"/>
      <c r="E270" s="60"/>
      <c r="F270" s="60"/>
      <c r="G270" s="60"/>
      <c r="H270" s="60"/>
    </row>
    <row r="271" spans="2:8" x14ac:dyDescent="0.25">
      <c r="B271" s="60"/>
      <c r="C271" s="60"/>
      <c r="D271" s="60"/>
      <c r="E271" s="60"/>
      <c r="F271" s="60"/>
      <c r="G271" s="60"/>
      <c r="H271" s="60"/>
    </row>
    <row r="272" spans="2:8" x14ac:dyDescent="0.25">
      <c r="B272" s="60"/>
      <c r="C272" s="60"/>
      <c r="D272" s="60"/>
      <c r="E272" s="60"/>
      <c r="F272" s="60"/>
      <c r="G272" s="60"/>
      <c r="H272" s="60"/>
    </row>
    <row r="273" spans="2:8" x14ac:dyDescent="0.25">
      <c r="B273" s="60"/>
      <c r="C273" s="60"/>
      <c r="D273" s="60"/>
      <c r="E273" s="60"/>
      <c r="F273" s="60"/>
      <c r="G273" s="60"/>
      <c r="H273" s="60"/>
    </row>
    <row r="274" spans="2:8" ht="14.25" customHeight="1" x14ac:dyDescent="0.25">
      <c r="B274" s="60"/>
      <c r="C274" s="60"/>
      <c r="D274" s="60"/>
      <c r="E274" s="60"/>
      <c r="F274" s="60"/>
      <c r="G274" s="60"/>
      <c r="H274" s="60"/>
    </row>
    <row r="275" spans="2:8" x14ac:dyDescent="0.25">
      <c r="B275" s="60"/>
      <c r="C275" s="60"/>
      <c r="D275" s="60"/>
      <c r="E275" s="60"/>
      <c r="F275" s="60"/>
      <c r="G275" s="60"/>
      <c r="H275" s="60"/>
    </row>
    <row r="276" spans="2:8" ht="14.25" customHeight="1" x14ac:dyDescent="0.25">
      <c r="B276" s="60"/>
      <c r="C276" s="60"/>
      <c r="D276" s="60"/>
      <c r="E276" s="60"/>
      <c r="F276" s="60"/>
      <c r="G276" s="60"/>
      <c r="H276" s="60"/>
    </row>
    <row r="277" spans="2:8" x14ac:dyDescent="0.25">
      <c r="B277" s="60"/>
      <c r="C277" s="60"/>
      <c r="D277" s="60"/>
      <c r="E277" s="60"/>
      <c r="F277" s="60"/>
      <c r="G277" s="60"/>
      <c r="H277" s="60"/>
    </row>
    <row r="278" spans="2:8" ht="14.25" customHeight="1" x14ac:dyDescent="0.25">
      <c r="B278" s="60"/>
      <c r="C278" s="60"/>
      <c r="D278" s="60"/>
      <c r="E278" s="60"/>
      <c r="F278" s="60"/>
      <c r="G278" s="60"/>
      <c r="H278" s="60"/>
    </row>
    <row r="279" spans="2:8" x14ac:dyDescent="0.25">
      <c r="B279" s="60"/>
      <c r="C279" s="60"/>
      <c r="D279" s="60"/>
      <c r="E279" s="60"/>
      <c r="F279" s="60"/>
      <c r="G279" s="60"/>
      <c r="H279" s="60"/>
    </row>
    <row r="280" spans="2:8" ht="14.25" customHeight="1" x14ac:dyDescent="0.25">
      <c r="B280" s="60"/>
      <c r="C280" s="60"/>
      <c r="D280" s="60"/>
      <c r="E280" s="60"/>
      <c r="F280" s="60"/>
      <c r="G280" s="60"/>
      <c r="H280" s="60"/>
    </row>
    <row r="281" spans="2:8" x14ac:dyDescent="0.25">
      <c r="B281" s="60"/>
      <c r="C281" s="60"/>
      <c r="D281" s="60"/>
      <c r="E281" s="60"/>
      <c r="F281" s="60"/>
      <c r="G281" s="60"/>
      <c r="H281" s="60"/>
    </row>
    <row r="282" spans="2:8" x14ac:dyDescent="0.25">
      <c r="B282" s="60"/>
      <c r="C282" s="60"/>
      <c r="D282" s="60"/>
      <c r="E282" s="60"/>
      <c r="F282" s="60"/>
      <c r="G282" s="60"/>
      <c r="H282" s="60"/>
    </row>
    <row r="283" spans="2:8" x14ac:dyDescent="0.25">
      <c r="B283" s="60"/>
      <c r="C283" s="60"/>
      <c r="D283" s="60"/>
      <c r="E283" s="60"/>
      <c r="F283" s="60"/>
      <c r="G283" s="60"/>
      <c r="H283" s="60"/>
    </row>
    <row r="284" spans="2:8" x14ac:dyDescent="0.25">
      <c r="B284" s="60"/>
      <c r="C284" s="60"/>
      <c r="D284" s="60"/>
      <c r="E284" s="60"/>
      <c r="F284" s="60"/>
      <c r="G284" s="60"/>
      <c r="H284" s="60"/>
    </row>
    <row r="285" spans="2:8" x14ac:dyDescent="0.25">
      <c r="B285" s="60"/>
      <c r="C285" s="60"/>
      <c r="D285" s="60"/>
      <c r="E285" s="60"/>
      <c r="F285" s="60"/>
      <c r="G285" s="60"/>
      <c r="H285" s="60"/>
    </row>
    <row r="286" spans="2:8" x14ac:dyDescent="0.25">
      <c r="B286" s="60"/>
      <c r="C286" s="60"/>
      <c r="D286" s="60"/>
      <c r="E286" s="60"/>
      <c r="F286" s="60"/>
      <c r="G286" s="60"/>
      <c r="H286" s="60"/>
    </row>
    <row r="287" spans="2:8" x14ac:dyDescent="0.25">
      <c r="B287" s="60"/>
      <c r="C287" s="60"/>
      <c r="D287" s="60"/>
      <c r="E287" s="60"/>
      <c r="F287" s="60"/>
      <c r="G287" s="60"/>
      <c r="H287" s="60"/>
    </row>
    <row r="288" spans="2:8" x14ac:dyDescent="0.25">
      <c r="B288" s="60"/>
      <c r="C288" s="60"/>
      <c r="D288" s="60"/>
      <c r="E288" s="60"/>
      <c r="F288" s="60"/>
      <c r="G288" s="60"/>
      <c r="H288" s="60"/>
    </row>
    <row r="289" spans="2:8" x14ac:dyDescent="0.25">
      <c r="B289" s="60"/>
      <c r="C289" s="60"/>
      <c r="D289" s="60"/>
      <c r="E289" s="60"/>
      <c r="F289" s="60"/>
      <c r="G289" s="60"/>
      <c r="H289" s="60"/>
    </row>
    <row r="290" spans="2:8" x14ac:dyDescent="0.25">
      <c r="B290" s="60"/>
      <c r="C290" s="60"/>
      <c r="D290" s="60"/>
      <c r="E290" s="60"/>
      <c r="F290" s="60"/>
      <c r="G290" s="60"/>
      <c r="H290" s="60"/>
    </row>
    <row r="291" spans="2:8" x14ac:dyDescent="0.25">
      <c r="B291" s="60"/>
      <c r="C291" s="60"/>
      <c r="D291" s="60"/>
      <c r="E291" s="60"/>
      <c r="F291" s="60"/>
      <c r="G291" s="60"/>
      <c r="H291" s="60"/>
    </row>
    <row r="292" spans="2:8" x14ac:dyDescent="0.25">
      <c r="B292" s="60"/>
      <c r="C292" s="60"/>
      <c r="D292" s="60"/>
      <c r="E292" s="60"/>
      <c r="F292" s="60"/>
      <c r="G292" s="60"/>
      <c r="H292" s="60"/>
    </row>
    <row r="293" spans="2:8" ht="14.25" customHeight="1" x14ac:dyDescent="0.25">
      <c r="B293" s="60"/>
      <c r="C293" s="60"/>
      <c r="D293" s="60"/>
      <c r="E293" s="60"/>
      <c r="F293" s="60"/>
      <c r="G293" s="60"/>
      <c r="H293" s="60"/>
    </row>
    <row r="294" spans="2:8" x14ac:dyDescent="0.25">
      <c r="B294" s="60"/>
      <c r="C294" s="60"/>
      <c r="D294" s="60"/>
      <c r="E294" s="60"/>
      <c r="F294" s="60"/>
      <c r="G294" s="60"/>
      <c r="H294" s="60"/>
    </row>
    <row r="295" spans="2:8" ht="14.25" customHeight="1" x14ac:dyDescent="0.25">
      <c r="B295" s="60"/>
      <c r="C295" s="60"/>
      <c r="D295" s="60"/>
      <c r="E295" s="60"/>
      <c r="F295" s="60"/>
      <c r="G295" s="60"/>
      <c r="H295" s="60"/>
    </row>
    <row r="296" spans="2:8" x14ac:dyDescent="0.25">
      <c r="B296" s="60"/>
      <c r="C296" s="60"/>
      <c r="D296" s="60"/>
      <c r="E296" s="60"/>
      <c r="F296" s="60"/>
      <c r="G296" s="60"/>
      <c r="H296" s="60"/>
    </row>
    <row r="297" spans="2:8" ht="14.25" customHeight="1" x14ac:dyDescent="0.25">
      <c r="B297" s="60"/>
      <c r="C297" s="60"/>
      <c r="D297" s="60"/>
      <c r="E297" s="60"/>
      <c r="F297" s="60"/>
      <c r="G297" s="60"/>
      <c r="H297" s="60"/>
    </row>
    <row r="298" spans="2:8" x14ac:dyDescent="0.25">
      <c r="B298" s="60"/>
      <c r="C298" s="60"/>
      <c r="D298" s="60"/>
      <c r="E298" s="60"/>
      <c r="F298" s="60"/>
      <c r="G298" s="60"/>
      <c r="H298" s="60"/>
    </row>
    <row r="299" spans="2:8" ht="14.25" customHeight="1" x14ac:dyDescent="0.25">
      <c r="B299" s="60"/>
      <c r="C299" s="60"/>
      <c r="D299" s="60"/>
      <c r="E299" s="60"/>
      <c r="F299" s="60"/>
      <c r="G299" s="60"/>
      <c r="H299" s="60"/>
    </row>
    <row r="300" spans="2:8" x14ac:dyDescent="0.25">
      <c r="B300" s="60"/>
      <c r="C300" s="60"/>
      <c r="D300" s="60"/>
      <c r="E300" s="60"/>
      <c r="F300" s="60"/>
      <c r="G300" s="60"/>
      <c r="H300" s="60"/>
    </row>
    <row r="301" spans="2:8" ht="38.25" customHeight="1" x14ac:dyDescent="0.25">
      <c r="B301" s="60"/>
      <c r="C301" s="60"/>
      <c r="D301" s="60"/>
      <c r="E301" s="60"/>
      <c r="F301" s="60"/>
      <c r="G301" s="60"/>
      <c r="H301" s="60"/>
    </row>
    <row r="302" spans="2:8" ht="38.25" customHeight="1" x14ac:dyDescent="0.25">
      <c r="B302" s="60"/>
      <c r="C302" s="60"/>
      <c r="D302" s="60"/>
      <c r="E302" s="60"/>
      <c r="F302" s="60"/>
      <c r="G302" s="60"/>
      <c r="H302" s="60"/>
    </row>
    <row r="303" spans="2:8" ht="38.25" customHeight="1" x14ac:dyDescent="0.25">
      <c r="B303" s="60"/>
      <c r="C303" s="60"/>
      <c r="D303" s="60"/>
      <c r="E303" s="60"/>
      <c r="F303" s="60"/>
      <c r="G303" s="60"/>
      <c r="H303" s="60"/>
    </row>
    <row r="304" spans="2:8" x14ac:dyDescent="0.25">
      <c r="B304" s="60"/>
      <c r="C304" s="60"/>
      <c r="D304" s="60"/>
      <c r="E304" s="60"/>
      <c r="F304" s="60"/>
      <c r="G304" s="60"/>
      <c r="H304" s="60"/>
    </row>
    <row r="305" spans="2:8" x14ac:dyDescent="0.25">
      <c r="B305" s="60"/>
      <c r="C305" s="60"/>
      <c r="D305" s="60"/>
      <c r="E305" s="60"/>
      <c r="F305" s="60"/>
      <c r="G305" s="60"/>
      <c r="H305" s="60"/>
    </row>
    <row r="306" spans="2:8" x14ac:dyDescent="0.25">
      <c r="B306" s="60"/>
      <c r="C306" s="60"/>
      <c r="D306" s="60"/>
      <c r="E306" s="60"/>
      <c r="F306" s="60"/>
      <c r="G306" s="60"/>
      <c r="H306" s="60"/>
    </row>
    <row r="307" spans="2:8" x14ac:dyDescent="0.25">
      <c r="B307" s="60"/>
      <c r="C307" s="60"/>
      <c r="D307" s="60"/>
      <c r="E307" s="60"/>
      <c r="F307" s="60"/>
      <c r="G307" s="60"/>
      <c r="H307" s="60"/>
    </row>
    <row r="308" spans="2:8" x14ac:dyDescent="0.25">
      <c r="B308" s="60"/>
      <c r="C308" s="60"/>
      <c r="D308" s="60"/>
      <c r="E308" s="60"/>
      <c r="F308" s="60"/>
      <c r="G308" s="60"/>
      <c r="H308" s="60"/>
    </row>
    <row r="309" spans="2:8" ht="25.5" customHeight="1" x14ac:dyDescent="0.25">
      <c r="B309" s="60"/>
      <c r="C309" s="60"/>
      <c r="D309" s="60"/>
      <c r="E309" s="60"/>
      <c r="F309" s="60"/>
      <c r="G309" s="60"/>
      <c r="H309" s="60"/>
    </row>
    <row r="310" spans="2:8" x14ac:dyDescent="0.25">
      <c r="B310" s="60"/>
      <c r="C310" s="60"/>
      <c r="D310" s="60"/>
      <c r="E310" s="60"/>
      <c r="F310" s="60"/>
      <c r="G310" s="60"/>
      <c r="H310" s="60"/>
    </row>
    <row r="311" spans="2:8" x14ac:dyDescent="0.25">
      <c r="B311" s="60"/>
      <c r="C311" s="60"/>
      <c r="D311" s="60"/>
      <c r="E311" s="60"/>
      <c r="F311" s="60"/>
      <c r="G311" s="60"/>
      <c r="H311" s="60"/>
    </row>
    <row r="312" spans="2:8" ht="14.25" customHeight="1" x14ac:dyDescent="0.25">
      <c r="B312" s="60"/>
      <c r="C312" s="60"/>
      <c r="D312" s="60"/>
      <c r="E312" s="60"/>
      <c r="F312" s="60"/>
      <c r="G312" s="60"/>
      <c r="H312" s="60"/>
    </row>
    <row r="313" spans="2:8" ht="14.25" customHeight="1" x14ac:dyDescent="0.25">
      <c r="B313" s="60"/>
      <c r="C313" s="60"/>
      <c r="D313" s="60"/>
      <c r="E313" s="60"/>
      <c r="F313" s="60"/>
      <c r="G313" s="60"/>
      <c r="H313" s="60"/>
    </row>
    <row r="314" spans="2:8" ht="14.25" customHeight="1" x14ac:dyDescent="0.25">
      <c r="B314" s="60"/>
      <c r="C314" s="60"/>
      <c r="D314" s="60"/>
      <c r="E314" s="60"/>
      <c r="F314" s="60"/>
      <c r="G314" s="60"/>
      <c r="H314" s="60"/>
    </row>
    <row r="315" spans="2:8" x14ac:dyDescent="0.25">
      <c r="B315" s="60"/>
      <c r="C315" s="60"/>
      <c r="D315" s="60"/>
      <c r="E315" s="60"/>
      <c r="F315" s="60"/>
      <c r="G315" s="60"/>
      <c r="H315" s="60"/>
    </row>
    <row r="316" spans="2:8" ht="14.25" customHeight="1" x14ac:dyDescent="0.25">
      <c r="B316" s="60"/>
      <c r="C316" s="60"/>
      <c r="D316" s="60"/>
      <c r="E316" s="60"/>
      <c r="F316" s="60"/>
      <c r="G316" s="60"/>
      <c r="H316" s="60"/>
    </row>
    <row r="317" spans="2:8" ht="14.25" customHeight="1" x14ac:dyDescent="0.25">
      <c r="B317" s="60"/>
      <c r="C317" s="60"/>
      <c r="D317" s="60"/>
      <c r="E317" s="60"/>
      <c r="F317" s="60"/>
      <c r="G317" s="60"/>
      <c r="H317" s="60"/>
    </row>
    <row r="318" spans="2:8" x14ac:dyDescent="0.25">
      <c r="B318" s="60"/>
      <c r="C318" s="60"/>
      <c r="D318" s="60"/>
      <c r="E318" s="60"/>
      <c r="F318" s="60"/>
      <c r="G318" s="60"/>
      <c r="H318" s="60"/>
    </row>
    <row r="319" spans="2:8" x14ac:dyDescent="0.25">
      <c r="B319" s="60"/>
      <c r="C319" s="60"/>
      <c r="D319" s="60"/>
      <c r="E319" s="60"/>
      <c r="F319" s="60"/>
      <c r="G319" s="60"/>
      <c r="H319" s="60"/>
    </row>
    <row r="320" spans="2:8" x14ac:dyDescent="0.25">
      <c r="B320" s="60"/>
      <c r="C320" s="60"/>
      <c r="D320" s="60"/>
      <c r="E320" s="60"/>
      <c r="F320" s="60"/>
      <c r="G320" s="60"/>
      <c r="H320" s="60"/>
    </row>
    <row r="321" spans="2:8" x14ac:dyDescent="0.25">
      <c r="B321" s="60"/>
      <c r="C321" s="60"/>
      <c r="D321" s="60"/>
      <c r="E321" s="60"/>
      <c r="F321" s="60"/>
      <c r="G321" s="60"/>
      <c r="H321" s="60"/>
    </row>
    <row r="322" spans="2:8" x14ac:dyDescent="0.25">
      <c r="B322" s="60"/>
      <c r="C322" s="60"/>
      <c r="D322" s="60"/>
      <c r="E322" s="60"/>
      <c r="F322" s="60"/>
      <c r="G322" s="60"/>
      <c r="H322" s="60"/>
    </row>
    <row r="323" spans="2:8" x14ac:dyDescent="0.25">
      <c r="B323" s="60"/>
      <c r="C323" s="60"/>
      <c r="D323" s="60"/>
      <c r="E323" s="60"/>
      <c r="F323" s="60"/>
      <c r="G323" s="60"/>
      <c r="H323" s="60"/>
    </row>
    <row r="324" spans="2:8" x14ac:dyDescent="0.25">
      <c r="B324" s="60"/>
      <c r="C324" s="60"/>
      <c r="D324" s="60"/>
      <c r="E324" s="60"/>
      <c r="F324" s="60"/>
      <c r="G324" s="60"/>
      <c r="H324" s="60"/>
    </row>
    <row r="325" spans="2:8" x14ac:dyDescent="0.25">
      <c r="B325" s="60"/>
      <c r="C325" s="60"/>
      <c r="D325" s="60"/>
      <c r="E325" s="60"/>
      <c r="F325" s="60"/>
      <c r="G325" s="60"/>
      <c r="H325" s="60"/>
    </row>
    <row r="326" spans="2:8" x14ac:dyDescent="0.25">
      <c r="B326" s="60"/>
      <c r="C326" s="60"/>
      <c r="D326" s="60"/>
      <c r="E326" s="60"/>
      <c r="F326" s="60"/>
      <c r="G326" s="60"/>
      <c r="H326" s="60"/>
    </row>
    <row r="327" spans="2:8" x14ac:dyDescent="0.25">
      <c r="B327" s="60"/>
      <c r="C327" s="60"/>
      <c r="D327" s="60"/>
      <c r="E327" s="60"/>
      <c r="F327" s="60"/>
      <c r="G327" s="60"/>
      <c r="H327" s="60"/>
    </row>
    <row r="328" spans="2:8" x14ac:dyDescent="0.25">
      <c r="B328" s="60"/>
      <c r="C328" s="60"/>
      <c r="D328" s="60"/>
      <c r="E328" s="60"/>
      <c r="F328" s="60"/>
      <c r="G328" s="60"/>
      <c r="H328" s="60"/>
    </row>
    <row r="329" spans="2:8" x14ac:dyDescent="0.25">
      <c r="B329" s="60"/>
      <c r="C329" s="60"/>
      <c r="D329" s="60"/>
      <c r="E329" s="60"/>
      <c r="F329" s="60"/>
      <c r="G329" s="60"/>
      <c r="H329" s="60"/>
    </row>
    <row r="330" spans="2:8" x14ac:dyDescent="0.25">
      <c r="B330" s="60"/>
      <c r="C330" s="60"/>
      <c r="D330" s="60"/>
      <c r="E330" s="60"/>
      <c r="F330" s="60"/>
      <c r="G330" s="60"/>
      <c r="H330" s="60"/>
    </row>
    <row r="331" spans="2:8" x14ac:dyDescent="0.25">
      <c r="B331" s="60"/>
      <c r="C331" s="60"/>
      <c r="D331" s="60"/>
      <c r="E331" s="60"/>
      <c r="F331" s="60"/>
      <c r="G331" s="60"/>
      <c r="H331" s="60"/>
    </row>
    <row r="332" spans="2:8" ht="14.25" customHeight="1" x14ac:dyDescent="0.25">
      <c r="B332" s="60"/>
      <c r="C332" s="60"/>
      <c r="D332" s="60"/>
      <c r="E332" s="60"/>
      <c r="F332" s="60"/>
      <c r="G332" s="60"/>
      <c r="H332" s="60"/>
    </row>
    <row r="333" spans="2:8" x14ac:dyDescent="0.25">
      <c r="B333" s="60"/>
      <c r="C333" s="60"/>
      <c r="D333" s="60"/>
      <c r="E333" s="60"/>
      <c r="F333" s="60"/>
      <c r="G333" s="60"/>
      <c r="H333" s="60"/>
    </row>
    <row r="334" spans="2:8" x14ac:dyDescent="0.25">
      <c r="B334" s="60"/>
      <c r="C334" s="60"/>
      <c r="D334" s="60"/>
      <c r="E334" s="60"/>
      <c r="F334" s="60"/>
      <c r="G334" s="60"/>
      <c r="H334" s="60"/>
    </row>
    <row r="335" spans="2:8" x14ac:dyDescent="0.25">
      <c r="B335" s="60"/>
      <c r="C335" s="60"/>
      <c r="D335" s="60"/>
      <c r="E335" s="60"/>
      <c r="F335" s="60"/>
      <c r="G335" s="60"/>
      <c r="H335" s="60"/>
    </row>
    <row r="336" spans="2:8" ht="14.25" customHeight="1" x14ac:dyDescent="0.25">
      <c r="B336" s="60"/>
      <c r="C336" s="60"/>
      <c r="D336" s="60"/>
      <c r="E336" s="60"/>
      <c r="F336" s="60"/>
      <c r="G336" s="60"/>
      <c r="H336" s="60"/>
    </row>
    <row r="337" spans="2:8" x14ac:dyDescent="0.25">
      <c r="B337" s="60"/>
      <c r="C337" s="60"/>
      <c r="D337" s="60"/>
      <c r="E337" s="60"/>
      <c r="F337" s="60"/>
      <c r="G337" s="60"/>
      <c r="H337" s="60"/>
    </row>
    <row r="338" spans="2:8" x14ac:dyDescent="0.25">
      <c r="B338" s="60"/>
      <c r="C338" s="60"/>
      <c r="D338" s="60"/>
      <c r="E338" s="60"/>
      <c r="F338" s="60"/>
      <c r="G338" s="60"/>
      <c r="H338" s="60"/>
    </row>
    <row r="339" spans="2:8" x14ac:dyDescent="0.25">
      <c r="B339" s="60"/>
      <c r="C339" s="60"/>
      <c r="D339" s="60"/>
      <c r="E339" s="60"/>
      <c r="F339" s="60"/>
      <c r="G339" s="60"/>
      <c r="H339" s="60"/>
    </row>
    <row r="340" spans="2:8" ht="38.25" customHeight="1" x14ac:dyDescent="0.25">
      <c r="B340" s="60"/>
      <c r="C340" s="60"/>
      <c r="D340" s="60"/>
      <c r="E340" s="60"/>
      <c r="F340" s="60"/>
      <c r="G340" s="60"/>
      <c r="H340" s="60"/>
    </row>
    <row r="341" spans="2:8" x14ac:dyDescent="0.25">
      <c r="B341" s="60"/>
      <c r="C341" s="60"/>
      <c r="D341" s="60"/>
      <c r="E341" s="60"/>
      <c r="F341" s="60"/>
      <c r="G341" s="60"/>
      <c r="H341" s="60"/>
    </row>
    <row r="342" spans="2:8" x14ac:dyDescent="0.25">
      <c r="B342" s="60"/>
      <c r="C342" s="60"/>
      <c r="D342" s="60"/>
      <c r="E342" s="60"/>
      <c r="F342" s="60"/>
      <c r="G342" s="60"/>
      <c r="H342" s="60"/>
    </row>
    <row r="343" spans="2:8" x14ac:dyDescent="0.25">
      <c r="B343" s="60"/>
      <c r="C343" s="60"/>
      <c r="D343" s="60"/>
      <c r="E343" s="60"/>
      <c r="F343" s="60"/>
      <c r="G343" s="60"/>
      <c r="H343" s="60"/>
    </row>
    <row r="344" spans="2:8" x14ac:dyDescent="0.25">
      <c r="B344" s="60"/>
      <c r="C344" s="60"/>
      <c r="D344" s="60"/>
      <c r="E344" s="60"/>
      <c r="F344" s="60"/>
      <c r="G344" s="60"/>
      <c r="H344" s="60"/>
    </row>
    <row r="345" spans="2:8" x14ac:dyDescent="0.25">
      <c r="B345" s="60"/>
      <c r="C345" s="60"/>
      <c r="D345" s="60"/>
      <c r="E345" s="60"/>
      <c r="F345" s="60"/>
      <c r="G345" s="60"/>
      <c r="H345" s="60"/>
    </row>
    <row r="346" spans="2:8" x14ac:dyDescent="0.25">
      <c r="B346" s="60"/>
      <c r="C346" s="60"/>
      <c r="D346" s="60"/>
      <c r="E346" s="60"/>
      <c r="F346" s="60"/>
      <c r="G346" s="60"/>
      <c r="H346" s="60"/>
    </row>
    <row r="347" spans="2:8" x14ac:dyDescent="0.25">
      <c r="B347" s="60"/>
      <c r="C347" s="60"/>
      <c r="D347" s="60"/>
      <c r="E347" s="60"/>
      <c r="F347" s="60"/>
      <c r="G347" s="60"/>
      <c r="H347" s="60"/>
    </row>
    <row r="348" spans="2:8" x14ac:dyDescent="0.25">
      <c r="B348" s="60"/>
      <c r="C348" s="60"/>
      <c r="D348" s="60"/>
      <c r="E348" s="60"/>
      <c r="F348" s="60"/>
      <c r="G348" s="60"/>
      <c r="H348" s="60"/>
    </row>
    <row r="349" spans="2:8" x14ac:dyDescent="0.25">
      <c r="B349" s="60"/>
      <c r="C349" s="60"/>
      <c r="D349" s="60"/>
      <c r="E349" s="60"/>
      <c r="F349" s="60"/>
      <c r="G349" s="60"/>
      <c r="H349" s="60"/>
    </row>
    <row r="350" spans="2:8" x14ac:dyDescent="0.25">
      <c r="B350" s="60"/>
      <c r="C350" s="60"/>
      <c r="D350" s="60"/>
      <c r="E350" s="60"/>
      <c r="F350" s="60"/>
      <c r="G350" s="60"/>
      <c r="H350" s="60"/>
    </row>
    <row r="351" spans="2:8" ht="14.25" customHeight="1" x14ac:dyDescent="0.25">
      <c r="B351" s="60"/>
      <c r="C351" s="60"/>
      <c r="D351" s="60"/>
      <c r="E351" s="60"/>
      <c r="F351" s="60"/>
      <c r="G351" s="60"/>
      <c r="H351" s="60"/>
    </row>
    <row r="352" spans="2:8" x14ac:dyDescent="0.25">
      <c r="B352" s="60"/>
      <c r="C352" s="60"/>
      <c r="D352" s="60"/>
      <c r="E352" s="60"/>
      <c r="F352" s="60"/>
      <c r="G352" s="60"/>
      <c r="H352" s="60"/>
    </row>
    <row r="353" spans="2:8" x14ac:dyDescent="0.25">
      <c r="B353" s="60"/>
      <c r="C353" s="60"/>
      <c r="D353" s="60"/>
      <c r="E353" s="60"/>
      <c r="F353" s="60"/>
      <c r="G353" s="60"/>
      <c r="H353" s="60"/>
    </row>
    <row r="354" spans="2:8" x14ac:dyDescent="0.25">
      <c r="B354" s="60"/>
      <c r="C354" s="60"/>
      <c r="D354" s="60"/>
      <c r="E354" s="60"/>
      <c r="F354" s="60"/>
      <c r="G354" s="60"/>
      <c r="H354" s="60"/>
    </row>
    <row r="355" spans="2:8" ht="14.25" customHeight="1" x14ac:dyDescent="0.25">
      <c r="B355" s="60"/>
      <c r="C355" s="60"/>
      <c r="D355" s="60"/>
      <c r="E355" s="60"/>
      <c r="F355" s="60"/>
      <c r="G355" s="60"/>
      <c r="H355" s="60"/>
    </row>
    <row r="356" spans="2:8" x14ac:dyDescent="0.25">
      <c r="B356" s="60"/>
      <c r="C356" s="60"/>
      <c r="D356" s="60"/>
      <c r="E356" s="60"/>
      <c r="F356" s="60"/>
      <c r="G356" s="60"/>
      <c r="H356" s="60"/>
    </row>
    <row r="357" spans="2:8" x14ac:dyDescent="0.25">
      <c r="B357" s="60"/>
      <c r="C357" s="60"/>
      <c r="D357" s="60"/>
      <c r="E357" s="60"/>
      <c r="F357" s="60"/>
      <c r="G357" s="60"/>
      <c r="H357" s="60"/>
    </row>
    <row r="358" spans="2:8" x14ac:dyDescent="0.25">
      <c r="B358" s="60"/>
      <c r="C358" s="60"/>
      <c r="D358" s="60"/>
      <c r="E358" s="60"/>
      <c r="F358" s="60"/>
      <c r="G358" s="60"/>
      <c r="H358" s="60"/>
    </row>
    <row r="359" spans="2:8" x14ac:dyDescent="0.25">
      <c r="B359" s="60"/>
      <c r="C359" s="60"/>
      <c r="D359" s="60"/>
      <c r="E359" s="60"/>
      <c r="F359" s="60"/>
      <c r="G359" s="60"/>
      <c r="H359" s="60"/>
    </row>
    <row r="360" spans="2:8" x14ac:dyDescent="0.25">
      <c r="B360" s="60"/>
      <c r="C360" s="60"/>
      <c r="D360" s="60"/>
      <c r="E360" s="60"/>
      <c r="F360" s="60"/>
      <c r="G360" s="60"/>
      <c r="H360" s="60"/>
    </row>
    <row r="361" spans="2:8" x14ac:dyDescent="0.25">
      <c r="B361" s="60"/>
      <c r="C361" s="60"/>
      <c r="D361" s="60"/>
      <c r="E361" s="60"/>
      <c r="F361" s="60"/>
      <c r="G361" s="60"/>
      <c r="H361" s="60"/>
    </row>
    <row r="362" spans="2:8" x14ac:dyDescent="0.25">
      <c r="B362" s="60"/>
      <c r="C362" s="60"/>
      <c r="D362" s="60"/>
      <c r="E362" s="60"/>
      <c r="F362" s="60"/>
      <c r="G362" s="60"/>
      <c r="H362" s="60"/>
    </row>
    <row r="363" spans="2:8" x14ac:dyDescent="0.25">
      <c r="B363" s="60"/>
      <c r="C363" s="60"/>
      <c r="D363" s="60"/>
      <c r="E363" s="60"/>
      <c r="F363" s="60"/>
      <c r="G363" s="60"/>
      <c r="H363" s="60"/>
    </row>
    <row r="364" spans="2:8" x14ac:dyDescent="0.25">
      <c r="B364" s="60"/>
      <c r="C364" s="60"/>
      <c r="D364" s="60"/>
      <c r="E364" s="60"/>
      <c r="F364" s="60"/>
      <c r="G364" s="60"/>
      <c r="H364" s="60"/>
    </row>
    <row r="365" spans="2:8" x14ac:dyDescent="0.25">
      <c r="B365" s="60"/>
      <c r="C365" s="60"/>
      <c r="D365" s="60"/>
      <c r="E365" s="60"/>
      <c r="F365" s="60"/>
      <c r="G365" s="60"/>
      <c r="H365" s="60"/>
    </row>
    <row r="366" spans="2:8" x14ac:dyDescent="0.25">
      <c r="B366" s="60"/>
      <c r="C366" s="60"/>
      <c r="D366" s="60"/>
      <c r="E366" s="60"/>
      <c r="F366" s="60"/>
      <c r="G366" s="60"/>
      <c r="H366" s="60"/>
    </row>
    <row r="367" spans="2:8" x14ac:dyDescent="0.25">
      <c r="B367" s="60"/>
      <c r="C367" s="60"/>
      <c r="D367" s="60"/>
      <c r="E367" s="60"/>
      <c r="F367" s="60"/>
      <c r="G367" s="60"/>
      <c r="H367" s="60"/>
    </row>
    <row r="368" spans="2:8" x14ac:dyDescent="0.25">
      <c r="B368" s="60"/>
      <c r="C368" s="60"/>
      <c r="D368" s="60"/>
      <c r="E368" s="60"/>
      <c r="F368" s="60"/>
      <c r="G368" s="60"/>
      <c r="H368" s="60"/>
    </row>
    <row r="369" spans="2:8" x14ac:dyDescent="0.25">
      <c r="B369" s="60"/>
      <c r="C369" s="60"/>
      <c r="D369" s="60"/>
      <c r="E369" s="60"/>
      <c r="F369" s="60"/>
      <c r="G369" s="60"/>
      <c r="H369" s="60"/>
    </row>
    <row r="370" spans="2:8" x14ac:dyDescent="0.25">
      <c r="B370" s="60"/>
      <c r="C370" s="60"/>
      <c r="D370" s="60"/>
      <c r="E370" s="60"/>
      <c r="F370" s="60"/>
      <c r="G370" s="60"/>
      <c r="H370" s="60"/>
    </row>
    <row r="371" spans="2:8" x14ac:dyDescent="0.25">
      <c r="B371" s="60"/>
      <c r="C371" s="60"/>
      <c r="D371" s="60"/>
      <c r="E371" s="60"/>
      <c r="F371" s="60"/>
      <c r="G371" s="60"/>
      <c r="H371" s="60"/>
    </row>
    <row r="372" spans="2:8" x14ac:dyDescent="0.25">
      <c r="B372" s="60"/>
      <c r="C372" s="60"/>
      <c r="D372" s="60"/>
      <c r="E372" s="60"/>
      <c r="F372" s="60"/>
      <c r="G372" s="60"/>
      <c r="H372" s="60"/>
    </row>
    <row r="373" spans="2:8" x14ac:dyDescent="0.25">
      <c r="B373" s="60"/>
      <c r="C373" s="60"/>
      <c r="D373" s="60"/>
      <c r="E373" s="60"/>
      <c r="F373" s="60"/>
      <c r="G373" s="60"/>
      <c r="H373" s="60"/>
    </row>
    <row r="374" spans="2:8" x14ac:dyDescent="0.25">
      <c r="B374" s="60"/>
      <c r="C374" s="60"/>
      <c r="D374" s="60"/>
      <c r="E374" s="60"/>
      <c r="F374" s="60"/>
      <c r="G374" s="60"/>
      <c r="H374" s="60"/>
    </row>
    <row r="375" spans="2:8" x14ac:dyDescent="0.25">
      <c r="B375" s="60"/>
      <c r="C375" s="60"/>
      <c r="D375" s="60"/>
      <c r="E375" s="60"/>
      <c r="F375" s="60"/>
      <c r="G375" s="60"/>
      <c r="H375" s="60"/>
    </row>
    <row r="376" spans="2:8" x14ac:dyDescent="0.25">
      <c r="B376" s="60"/>
      <c r="C376" s="60"/>
      <c r="D376" s="60"/>
      <c r="E376" s="60"/>
      <c r="F376" s="60"/>
      <c r="G376" s="60"/>
      <c r="H376" s="60"/>
    </row>
    <row r="377" spans="2:8" x14ac:dyDescent="0.25">
      <c r="B377" s="60"/>
      <c r="C377" s="60"/>
      <c r="D377" s="60"/>
      <c r="E377" s="60"/>
      <c r="F377" s="60"/>
      <c r="G377" s="60"/>
      <c r="H377" s="60"/>
    </row>
    <row r="378" spans="2:8" x14ac:dyDescent="0.25">
      <c r="B378" s="60"/>
      <c r="C378" s="60"/>
      <c r="D378" s="60"/>
      <c r="E378" s="60"/>
      <c r="F378" s="60"/>
      <c r="G378" s="60"/>
      <c r="H378" s="60"/>
    </row>
    <row r="379" spans="2:8" x14ac:dyDescent="0.25">
      <c r="B379" s="60"/>
      <c r="C379" s="60"/>
      <c r="D379" s="60"/>
      <c r="E379" s="60"/>
      <c r="F379" s="60"/>
      <c r="G379" s="60"/>
      <c r="H379" s="60"/>
    </row>
    <row r="380" spans="2:8" x14ac:dyDescent="0.25">
      <c r="B380" s="60"/>
      <c r="C380" s="60"/>
      <c r="D380" s="60"/>
      <c r="E380" s="60"/>
      <c r="F380" s="60"/>
      <c r="G380" s="60"/>
      <c r="H380" s="60"/>
    </row>
    <row r="381" spans="2:8" x14ac:dyDescent="0.25">
      <c r="B381" s="60"/>
      <c r="C381" s="60"/>
      <c r="D381" s="60"/>
      <c r="E381" s="60"/>
      <c r="F381" s="60"/>
      <c r="G381" s="60"/>
      <c r="H381" s="60"/>
    </row>
    <row r="382" spans="2:8" x14ac:dyDescent="0.25">
      <c r="B382" s="60"/>
      <c r="C382" s="60"/>
      <c r="D382" s="60"/>
      <c r="E382" s="60"/>
      <c r="F382" s="60"/>
      <c r="G382" s="60"/>
      <c r="H382" s="60"/>
    </row>
    <row r="383" spans="2:8" x14ac:dyDescent="0.25">
      <c r="B383" s="60"/>
      <c r="C383" s="60"/>
      <c r="D383" s="60"/>
      <c r="E383" s="60"/>
      <c r="F383" s="60"/>
      <c r="G383" s="60"/>
      <c r="H383" s="60"/>
    </row>
    <row r="384" spans="2:8" x14ac:dyDescent="0.25">
      <c r="B384" s="60"/>
      <c r="C384" s="60"/>
      <c r="D384" s="60"/>
      <c r="E384" s="60"/>
      <c r="F384" s="60"/>
      <c r="G384" s="60"/>
      <c r="H384" s="60"/>
    </row>
    <row r="385" spans="2:8" x14ac:dyDescent="0.25">
      <c r="B385" s="60"/>
      <c r="C385" s="60"/>
      <c r="D385" s="60"/>
      <c r="E385" s="60"/>
      <c r="F385" s="60"/>
      <c r="G385" s="60"/>
      <c r="H385" s="60"/>
    </row>
    <row r="386" spans="2:8" x14ac:dyDescent="0.25">
      <c r="B386" s="60"/>
      <c r="C386" s="60"/>
      <c r="D386" s="60"/>
      <c r="E386" s="60"/>
      <c r="F386" s="60"/>
      <c r="G386" s="60"/>
      <c r="H386" s="60"/>
    </row>
    <row r="387" spans="2:8" x14ac:dyDescent="0.25">
      <c r="B387" s="60"/>
      <c r="C387" s="60"/>
      <c r="D387" s="60"/>
      <c r="E387" s="60"/>
      <c r="F387" s="60"/>
      <c r="G387" s="60"/>
      <c r="H387" s="60"/>
    </row>
    <row r="388" spans="2:8" x14ac:dyDescent="0.25">
      <c r="B388" s="60"/>
      <c r="C388" s="60"/>
      <c r="D388" s="60"/>
      <c r="E388" s="60"/>
      <c r="F388" s="60"/>
      <c r="G388" s="60"/>
      <c r="H388" s="60"/>
    </row>
    <row r="389" spans="2:8" x14ac:dyDescent="0.25">
      <c r="B389" s="60"/>
      <c r="C389" s="60"/>
      <c r="D389" s="60"/>
      <c r="E389" s="60"/>
      <c r="F389" s="60"/>
      <c r="G389" s="60"/>
      <c r="H389" s="60"/>
    </row>
    <row r="390" spans="2:8" x14ac:dyDescent="0.25">
      <c r="B390" s="60"/>
      <c r="C390" s="60"/>
      <c r="D390" s="60"/>
      <c r="E390" s="60"/>
      <c r="F390" s="60"/>
      <c r="G390" s="60"/>
      <c r="H390" s="60"/>
    </row>
    <row r="391" spans="2:8" x14ac:dyDescent="0.25">
      <c r="B391" s="60"/>
      <c r="C391" s="60"/>
      <c r="D391" s="60"/>
      <c r="E391" s="60"/>
      <c r="F391" s="60"/>
      <c r="G391" s="60"/>
      <c r="H391" s="60"/>
    </row>
    <row r="392" spans="2:8" x14ac:dyDescent="0.25">
      <c r="B392" s="60"/>
      <c r="C392" s="60"/>
      <c r="D392" s="60"/>
      <c r="E392" s="60"/>
      <c r="F392" s="60"/>
      <c r="G392" s="60"/>
      <c r="H392" s="60"/>
    </row>
    <row r="393" spans="2:8" x14ac:dyDescent="0.25">
      <c r="B393" s="60"/>
      <c r="C393" s="60"/>
      <c r="D393" s="60"/>
      <c r="E393" s="60"/>
      <c r="F393" s="60"/>
      <c r="G393" s="60"/>
      <c r="H393" s="60"/>
    </row>
    <row r="394" spans="2:8" x14ac:dyDescent="0.25">
      <c r="B394" s="60"/>
      <c r="C394" s="60"/>
      <c r="D394" s="60"/>
      <c r="E394" s="60"/>
      <c r="F394" s="60"/>
      <c r="G394" s="60"/>
      <c r="H394" s="60"/>
    </row>
    <row r="395" spans="2:8" x14ac:dyDescent="0.25">
      <c r="B395" s="60"/>
      <c r="C395" s="60"/>
      <c r="D395" s="60"/>
      <c r="E395" s="60"/>
      <c r="F395" s="60"/>
      <c r="G395" s="60"/>
      <c r="H395" s="60"/>
    </row>
    <row r="396" spans="2:8" x14ac:dyDescent="0.25">
      <c r="B396" s="60"/>
      <c r="C396" s="60"/>
      <c r="D396" s="60"/>
      <c r="E396" s="60"/>
      <c r="F396" s="60"/>
      <c r="G396" s="60"/>
      <c r="H396" s="60"/>
    </row>
    <row r="397" spans="2:8" x14ac:dyDescent="0.25">
      <c r="B397" s="60"/>
      <c r="C397" s="60"/>
      <c r="D397" s="60"/>
      <c r="E397" s="60"/>
      <c r="F397" s="60"/>
      <c r="G397" s="60"/>
      <c r="H397" s="60"/>
    </row>
    <row r="398" spans="2:8" x14ac:dyDescent="0.25">
      <c r="B398" s="60"/>
      <c r="C398" s="60"/>
      <c r="D398" s="60"/>
      <c r="E398" s="60"/>
      <c r="F398" s="60"/>
      <c r="G398" s="60"/>
      <c r="H398" s="60"/>
    </row>
    <row r="399" spans="2:8" x14ac:dyDescent="0.25">
      <c r="B399" s="60"/>
      <c r="C399" s="60"/>
      <c r="D399" s="60"/>
      <c r="E399" s="60"/>
      <c r="F399" s="60"/>
      <c r="G399" s="60"/>
      <c r="H399" s="60"/>
    </row>
    <row r="400" spans="2:8" x14ac:dyDescent="0.25">
      <c r="B400" s="60"/>
      <c r="C400" s="60"/>
      <c r="D400" s="60"/>
      <c r="E400" s="60"/>
      <c r="F400" s="60"/>
      <c r="G400" s="60"/>
      <c r="H400" s="60"/>
    </row>
    <row r="401" spans="2:8" x14ac:dyDescent="0.25">
      <c r="B401" s="60"/>
      <c r="C401" s="60"/>
      <c r="D401" s="60"/>
      <c r="E401" s="60"/>
      <c r="F401" s="60"/>
      <c r="G401" s="60"/>
      <c r="H401" s="60"/>
    </row>
    <row r="402" spans="2:8" x14ac:dyDescent="0.25">
      <c r="B402" s="60"/>
      <c r="C402" s="60"/>
      <c r="D402" s="60"/>
      <c r="E402" s="60"/>
      <c r="F402" s="60"/>
      <c r="G402" s="60"/>
      <c r="H402" s="60"/>
    </row>
    <row r="403" spans="2:8" x14ac:dyDescent="0.25">
      <c r="B403" s="60"/>
      <c r="C403" s="60"/>
      <c r="D403" s="60"/>
      <c r="E403" s="60"/>
      <c r="F403" s="60"/>
      <c r="G403" s="60"/>
      <c r="H403" s="60"/>
    </row>
    <row r="404" spans="2:8" x14ac:dyDescent="0.25">
      <c r="B404" s="60"/>
      <c r="C404" s="60"/>
      <c r="D404" s="60"/>
      <c r="E404" s="60"/>
      <c r="F404" s="60"/>
      <c r="G404" s="60"/>
      <c r="H404" s="60"/>
    </row>
    <row r="405" spans="2:8" x14ac:dyDescent="0.25">
      <c r="B405" s="60"/>
      <c r="C405" s="60"/>
      <c r="D405" s="60"/>
      <c r="E405" s="60"/>
      <c r="F405" s="60"/>
      <c r="G405" s="60"/>
      <c r="H405" s="60"/>
    </row>
    <row r="406" spans="2:8" x14ac:dyDescent="0.25">
      <c r="B406" s="60"/>
      <c r="C406" s="60"/>
      <c r="D406" s="60"/>
      <c r="E406" s="60"/>
      <c r="F406" s="60"/>
      <c r="G406" s="60"/>
      <c r="H406" s="60"/>
    </row>
    <row r="407" spans="2:8" x14ac:dyDescent="0.25">
      <c r="B407" s="60"/>
      <c r="C407" s="60"/>
      <c r="D407" s="60"/>
      <c r="E407" s="60"/>
      <c r="F407" s="60"/>
      <c r="G407" s="60"/>
      <c r="H407" s="60"/>
    </row>
    <row r="408" spans="2:8" x14ac:dyDescent="0.25">
      <c r="B408" s="60"/>
      <c r="C408" s="60"/>
      <c r="D408" s="60"/>
      <c r="E408" s="60"/>
      <c r="F408" s="60"/>
      <c r="G408" s="60"/>
      <c r="H408" s="60"/>
    </row>
    <row r="409" spans="2:8" x14ac:dyDescent="0.25">
      <c r="B409" s="60"/>
      <c r="C409" s="60"/>
      <c r="D409" s="60"/>
      <c r="E409" s="60"/>
      <c r="F409" s="60"/>
      <c r="G409" s="60"/>
      <c r="H409" s="60"/>
    </row>
    <row r="410" spans="2:8" x14ac:dyDescent="0.25">
      <c r="B410" s="60"/>
      <c r="C410" s="60"/>
      <c r="D410" s="60"/>
      <c r="E410" s="60"/>
      <c r="F410" s="60"/>
      <c r="G410" s="60"/>
      <c r="H410" s="60"/>
    </row>
    <row r="411" spans="2:8" x14ac:dyDescent="0.25">
      <c r="B411" s="60"/>
      <c r="C411" s="60"/>
      <c r="D411" s="60"/>
      <c r="E411" s="60"/>
      <c r="F411" s="60"/>
      <c r="G411" s="60"/>
      <c r="H411" s="60"/>
    </row>
    <row r="412" spans="2:8" x14ac:dyDescent="0.25">
      <c r="B412" s="60"/>
      <c r="C412" s="60"/>
      <c r="D412" s="60"/>
      <c r="E412" s="60"/>
      <c r="F412" s="60"/>
      <c r="G412" s="60"/>
      <c r="H412" s="60"/>
    </row>
    <row r="413" spans="2:8" x14ac:dyDescent="0.25">
      <c r="B413" s="60"/>
      <c r="C413" s="60"/>
      <c r="D413" s="60"/>
      <c r="E413" s="60"/>
      <c r="F413" s="60"/>
      <c r="G413" s="60"/>
      <c r="H413" s="60"/>
    </row>
    <row r="414" spans="2:8" x14ac:dyDescent="0.25">
      <c r="B414" s="60"/>
      <c r="C414" s="60"/>
      <c r="D414" s="60"/>
      <c r="E414" s="60"/>
      <c r="F414" s="60"/>
      <c r="G414" s="60"/>
      <c r="H414" s="60"/>
    </row>
    <row r="415" spans="2:8" x14ac:dyDescent="0.25">
      <c r="B415" s="60"/>
      <c r="C415" s="60"/>
      <c r="D415" s="60"/>
      <c r="E415" s="60"/>
      <c r="F415" s="60"/>
      <c r="G415" s="60"/>
      <c r="H415" s="60"/>
    </row>
    <row r="416" spans="2:8" x14ac:dyDescent="0.25">
      <c r="B416" s="60"/>
      <c r="C416" s="60"/>
      <c r="D416" s="60"/>
      <c r="E416" s="60"/>
      <c r="F416" s="60"/>
      <c r="G416" s="60"/>
      <c r="H416" s="60"/>
    </row>
    <row r="417" spans="2:8" x14ac:dyDescent="0.25">
      <c r="B417" s="60"/>
      <c r="C417" s="60"/>
      <c r="D417" s="60"/>
      <c r="E417" s="60"/>
      <c r="F417" s="60"/>
      <c r="G417" s="60"/>
      <c r="H417" s="60"/>
    </row>
    <row r="418" spans="2:8" x14ac:dyDescent="0.25">
      <c r="B418" s="60"/>
      <c r="C418" s="60"/>
      <c r="D418" s="60"/>
      <c r="E418" s="60"/>
      <c r="F418" s="60"/>
      <c r="G418" s="60"/>
      <c r="H418" s="60"/>
    </row>
    <row r="419" spans="2:8" x14ac:dyDescent="0.25">
      <c r="B419" s="60"/>
      <c r="C419" s="60"/>
      <c r="D419" s="60"/>
      <c r="E419" s="60"/>
      <c r="F419" s="60"/>
      <c r="G419" s="60"/>
      <c r="H419" s="60"/>
    </row>
    <row r="420" spans="2:8" x14ac:dyDescent="0.25">
      <c r="B420" s="60"/>
      <c r="C420" s="60"/>
      <c r="D420" s="60"/>
      <c r="E420" s="60"/>
      <c r="F420" s="60"/>
      <c r="G420" s="60"/>
      <c r="H420" s="60"/>
    </row>
    <row r="421" spans="2:8" x14ac:dyDescent="0.25">
      <c r="B421" s="60"/>
      <c r="C421" s="60"/>
      <c r="D421" s="60"/>
      <c r="E421" s="60"/>
      <c r="F421" s="60"/>
      <c r="G421" s="60"/>
      <c r="H421" s="60"/>
    </row>
    <row r="422" spans="2:8" x14ac:dyDescent="0.25">
      <c r="B422" s="60"/>
      <c r="C422" s="60"/>
      <c r="D422" s="60"/>
      <c r="E422" s="60"/>
      <c r="F422" s="60"/>
      <c r="G422" s="60"/>
      <c r="H422" s="60"/>
    </row>
    <row r="423" spans="2:8" x14ac:dyDescent="0.25">
      <c r="B423" s="60"/>
      <c r="C423" s="60"/>
      <c r="D423" s="60"/>
      <c r="E423" s="60"/>
      <c r="F423" s="60"/>
      <c r="G423" s="60"/>
      <c r="H423" s="60"/>
    </row>
    <row r="424" spans="2:8" x14ac:dyDescent="0.25">
      <c r="B424" s="60"/>
      <c r="C424" s="60"/>
      <c r="D424" s="60"/>
      <c r="E424" s="60"/>
      <c r="F424" s="60"/>
      <c r="G424" s="60"/>
      <c r="H424" s="60"/>
    </row>
    <row r="425" spans="2:8" x14ac:dyDescent="0.25">
      <c r="B425" s="60"/>
      <c r="C425" s="60"/>
      <c r="D425" s="60"/>
      <c r="E425" s="60"/>
      <c r="F425" s="60"/>
      <c r="G425" s="60"/>
      <c r="H425" s="60"/>
    </row>
    <row r="426" spans="2:8" x14ac:dyDescent="0.25">
      <c r="B426" s="60"/>
      <c r="C426" s="60"/>
      <c r="D426" s="60"/>
      <c r="E426" s="60"/>
      <c r="F426" s="60"/>
      <c r="G426" s="60"/>
      <c r="H426" s="60"/>
    </row>
    <row r="427" spans="2:8" x14ac:dyDescent="0.25">
      <c r="B427" s="60"/>
      <c r="C427" s="60"/>
      <c r="D427" s="60"/>
      <c r="E427" s="60"/>
      <c r="F427" s="60"/>
      <c r="G427" s="60"/>
      <c r="H427" s="60"/>
    </row>
    <row r="428" spans="2:8" x14ac:dyDescent="0.25">
      <c r="B428" s="60"/>
      <c r="C428" s="60"/>
      <c r="D428" s="60"/>
      <c r="E428" s="60"/>
      <c r="F428" s="60"/>
      <c r="G428" s="60"/>
      <c r="H428" s="60"/>
    </row>
    <row r="429" spans="2:8" x14ac:dyDescent="0.25">
      <c r="B429" s="60"/>
      <c r="C429" s="60"/>
      <c r="D429" s="60"/>
      <c r="E429" s="60"/>
      <c r="F429" s="60"/>
      <c r="G429" s="60"/>
      <c r="H429" s="60"/>
    </row>
    <row r="430" spans="2:8" x14ac:dyDescent="0.25">
      <c r="B430" s="60"/>
      <c r="C430" s="60"/>
      <c r="D430" s="60"/>
      <c r="E430" s="60"/>
      <c r="F430" s="60"/>
      <c r="G430" s="60"/>
      <c r="H430" s="60"/>
    </row>
    <row r="431" spans="2:8" x14ac:dyDescent="0.25">
      <c r="B431" s="60"/>
      <c r="C431" s="60"/>
      <c r="D431" s="60"/>
      <c r="E431" s="60"/>
      <c r="F431" s="60"/>
      <c r="G431" s="60"/>
      <c r="H431" s="60"/>
    </row>
    <row r="432" spans="2:8" x14ac:dyDescent="0.25">
      <c r="B432" s="60"/>
      <c r="C432" s="60"/>
      <c r="D432" s="60"/>
      <c r="E432" s="60"/>
      <c r="F432" s="60"/>
      <c r="G432" s="60"/>
      <c r="H432" s="60"/>
    </row>
    <row r="433" spans="2:8" x14ac:dyDescent="0.25">
      <c r="B433" s="60"/>
      <c r="C433" s="60"/>
      <c r="D433" s="60"/>
      <c r="E433" s="60"/>
      <c r="F433" s="60"/>
      <c r="G433" s="60"/>
      <c r="H433" s="60"/>
    </row>
    <row r="434" spans="2:8" x14ac:dyDescent="0.25">
      <c r="B434" s="60"/>
      <c r="C434" s="60"/>
      <c r="D434" s="60"/>
      <c r="E434" s="60"/>
      <c r="F434" s="60"/>
      <c r="G434" s="60"/>
      <c r="H434" s="60"/>
    </row>
    <row r="435" spans="2:8" x14ac:dyDescent="0.25">
      <c r="B435" s="60"/>
      <c r="C435" s="60"/>
      <c r="D435" s="60"/>
      <c r="E435" s="60"/>
      <c r="F435" s="60"/>
      <c r="G435" s="60"/>
      <c r="H435" s="60"/>
    </row>
    <row r="436" spans="2:8" x14ac:dyDescent="0.25">
      <c r="B436" s="60"/>
      <c r="C436" s="60"/>
      <c r="D436" s="60"/>
      <c r="E436" s="60"/>
      <c r="F436" s="60"/>
      <c r="G436" s="60"/>
      <c r="H436" s="60"/>
    </row>
    <row r="437" spans="2:8" x14ac:dyDescent="0.25">
      <c r="B437" s="60"/>
      <c r="C437" s="60"/>
      <c r="D437" s="60"/>
      <c r="E437" s="60"/>
      <c r="F437" s="60"/>
      <c r="G437" s="60"/>
      <c r="H437" s="60"/>
    </row>
    <row r="438" spans="2:8" x14ac:dyDescent="0.25">
      <c r="B438" s="60"/>
      <c r="C438" s="60"/>
      <c r="D438" s="60"/>
      <c r="E438" s="60"/>
      <c r="F438" s="60"/>
      <c r="G438" s="60"/>
      <c r="H438" s="60"/>
    </row>
    <row r="439" spans="2:8" x14ac:dyDescent="0.25">
      <c r="B439" s="60"/>
      <c r="C439" s="60"/>
      <c r="D439" s="60"/>
      <c r="E439" s="60"/>
      <c r="F439" s="60"/>
      <c r="G439" s="60"/>
      <c r="H439" s="60"/>
    </row>
    <row r="440" spans="2:8" x14ac:dyDescent="0.25">
      <c r="B440" s="60"/>
      <c r="C440" s="60"/>
      <c r="D440" s="60"/>
      <c r="E440" s="60"/>
      <c r="F440" s="60"/>
      <c r="G440" s="60"/>
      <c r="H440" s="60"/>
    </row>
    <row r="441" spans="2:8" x14ac:dyDescent="0.25">
      <c r="B441" s="60"/>
      <c r="C441" s="60"/>
      <c r="D441" s="60"/>
      <c r="E441" s="60"/>
      <c r="F441" s="60"/>
      <c r="G441" s="60"/>
      <c r="H441" s="60"/>
    </row>
    <row r="442" spans="2:8" x14ac:dyDescent="0.25">
      <c r="B442" s="60"/>
      <c r="C442" s="60"/>
      <c r="D442" s="60"/>
      <c r="E442" s="60"/>
      <c r="F442" s="60"/>
      <c r="G442" s="60"/>
      <c r="H442" s="60"/>
    </row>
    <row r="443" spans="2:8" x14ac:dyDescent="0.25">
      <c r="B443" s="60"/>
      <c r="C443" s="60"/>
      <c r="D443" s="60"/>
      <c r="E443" s="60"/>
      <c r="F443" s="60"/>
      <c r="G443" s="60"/>
      <c r="H443" s="60"/>
    </row>
    <row r="444" spans="2:8" x14ac:dyDescent="0.25">
      <c r="B444" s="60"/>
      <c r="C444" s="60"/>
      <c r="D444" s="60"/>
      <c r="E444" s="60"/>
      <c r="F444" s="60"/>
      <c r="G444" s="60"/>
      <c r="H444" s="60"/>
    </row>
    <row r="445" spans="2:8" x14ac:dyDescent="0.25">
      <c r="B445" s="60"/>
      <c r="C445" s="60"/>
      <c r="D445" s="60"/>
      <c r="E445" s="60"/>
      <c r="F445" s="60"/>
      <c r="G445" s="60"/>
      <c r="H445" s="60"/>
    </row>
    <row r="446" spans="2:8" x14ac:dyDescent="0.25">
      <c r="B446" s="60"/>
      <c r="C446" s="60"/>
      <c r="D446" s="60"/>
      <c r="E446" s="60"/>
      <c r="F446" s="60"/>
      <c r="G446" s="60"/>
      <c r="H446" s="60"/>
    </row>
    <row r="447" spans="2:8" x14ac:dyDescent="0.25">
      <c r="B447" s="60"/>
      <c r="C447" s="60"/>
      <c r="D447" s="60"/>
      <c r="E447" s="60"/>
      <c r="F447" s="60"/>
      <c r="G447" s="60"/>
      <c r="H447" s="60"/>
    </row>
    <row r="448" spans="2:8" x14ac:dyDescent="0.25">
      <c r="B448" s="60"/>
      <c r="C448" s="60"/>
      <c r="D448" s="60"/>
      <c r="E448" s="60"/>
      <c r="F448" s="60"/>
      <c r="G448" s="60"/>
      <c r="H448" s="60"/>
    </row>
    <row r="449" spans="2:8" x14ac:dyDescent="0.25">
      <c r="B449" s="60"/>
      <c r="C449" s="60"/>
      <c r="D449" s="60"/>
      <c r="E449" s="60"/>
      <c r="F449" s="60"/>
      <c r="G449" s="60"/>
      <c r="H449" s="60"/>
    </row>
    <row r="450" spans="2:8" x14ac:dyDescent="0.25">
      <c r="B450" s="60"/>
      <c r="C450" s="60"/>
      <c r="D450" s="60"/>
      <c r="E450" s="60"/>
      <c r="F450" s="60"/>
      <c r="G450" s="60"/>
      <c r="H450" s="60"/>
    </row>
    <row r="451" spans="2:8" x14ac:dyDescent="0.25">
      <c r="B451" s="60"/>
      <c r="C451" s="60"/>
      <c r="D451" s="60"/>
      <c r="E451" s="60"/>
      <c r="F451" s="60"/>
      <c r="G451" s="60"/>
      <c r="H451" s="60"/>
    </row>
    <row r="452" spans="2:8" x14ac:dyDescent="0.25">
      <c r="B452" s="60"/>
      <c r="C452" s="60"/>
      <c r="D452" s="60"/>
      <c r="E452" s="60"/>
      <c r="F452" s="60"/>
      <c r="G452" s="60"/>
      <c r="H452" s="60"/>
    </row>
    <row r="453" spans="2:8" x14ac:dyDescent="0.25">
      <c r="B453" s="60"/>
      <c r="C453" s="60"/>
      <c r="D453" s="60"/>
      <c r="E453" s="60"/>
      <c r="F453" s="60"/>
      <c r="G453" s="60"/>
      <c r="H453" s="60"/>
    </row>
    <row r="454" spans="2:8" x14ac:dyDescent="0.25">
      <c r="B454" s="60"/>
      <c r="C454" s="60"/>
      <c r="D454" s="60"/>
      <c r="E454" s="60"/>
      <c r="F454" s="60"/>
      <c r="G454" s="60"/>
      <c r="H454" s="60"/>
    </row>
    <row r="455" spans="2:8" x14ac:dyDescent="0.25">
      <c r="B455" s="60"/>
      <c r="C455" s="60"/>
      <c r="D455" s="60"/>
      <c r="E455" s="60"/>
      <c r="F455" s="60"/>
      <c r="G455" s="60"/>
      <c r="H455" s="60"/>
    </row>
    <row r="456" spans="2:8" x14ac:dyDescent="0.25">
      <c r="B456" s="60"/>
      <c r="C456" s="60"/>
      <c r="D456" s="60"/>
      <c r="E456" s="60"/>
      <c r="F456" s="60"/>
      <c r="G456" s="60"/>
      <c r="H456" s="60"/>
    </row>
    <row r="457" spans="2:8" x14ac:dyDescent="0.25">
      <c r="B457" s="60"/>
      <c r="C457" s="60"/>
      <c r="D457" s="60"/>
      <c r="E457" s="60"/>
      <c r="F457" s="60"/>
      <c r="G457" s="60"/>
      <c r="H457" s="60"/>
    </row>
    <row r="458" spans="2:8" x14ac:dyDescent="0.25">
      <c r="B458" s="60"/>
      <c r="C458" s="60"/>
      <c r="D458" s="60"/>
      <c r="E458" s="60"/>
      <c r="F458" s="60"/>
      <c r="G458" s="60"/>
      <c r="H458" s="60"/>
    </row>
    <row r="459" spans="2:8" x14ac:dyDescent="0.25">
      <c r="B459" s="60"/>
      <c r="C459" s="60"/>
      <c r="D459" s="60"/>
      <c r="E459" s="60"/>
      <c r="F459" s="60"/>
      <c r="G459" s="60"/>
      <c r="H459" s="60"/>
    </row>
    <row r="460" spans="2:8" x14ac:dyDescent="0.25">
      <c r="B460" s="60"/>
      <c r="C460" s="60"/>
      <c r="D460" s="60"/>
      <c r="E460" s="60"/>
      <c r="F460" s="60"/>
      <c r="G460" s="60"/>
      <c r="H460" s="60"/>
    </row>
    <row r="461" spans="2:8" x14ac:dyDescent="0.25">
      <c r="B461" s="60"/>
      <c r="C461" s="60"/>
      <c r="D461" s="60"/>
      <c r="E461" s="60"/>
      <c r="F461" s="60"/>
      <c r="G461" s="60"/>
      <c r="H461" s="60"/>
    </row>
    <row r="462" spans="2:8" x14ac:dyDescent="0.25">
      <c r="B462" s="60"/>
      <c r="C462" s="60"/>
      <c r="D462" s="60"/>
      <c r="E462" s="60"/>
      <c r="F462" s="60"/>
      <c r="G462" s="60"/>
      <c r="H462" s="60"/>
    </row>
    <row r="463" spans="2:8" x14ac:dyDescent="0.25">
      <c r="B463" s="60"/>
      <c r="C463" s="60"/>
      <c r="D463" s="60"/>
      <c r="E463" s="60"/>
      <c r="F463" s="60"/>
      <c r="G463" s="60"/>
      <c r="H463" s="60"/>
    </row>
    <row r="464" spans="2:8" x14ac:dyDescent="0.25">
      <c r="B464" s="60"/>
      <c r="C464" s="60"/>
      <c r="D464" s="60"/>
      <c r="E464" s="60"/>
      <c r="F464" s="60"/>
      <c r="G464" s="60"/>
      <c r="H464" s="60"/>
    </row>
  </sheetData>
  <mergeCells count="53">
    <mergeCell ref="C100:D100"/>
    <mergeCell ref="C101:D101"/>
    <mergeCell ref="B103:D103"/>
    <mergeCell ref="B104:D104"/>
    <mergeCell ref="B105:D105"/>
    <mergeCell ref="C99:D99"/>
    <mergeCell ref="C79:D79"/>
    <mergeCell ref="C80:D80"/>
    <mergeCell ref="C81:D81"/>
    <mergeCell ref="C82:D82"/>
    <mergeCell ref="B84:D84"/>
    <mergeCell ref="B85:D85"/>
    <mergeCell ref="B86:D86"/>
    <mergeCell ref="C90:D90"/>
    <mergeCell ref="C91:D91"/>
    <mergeCell ref="B92:B97"/>
    <mergeCell ref="C98:D98"/>
    <mergeCell ref="B73:B78"/>
    <mergeCell ref="C54:D54"/>
    <mergeCell ref="B55:B60"/>
    <mergeCell ref="C61:D61"/>
    <mergeCell ref="C62:D62"/>
    <mergeCell ref="C63:D63"/>
    <mergeCell ref="C64:D64"/>
    <mergeCell ref="B66:D66"/>
    <mergeCell ref="B67:D67"/>
    <mergeCell ref="B68:D68"/>
    <mergeCell ref="C71:D71"/>
    <mergeCell ref="C72:D72"/>
    <mergeCell ref="C53:D53"/>
    <mergeCell ref="C31:D31"/>
    <mergeCell ref="C32:D32"/>
    <mergeCell ref="B33:B38"/>
    <mergeCell ref="C39:D39"/>
    <mergeCell ref="C40:D40"/>
    <mergeCell ref="C41:D41"/>
    <mergeCell ref="C42:D42"/>
    <mergeCell ref="B44:D44"/>
    <mergeCell ref="B45:D45"/>
    <mergeCell ref="B46:D46"/>
    <mergeCell ref="B50:D50"/>
    <mergeCell ref="B27:D27"/>
    <mergeCell ref="B7:C7"/>
    <mergeCell ref="B9:D9"/>
    <mergeCell ref="C12:D12"/>
    <mergeCell ref="C13:D13"/>
    <mergeCell ref="B14:B19"/>
    <mergeCell ref="C20:D20"/>
    <mergeCell ref="C21:D21"/>
    <mergeCell ref="C22:D22"/>
    <mergeCell ref="C23:D23"/>
    <mergeCell ref="B25:D25"/>
    <mergeCell ref="B26:D26"/>
  </mergeCells>
  <dataValidations count="2">
    <dataValidation type="list" allowBlank="1" showInputMessage="1" showErrorMessage="1" sqref="C41:D41 C100:D100 C81:D81 C63:D63 C22:D22">
      <formula1>#REF!</formula1>
    </dataValidation>
    <dataValidation type="list" allowBlank="1" showInputMessage="1" showErrorMessage="1" sqref="C42 C101 C82 C64 C23">
      <formula1>#REF!</formula1>
    </dataValidation>
  </dataValidations>
  <pageMargins left="0" right="0" top="0" bottom="0" header="0.31496062992125984" footer="0.31496062992125984"/>
  <pageSetup scale="60" orientation="landscape"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Gpb33EQVWRrvhGpls53IJQzFikqvxCYiWZ2/KUwAQ1k=</DigestValue>
    </Reference>
    <Reference Type="http://www.w3.org/2000/09/xmldsig#Object" URI="#idOfficeObject">
      <DigestMethod Algorithm="http://www.w3.org/2001/04/xmlenc#sha256"/>
      <DigestValue>9tIUutV/r2bRsB/BiV41mWhbSZSPh7HdfG7myWW/VmM=</DigestValue>
    </Reference>
    <Reference Type="http://uri.etsi.org/01903#SignedProperties" URI="#idSignedProperties">
      <Transforms>
        <Transform Algorithm="http://www.w3.org/TR/2001/REC-xml-c14n-20010315"/>
      </Transforms>
      <DigestMethod Algorithm="http://www.w3.org/2001/04/xmlenc#sha256"/>
      <DigestValue>qruHwz3bJFQSM+P+ckN1xO/DhVJ3ey4uG9qfApj0de4=</DigestValue>
    </Reference>
    <Reference Type="http://www.w3.org/2000/09/xmldsig#Object" URI="#idValidSigLnImg">
      <DigestMethod Algorithm="http://www.w3.org/2001/04/xmlenc#sha256"/>
      <DigestValue>YI5i6ZdsEhnsjHl04c9a2ojIpgsoDgzHB1XlrzLHFLA=</DigestValue>
    </Reference>
    <Reference Type="http://www.w3.org/2000/09/xmldsig#Object" URI="#idInvalidSigLnImg">
      <DigestMethod Algorithm="http://www.w3.org/2001/04/xmlenc#sha256"/>
      <DigestValue>YthzPxbSh8EwRoj90fnFwLr434DNmXI/oi6pbPAKSoI=</DigestValue>
    </Reference>
  </SignedInfo>
  <SignatureValue>TcXMvD3PKmX1+sEJw0GUASQJCBuGxzvvTnt5qmaB18RSL+suiwrEQttA34U+ao9Z35+GlsS2m5iS
LM8MgDo+OjAvFhtuNk8labU/I7HZwVjVTqRZ/NE46KYPtU1r3kpPRTMjTQNvWUWGW7TR3dNvH2Fm
YtTYWMkQGoDRC6rlQmERF1h4Ejn5FWgFUFffNn1fUKX4KOx4+fZBq3QUbqOPgO2MTP6gsTXs/Hs3
j4ni65gKDhmuXuXmmFGgucbcdoSv9S7xjrSvXN/3PhSKKuvdaTZF06/oQrB/0BceEs5Xz26boIWy
CTKVDqb7XKO1r9IqwdCr4+ljNSbuJvdPAlBwbg==</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EsEPFP3hWOWn4qgyRr5WPlPL7p94kOlW2pKJybm9NYk=</DigestValue>
      </Reference>
      <Reference URI="/xl/calcChain.xml?ContentType=application/vnd.openxmlformats-officedocument.spreadsheetml.calcChain+xml">
        <DigestMethod Algorithm="http://www.w3.org/2001/04/xmlenc#sha256"/>
        <DigestValue>QeTLOZnbWeCHY2xWojksoXIi25oICcgy6YWgPGA/lBg=</DigestValue>
      </Reference>
      <Reference URI="/xl/comments1.xml?ContentType=application/vnd.openxmlformats-officedocument.spreadsheetml.comments+xml">
        <DigestMethod Algorithm="http://www.w3.org/2001/04/xmlenc#sha256"/>
        <DigestValue>T9C8bqJKATlBt5ZvW5MRXFU/HO1hWs5bbA83YmDX8J0=</DigestValue>
      </Reference>
      <Reference URI="/xl/comments2.xml?ContentType=application/vnd.openxmlformats-officedocument.spreadsheetml.comments+xml">
        <DigestMethod Algorithm="http://www.w3.org/2001/04/xmlenc#sha256"/>
        <DigestValue>aG7XUYiwm6QKEPH0Qvk1CHh2HiK6mO81HKbWyJvk/DA=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KZ9+xb9cyls6SXNxhVTLGS70sE/YFj7tmep1A0wUfhg=</DigestValue>
      </Reference>
      <Reference URI="/xl/drawings/drawing3.xml?ContentType=application/vnd.openxmlformats-officedocument.drawing+xml">
        <DigestMethod Algorithm="http://www.w3.org/2001/04/xmlenc#sha256"/>
        <DigestValue>cHzoAi6XLuWEJCKnvNB1YC6mDIDYCUBFsg1+sIBCxUA=</DigestValue>
      </Reference>
      <Reference URI="/xl/drawings/vmlDrawing1.vml?ContentType=application/vnd.openxmlformats-officedocument.vmlDrawing">
        <DigestMethod Algorithm="http://www.w3.org/2001/04/xmlenc#sha256"/>
        <DigestValue>bVZueztm/FSdVcv64FAwcXiw7KPbLEomwVu8ShflJ/4=</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qEAlaSTX6tMjQDzp2NAegnsWQWlWiR7vzudvFLLsxNs=</DigestValue>
      </Reference>
      <Reference URI="/xl/drawings/vmlDrawing4.vml?ContentType=application/vnd.openxmlformats-officedocument.vmlDrawing">
        <DigestMethod Algorithm="http://www.w3.org/2001/04/xmlenc#sha256"/>
        <DigestValue>TQEnualSO+zzWw5WYuorVBnkCU+l+ms2hjXDf5PQK0M=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kh54wqHquXW9Q7GA3QONGeI1/xQXA4QQ75YSsUvtXTU=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D0IJcS2fj+S4oCpDPv4xUBtOl2aFpUEc3qN0CNYXfw8=</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564qW41FV6oi/qqOx+8oh02QEhJBrUI5106jFbB40rM=</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k7eS+ybOlCrO/tokgusy9LvOkx/n7keLdrUrrFXWyqM=</DigestValue>
      </Reference>
      <Reference URI="/xl/media/image10.jpeg?ContentType=image/jpeg">
        <DigestMethod Algorithm="http://www.w3.org/2001/04/xmlenc#sha256"/>
        <DigestValue>9d6xPfmEZW6wAF/Bsod5hIeGpX4ykDAkt9whoBpFqHQ=</DigestValue>
      </Reference>
      <Reference URI="/xl/media/image2.emf?ContentType=image/x-emf">
        <DigestMethod Algorithm="http://www.w3.org/2001/04/xmlenc#sha256"/>
        <DigestValue>ih+Kisq03JVwOwUJv05hZlum43VsSEgBAxlAuOecJEw=</DigestValue>
      </Reference>
      <Reference URI="/xl/media/image3.emf?ContentType=image/x-emf">
        <DigestMethod Algorithm="http://www.w3.org/2001/04/xmlenc#sha256"/>
        <DigestValue>ju0BVPpDlQ+1KpgbXd9/d6Id9G7LfrsnOaHCzbVNGkE=</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Oug8QAmajfxlRN7PtrGeMS7nHv0FeyJJM+cPCY4dmvo=</DigestValue>
      </Reference>
      <Reference URI="/xl/printerSettings/printerSettings1.bin?ContentType=application/vnd.openxmlformats-officedocument.spreadsheetml.printerSettings">
        <DigestMethod Algorithm="http://www.w3.org/2001/04/xmlenc#sha256"/>
        <DigestValue>0UsGGjFdfLtwKCd6qMkQaBgS6xd9whdcNOzB5/kc/ko=</DigestValue>
      </Reference>
      <Reference URI="/xl/printerSettings/printerSettings2.bin?ContentType=application/vnd.openxmlformats-officedocument.spreadsheetml.printerSettings">
        <DigestMethod Algorithm="http://www.w3.org/2001/04/xmlenc#sha256"/>
        <DigestValue>0UsGGjFdfLtwKCd6qMkQaBgS6xd9whdcNOzB5/kc/ko=</DigestValue>
      </Reference>
      <Reference URI="/xl/printerSettings/printerSettings3.bin?ContentType=application/vnd.openxmlformats-officedocument.spreadsheetml.printerSettings">
        <DigestMethod Algorithm="http://www.w3.org/2001/04/xmlenc#sha256"/>
        <DigestValue>jHQosthzYqeUQgLdqjdRIJYg5W39auCl4Y4+GDkO7lM=</DigestValue>
      </Reference>
      <Reference URI="/xl/printerSettings/printerSettings4.bin?ContentType=application/vnd.openxmlformats-officedocument.spreadsheetml.printerSettings">
        <DigestMethod Algorithm="http://www.w3.org/2001/04/xmlenc#sha256"/>
        <DigestValue>KVsj7DuG4tSqVybp8AfA09qy1kFIhC/KfvkCxIIr5Xs=</DigestValue>
      </Reference>
      <Reference URI="/xl/sharedStrings.xml?ContentType=application/vnd.openxmlformats-officedocument.spreadsheetml.sharedStrings+xml">
        <DigestMethod Algorithm="http://www.w3.org/2001/04/xmlenc#sha256"/>
        <DigestValue>GrwScKd5qlzwYsofSpNihnOmL5JV8bYKxMqUc4yUc+I=</DigestValue>
      </Reference>
      <Reference URI="/xl/styles.xml?ContentType=application/vnd.openxmlformats-officedocument.spreadsheetml.styles+xml">
        <DigestMethod Algorithm="http://www.w3.org/2001/04/xmlenc#sha256"/>
        <DigestValue>CzIwQh/PaJ0ZRBnjZwrPZqo+HaPVfJr2lc545yhXV/w=</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QbHu+TlYp1iTes5V0StOXDJZurbDFT+5irAM3Pi/xkA=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yjHMYdg7kasrwiVIr8zvFtoc8j3qAJz5wmqXvRKqwLA=</DigestValue>
      </Reference>
      <Reference URI="/xl/worksheets/sheet2.xml?ContentType=application/vnd.openxmlformats-officedocument.spreadsheetml.worksheet+xml">
        <DigestMethod Algorithm="http://www.w3.org/2001/04/xmlenc#sha256"/>
        <DigestValue>mR/EtZWzkmdkYWgD7OJN756rYkc+lRJC20gYGEcpmrE=</DigestValue>
      </Reference>
      <Reference URI="/xl/worksheets/sheet3.xml?ContentType=application/vnd.openxmlformats-officedocument.spreadsheetml.worksheet+xml">
        <DigestMethod Algorithm="http://www.w3.org/2001/04/xmlenc#sha256"/>
        <DigestValue>8P6duW1ROzyfsZ98/ekgjdGlQKdFnA0+1L5wJK4WuUA=</DigestValue>
      </Reference>
      <Reference URI="/xl/worksheets/sheet4.xml?ContentType=application/vnd.openxmlformats-officedocument.spreadsheetml.worksheet+xml">
        <DigestMethod Algorithm="http://www.w3.org/2001/04/xmlenc#sha256"/>
        <DigestValue>c4ck6nLaxeIvR93Dg1SNHE93qDiEue5jJnJ2u+6O+aI=</DigestValue>
      </Reference>
    </Manifest>
    <SignatureProperties>
      <SignatureProperty Id="idSignatureTime" Target="#idPackageSignature">
        <mdssi:SignatureTime xmlns:mdssi="http://schemas.openxmlformats.org/package/2006/digital-signature">
          <mdssi:Format>YYYY-MM-DDThh:mm:ssTZD</mdssi:Format>
          <mdssi:Value>2017-01-18T17:15:32Z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T///////////////////////////////////gAP//////////////////////////////////4P7//////////////////////////////////+D+///////////////////////////////////g////////////////////////////////////4P///////////////////////////////////+D////////////////////////////////////g////////////////////////////////////4P///////////////////////////////////+D////////////////////////////////////g////////////////////////////////////4P///////////////////////////////////+D////////////////////////////////////g////////////////////////////////////4P///////////////////////////////////+D////////////////////////////////////g////////////////////////////////////4Pv//////////////////////////////////+D////////////////////////////////////g8///////////////////////////////////4P///////////////////////////////////+D////////////////////////////////////g////////////////////////////////////4OH//////////////////////////////////+D////////////////////////////////////g////////////////////////////////////4PP//////////////////////////////////+D////////////////////////////////////g+P//////////////////////////////////4P///////////////////////////////////+AA///////////////////////////////////g6///////////////////////////////////4P///////////////////////////////////+Dj///////////////////////////////////g6f//////////////////////////////////4O///////////////////////////////////+D////////////////////////////////////g8v//////////////////////////////////4PL//////////////////////////////////+D////////////////////////////////////g7v//////////////////////////////////4P3//////////////////////////////////+D+///////////////////////////////////g////////////////////////////////////4P7//////////////////////////////////+Dq///////////////////////////////////g5f//////////////////////////////////4P///////////////////////////////////+D////////////////////////////////////g////////////////////////////////////4O7//////////////////////////////////+D////////////////////////////////////g////////////////////////////////////4P///////////////////////////////////+Dl///////////////////////////////////g6///////////////////////////////////4P///////////////////////////////////+D////////////////////////////////////g3v//////////////////////////////////4Mf//////////////////////////////////+D////////////////////////////////////gAP//////////////////////////////////4Of//////////////////////////////////+Db///////////////////////////////////gAP//////////////////////////////////4AD//////////////////////////////////+D////////////////////////////////////g4P//////////////////////////////////4P///////////////////////////////////+D////////////////////////////////////g////////////////////////////////////4OX//////////////////////////////////+D////////////////////////////////////g////////////////////////////////////4P///////////////////////////////////+Dt///////////////////////////////////g5///////////////////////////////////4P///////////////////////////////////+D////////////////////////////////////g////////////////////////////////////4Or//////////////////////////////////+D////////////////////////////////////g////////////////////////////////////4P///////////////////////////////////+Df///////////////////////////////////g////////////////////////////////////4P///////////////////////////////////+D////////////////////////////////////g2f//////////////////////////////////4P///////////////////////////////////+D////////////////////////////////////g////////////////////////////////////4AD//////////////////////////////////+Dv///////////////////////////////////g////////////////////////////////////4P///////////////////////////////////+D////////////////////////////////////g8///////////////////////////////////4P///////////////////////////////////+D////////////////////////////////////g////////////////////////////////////4OH//////////////////////////////////+D0///////////////////////////////////g////////////////////////////////////4P///////////////////////////////////+D////////////////////////////////////g+f//////////////////////////////////4P///////////////////////////////////+D////////////////////////////////////g////////////////////////////////////4P///////////////////////////////////+D////////////////////////////////////g////////////////////////////////////4P///////////////////////////////////+D////////////////////////////////////g////////////////////////////////////4P///////////////////////////////////+D////////////////////////////////////g////////////////////////////////////4P///////////////////////////////////+D////////////////////////////////////g////////////////////////////////////4P///////////////////////////////////+D////////////////////////////////////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2017-01-18T17:15:32Z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P6B4D4//8AAAAAAAAAAAAAAAAAAAAAEDP6B4D4//86lwAAAAA0AP48BXcs8zQA9XEJd8T8fAD+////jOMEd/LgBHdk66gV2GlCAKjpqBUw6DQAImqldAAAAAAAAAAAauk0AAkAAABY6TQACQAAAAAAAAAAAAAAvOmoFXjLwBW86agVAAAAAHjLwBWA6DQAjWKldI1ipXQwpE0GAAgAAAACAAAAAAAAiOg0ACJqpXQAAAAAAAAAAL7pNAAHAAAAsOk0AAcAAAAAAAAAAAAAALDpNADA6DQA7uqkdAAAAAAAAgAAAAA0AAcAAACw6TQABwAAAEwSpnQAAAAAAAAAALDpNAAHAAAAAAAAAOzoNACVLqR0AAAAAAACAACw6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gKg+P//8gEAAAAAAAD8+x4GgPj//wgAWH779v//AAAAAAAAAADg+x4GgPj/////AAAAADQA2b/LD1+aco6rm3KO4uDYDxDJSgYwOc0hPAFeGS8aIaQiAIoBiK40AFyuNABgXUsZIA0AhCCxNACx4dgPIA0AhAAAAAAQyUoGWBMUBAywNADQsQEQPgFeGQAAAADQsQEQIA0AADwBXhkBAAAAAAAAAAcAAAA8AV4ZAAAAAAAAAACQrjQAZM7KDyAAAAD/////AAAAAAAAAAAVAAAAAAAAAHAAAAABAAAAAQAAACQAAAAkAAAAEAAAAAAAAAAAAEoGWBMUBAGuAQD/////4hgKOlCvNABQrzQAerHYDwAAAACAsTQAEMlKBoqx2A/iGAo6sPrAFRCvNAAvMLt2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vZ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cSY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R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00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Taq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czcBAQEBAQEBAQEBAQEBAQEBAQEBAQEBAQEBARojGYumUkCUT38BAQEBAQEBAQEBAQEBAQEBAQEBAQEBAQEBAQEBAQEBAQEBAQEBAQEBAQEBAQEBAQEBAQEBAQEBAQEBAQEBAQEBAQEBAQEBAQEBAQEBAQEBAQEBAQEBAQEBAQEBAQEBAQEBAQEBAQEBAQEBAQEBAQEBAQEBAQEBAQEBAQEBAQEBAQEBAQEBAQEBAQEBAQEBAQEBAQEBAQEBAQEBAQEBAQEBAQEBAQEBAQEBAQEBAQGI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XnC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oFk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G5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apX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Xo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Ff0QEBAQEBAQEBIMlzHc4BAQEBAQEBAQEBAQEBAQEBAQEBAQEBAQERQgEBAQEBAQEBxi0BAQEBAQEBAQEBAQEBAQEBAQEBAQEBAQEBAQEBAQEBAQEBAQEBAQEBAQEBAQEBAQEBAQEBAQEBAQEBAQEBAQEBAQEBAQEBAQEBAQEBAQEBAQEBAQEBAQEBAQEBAQEBAQEBAQEBAQEBAQEBAQEBAQEBAQEBAQEBAQEBAQEBAQEBAQEBAQEBAQEBAQEBAQEBAQEBAQEBAQEBAQEBAQEBAQEBARaPAQEBAQF1Y0Y9RQEBAQEBAQEBAQEBAQEBAQEBAQEBAQEBAQEBAQUqAQEBAQEBAQE/bAEBAQEBAQEBAQEBAQEBAQEBAQEBAQEBAQEBAQEBAQEBAQEBAQEBAQEBAQEBAQEBAQEBAQEBAQEBAQEBAQEBAQEBAQEBAQEBAQEBAQEBAQEBAQEBAQEBAQEBAQEBAQEBAQEBAQEBAQEBAQEBAQEBAQEBAQEBAQEBAQEBAQEBAQEBAQEBAQEBAQEBAQEBAQEBAQEBAQEBAQEBAQEBAQEBAQEBuhYBAQEBqhsYAQEBAQEBAQEBAQEBAQEBAQEBAQEBAQEBAQEBAQEBn50BAQEBAQEBAaxYAQEBAQEBAQEBAQEBAQEBAQEBAQEBAQEBAQEBAQEBAQEBAQEBAQEBAQEBAQEBAQEBAQEBAQEBAQEBAQEBAQEBAQEBAQEBAQEBAQEBAQEBAQEBAQEBAQEBAQEBAQEBAQEBAQEBAQEBAQEBAQEBAQEBAQEBAQEBAQEBAQEBAQEBAQEBAQEBAQEBAQEBAQEBAQEBAQEBAQEBAQEBAQEBAQEBAQGJ6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eNg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28YBAbgBAQEBAQEBAQEBAQEBAQEBAQEBAQEBAQEBAQEBAQEBAQEBnzwBAQEBAQEBAUnMAQEBAQEBAQEBAQEBAQEBAQEBAQEBAQEBAQEBAQEBAQEBAQEBAQEBAQEBAQEBAQEBAQEBAQEBAQEBAQEBAQEBAQEBAQEBAQEBAQEBAQEBAQEBAQEBAQEBAQEBAQEBAQEBAQEBAQEBAQEBAQEBAQEBAQEBAQEBAQEBAQEBAQEBAQEBAQEBAQEBAQEBAQEBAQEBAQEBAQEBAQEBAQEBAQEBAQFqI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b25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QXg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dagEBAQFET6MBAQEBAQEBAQEBAQEBAQEBAQEBSuozhAEBAQEBAQGvaQEBAQEBAQEB0rsBAQEBAQEBAQEBAQEBAQEBAQEBAQEBAQEBAQEBAQEBAQEBAQEBAQEBAQEBAQEBAQEBAQEBAQEBAQEBAQEBAQEBAQEBAQEBAQEBAQEBAQEBAQEBAQEBAQEBAQEBAQEBAQEBAQEBAQEBAQEBAQEBAQEBAQEBAQEBAQEBAQEBAQEBAQEBAQEBAQEBAQEBAQEBAQEBAQEBAQEBAQEBAQEBAQEBAXQ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GMwBAQEBAQEBYOI7AQEBAQEBAQEBAQEBAQEBAQEBAQGaseB5AQEBuAEBAQEBAQEBAQE3AQEBAQEBAQEBAQEBAQEBAQEBAQEBAQEBAQEBAQEBAQEBAQEBAQEBAQEBAQEBAQEBAQEBAQEBAQEBAQEBAQEBAQEBAQEBAQEBAQEBAQEBAQEBAQEBAQEBAQEBAQEBAQEBAQEBAQEBAQEBAQEBAQEBAQEBAQEBAQEBAQEBAQEBAQEBAQEBAQEBAQEBAQEBAQEBAQEBAQEBAQEBAQEBAQEBAQFCjQEBAQEBAQEBAZVWAQEBAQEBAQEBAQEBAQEBAQEBAQECWsAVfAE3AQEBAQEBAQEBATcBAQEBAQEBAQEBAQEBAQEBAQEBAQEBAQEBAQEBAQEBAQEBAQEBAQEBAQEBAQEBAQEBAQEBAQEBAQEBAQEBAQEBAQEBAQEBAQEBAQEBAQEBAQEBAQEBAQEBAQEBAQEBAQEBAQEBAQEBAQEBAQEBAQEBAQEBAQEBAQEBAQEBAQEBAQEBAQEBAQEBAQEBAQEBAQEBAQEBAQEBAQEBAQEBAQEBAZgD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qy0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ZNgEBAQEBAQEBAQEBAQECMOQ/AQEBAQEBAQEBAQEBAQEBAQEBAVYBmsF2AQEBAQEBAecBAQEBAQEBAQEBAQEBAQEBAQEBAQEBAQEBAQEBAQEBAQEBAQEBAQEBAQEBAQEBAQEBAQEBAQEBAQEBAQEBAQEBAQEBAQEBAQEBAQEBAQEBAQEBAQEBAQEBAQEBAQEBAQEBAQEBAQEBAQEBAQEBAQEBAQEBAQEBAQEBAQEBAQEBAQEBAQEBAQEBAQEBAQEBAQEBAQEBAQEBAQEBAQEBAQEBAYjP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eDoBAQEBAQEBAQEBAQEBAQEBAQFLXBoBAQEBAQEBAQEBAQEBAQFqAQEBATZcmYwBAQFXAQEBAQEBAQEBAQEBAQEBAQEBAQEBAQEBAQEBAQEBAQEBAQEBAQEBAQEBAQEBAQEBAQEBAQEBAQEBAQEBAQEBAQEBAQEBAQEBAQEBAQEBAQEBAQEBAQEBAQEBAQEBAQEBAQEBAQEBAQEBAQEBAQEBAQEBAQEBAQEBAQEBAQEBAQEBAQEBAQEBAQEBAQEBAQEBAQEBAQEBAQEBAQEBAQEBAQGr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blp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jSkBAQEBAQEBAQEBAQEBAQEBAQEBAQEBAc6Zcs4BAQEBAQEBAX5BAQEBAQEBAQGzZAELc0sBAQEBAQEBAQEBAQEBAQEBAQEBAQEBAQEBAQEBAQEBAQEBAQEBAQEBAQEBAQEBAQEBAQEBAQEBAQEBAQEBAQEBAQEBAQEBAQEBAQEBAQEBAQEBAQEBAQEBAQEBAQEBAQEBAQEBAQEBAQEBAQEBAQEBAQEBAQEBAQEBAQEBAQEBAQEBAQEBAQEBAQEBAQEBAQEBAQEBAQEBAQEBAQEBAQHRg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fw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H77Q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E9U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GfaQ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1H4BAQEBAQEBAQEBAQEBAQEBAQEBAQEBAQEBAQEBfhgBAQEBAQEBAQEBAQEBAQEBAYw2AQEBAQEBAQEBAS8BAQEBIDwBAQHBAQEBAYQdwwEBAQFrjgGTpgEBAQEBidoUzGWKPQEBAQEBAQEBunTHeJYBkgHHAQEBAQEBAQGwUTsBAQEBAQEBAQEBAQEBAQEBAQEBAQEBAQEBAQEBAQEBAQEBAQEBAQEBAQEBAQEBAQEBAQEBAQEBAQEBAQEBAQEBAQEBAQEBAQEBAQEBAQEBAQEBAQH//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dLv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g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5Ms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7/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ej3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g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Z9k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vw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v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e/3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FQwg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D8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tY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y9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AFd2jkTHdYiCQRKCwkEf//AAAAAGV2floAACTLNABIArp2AAAAAEBRPgB4yjQAUPNmdgAAAAAAAENoYXJVcHBlclcAAQV3uOVMd2TLNAAAAAAA0Mo0AIABv3YOXLp24Fu6dtDKNABkAQAAjWKldI1ipXTQwkMAAAgAAAACAAAAAAAA8Mo0ACJqpXQAAAAAAAAAACrMNAAJAAAAGMw0AAkAAAAAAAAAAAAAABjMNAAoyzQA7uqkdAAAAAAAAgAAAAA0AAkAAAAYzDQACQAAAEwSpnQAAAAAAAAAABjMNAAJAAAAAAAAAFTLNACVLqR0AAAAAAACAAAYzDQACQAAAGR2AAgAAAAAJQAAAAwAAAADAAAAGAAAAAwAAAAAAAACEgAAAAwAAAABAAAAHgAAABgAAAALAAAAYQAAADUBAAByAAAAJQAAAAwAAAADAAAAVAAAAKAAAAAMAAAAYQAAAGIAAABxAAAAAQAAAKsKDUJyHA1CDAAAAGEAAAAOAAAATAAAAAAAAAAAAAAAAAAAAP//////////aAAAAFYAaQBjAHQAbwByACAAZABlAGwAZwBhAGQAbwAIAAAAAwAAAAYAAAAEAAAACAAAAAUAAAAEAAAACA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z8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V3aORMd1iIJBEoLCQR//8AAAAAZXZ+WgAAJMs0AEgCunYAAAAAQFE+AHjKNABQ82Z2AAAAAAAAQ2hhclVwcGVyVwABBXe45Ux3ZMs0AAAAAADQyjQAgAG/dg5cunbgW7p20Mo0AGQBAACNYqV0jWKldNDCQwAACAAAAAIAAAAAAADwyjQAImqldAAAAAAAAAAAKsw0AAkAAAAYzDQACQAAAAAAAAAAAAAAGMw0ACjLNADu6qR0AAAAAAACAAAAADQACQAAABjMNAAJAAAATBKmdAAAAAAAAAAAGMw0AAkAAAAAAAAAVMs0AJUupHQAAAAAAAIAABjMNAAJAAAAZHYACAAAAAAlAAAADAAAAAEAAAAYAAAADAAAAP8AAAISAAAADAAAAAEAAAAeAAAAGAAAACoAAAAFAAAAhQAAABYAAAAlAAAADAAAAAEAAABUAAAAqAAAACsAAAAFAAAAgwAAABUAAAABAAAAqwoNQnIc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FwEAAAAAAAAsM/oHgPj//wAAAAAAAAAAAAAAAAAAAAAQM/oHgPj//zqXAAAAADQA/jwFdyzzNAD1cQl3xPx8AP7///+M4wR38uAEd2TrqBXYaUIAqOmoFTDoNAAiaqV0AAAAAAAAAABq6TQACQAAAFjpNAAJAAAAAAAAAAAAAAC86agVeMvAFbzpqBUAAAAAeMvAFYDoNACNYqV0jWKldDCkTQYACAAAAAIAAAAAAACI6DQAImqldAAAAAAAAAAAvuk0AAcAAACw6TQABwAAAAAAAAAAAAAAsOk0AMDoNADu6qR0AAAAAAACAAAAADQABwAAALDpNAAHAAAATBKmdAAAAAAAAAAAsOk0AAcAAAAAAAAA7Og0AJUupHQAAAAAAAIAALDp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YCoPj///IBAAAAAAAA/PseBoD4//8IAFh++/b//wAAAAAAAAAA4PseBoD4/////wAAAABKBjijrxn+nbp2b4kpENIbAbgAAAAAMDnNIfSvNAAcGyFeIgCKAUmMKRC0rjQAAAAAABDJSgb0rzQAJIiAEvyuNADZiykQUwBlAGcAbwBlACAAVQBJAAAAAAD1iykQzK80AOEAAAB0rjQAS+TZDxCx2xXhAAAAAQAAAFajrxkAADQA6uPZDwQAAAAFAAAAAAAAAAAAAAAAAAAAVqOvGYCwNAAliykQ8HRUBgQAAAAQyUoGAAAAAEmLKRAAAAAAAABlAGcAbwBlACAAVQBJAAAAChNQrzQAUK80AOEAAADsrjQAAAAAADijrxkAAAAAAQAAAAAAAAAQrzQALzC7dm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2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Em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UZ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9N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2qgEBAQEBAQEBAQEBAQEBAQEBAQEBAQEBAQEBAQEBScYjjn8BAQEBAQEBAQEBAQEBAQEBAQEBAQEBAQEBAQEBAQEBAQEBAQEBAQEBAQEBAQEBAQEBAQEBAQEBAQEBAQEBAQEBAQEBAQEBAQEBAQEBAQEBAQEBAQEBAQEBAQEBAQEBAQEBAQEBAQEBAQEBAQEBAQEBAQEBAQEBAQEBAQEBAQEBAQEBAQEBAQEBAQEBAQEBAQEBAQEBAQEBAQEBAQEBAQEBAQEBAQEBAQEBAQEBAQEBAXM3AQEBAQEBAQEBAQEBAQEBAQEBAQEBAQEBAQEaIxmLplJAlE9/AQEBAQEBAQEBAQEBAQEBAQEBAQEBAQEBAQEBAQEBAQEBAQEBAQEBAQEBAQEBAQEBAQEBAQEBAQEBAQEBAQEBAQEBAQEBAQEBAQEBAQEBAQEBAQEBAQEBAQEBAQEBAQEBAQEBAQEBAQEBAQEBAQEBAQEBAQEBAQEBAQEBAQEBAQEBAQEBAQEBAQEBAQEBAQEBAQEBAQEBAQEBAQEBAQEBAQEBAQEBAQEBAQEBAQEBiAcBAQEBAQEBAQEBAQEBAQEBAQEBAQEBAQEsG3kBAQEBAQEBAYlJAQEBAQEBAQEBAQEBAQEBAQEBAQEBAQEBAQEBAQEBAQEBAQEBAQEBAQEBAQEBAQEBAQEBAQEBAQEBAQEBAQEBAQEBAQEBAQEBAQEBAQEBAQEBAQEBAQEBAQEBAQEBAQEBAQEBAQEBAQEBAQEBAQEBAQEBAQEBAQEBAQEBAQEBAQEBAQEBAQEBAQEBAQEBAQEBAQEBAQEBAQEBAQEBAQEBAQEBAQEBAQEBAQEBAQF5wgEBAQEBAQEBAQEBAQEBAQEBAQEBAQGckmcBAQEBAQEBAQEBASYBAQEBAQEBAQHXaQEBAQEBAQEBAQEBAQEBAQEBAQEBAQEBAQEBAQEBAQEBAQEBAQEBAQEBAQEBAQEBAQEBAQEBAQEBAQEBAQEBAQEBAQEBAQEBAQEBAQEBAQEBAQEBAQEBAQEBAQEBAQEBAQEBAQEBAQEBAQEBAQEBAQEBAQEBAQEBAQEBAQEBAQEBAQEBAQEBAQEBAQEBAQEBAQEBAQEBAQEBAQEBAQEBAQEBAaBZ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xuQBAQEBAQEBAQEBAQEBAQEBAY1XgQIBAQEBAQEBAQEBAQEBAQEBuAEBAQEBAQEBAX0BAQEBAQEBAQEBAQEBAQEBAQEBAQEBAQEBAQEBAQEBAQEBAQEBAQEBAQEBAQEBAQEBAQEBAQEBAQEBAQEBAQEBAQEBAQEBAQEBAQEBAQEBAQEBAQEBAQEBAQEBAQEBAQEBAQEBAQEBAQEBAQEBAQEBAQEBAQEBAQEBAQEBAQEBAQEBAQEBAQEBAQEBAQEBAQEBAQEBAQEBAQEBAQEBAQEBAQGqV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V6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X9E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Wj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boWAQEBAaobGAEBAQEBAQEBAQEBAQEBAQEBAQEBAQEBAQEBAQEBAZ+dAQEBAQEBAQGsWAEBAQEBAQEBAQEBAQEBAQEBAQEBAQEBAQEBAQEBAQEBAQEBAQEBAQEBAQEBAQEBAQEBAQEBAQEBAQEBAQEBAQEBAQEBAQEBAQEBAQEBAQEBAQEBAQEBAQEBAQEBAQEBAQEBAQEBAQEBAQEBAQEBAQEBAQEBAQEBAQEBAQEBAQEBAQEBAQEBAQEBAQEBAQEBAQEBAQEBAQEBAQEBAQEBAQEBies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jY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dvG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i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G9uQEBAcEgAQEBAQEBAQEBAQEBAQEBAQEBAQEBAQEBAQEBAQEBAQE/KwEBAQEBAQEBawkBAQEBAQEBAQEBAQEBAQEBAQEBAQEBAQEBAQEBAQEBAQEBAQEBAQEBAQEBAQEBAQEBAQEBAQEBAQEBAQEBAQEBAQEBAQEBAQEBAQEBAQEBAQEBAQEBAQEBAQEBAQEBAQEBAQEBAQEBAQEBAQEBAQEBAQEBAQEBAQEBAQEBAQEBAQEBAQEBAQEBAQEBAQEBAQEBAQEBAQEBAQEBAQEBAQEBAUF4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HWoBAQEBRE+jAQEBAQEBAQEBAQEBAQEBAQEBAUrqM4QBAQEBAQEBr2kBAQEBAQEBAdK7AQEBAQEBAQEBAQEBAQEBAQEBAQEBAQEBAQEBAQEBAQEBAQEBAQEBAQEBAQEBAQEBAQEBAQEBAQEBAQEBAQEBAQEBAQEBAQEBAQEBAQEBAQEBAQEBAQEBAQEBAQEBAQEBAQEBAQEBAQEBAQEBAQEBAQEBAQEBAQEBAQEBAQEBAQEBAQEBAQEBAQEBAQEBAQEBAQEBAQEBAQEBAQEBAQEBAQF0GgEBAQEBAYAxAQEBAQEBAQEBAQEBAQEBAQEBAQEq1lBaAQEBAQG4AQEBAQEBAQEBAbsBAQEBAQEBAQEBAQEBAQEBAQEBAQEBAQEBAQEBAQEBAQEBAQEBAQEBAQEBAQEBAQEBAQEBAQEBAQEBAQEBAQEBAQEBAQEBAQEBAQEBAQEBAQEBAQEBAQEBAQEBAQEBAQEBAQEBAQEBAQEBAQEBAQEBAQEBAQEBAQEBAQEBAQEBAQEBAQEBAQEBAQEBAQEBAQEBAQEBAQEBAQEBAQEBAQEBARjM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Qo0BAQEBAQEBAQGVVgEBAQEBAQEBAQEBAQEBAQEBAQEBAlrAFXwBNwEBAQEBAQEBAQE3AQEBAQEBAQEBAQEBAQEBAQEBAQEBAQEBAQEBAQEBAQEBAQEBAQEBAQEBAQEBAQEBAQEBAQEBAQEBAQEBAQEBAQEBAQEBAQEBAQEBAQEBAQEBAQEBAQEBAQEBAQEBAQEBAQEBAQEBAQEBAQEBAQEBAQEBAQEBAQEBAQEBAQEBAQEBAQEBAQEBAQEBAQEBAQEBAQEBAQEBAQEBAQEBAQEBAQGYA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astAQEBAQEBAQEBAQEBWuA5AQEBAQEBAQEBAQEBAQEBAQEBAQEBD+jGAQEBAQEBAQEBUQEBAQEBAQEBAQEBAQEBAQEBAQEBAQEBAQEBAQEBAQEBAQEBAQEBAQEBAQEBAQEBAQEBAQEBAQEBAQEBAQEBAQEBAQEBAQEBAQEBAQEBAQEBAQEBAQEBAQEBAQEBAQEBAQEBAQEBAQEBAQEBAQEBAQEBAQEBAQEBAQEBAQEBAQEBAQEBAQEBAQEBAQEBAQEBAQEBAQEBAQEBAQEBAQEBAQEB2TYBAQEBAQEBAQEBAQEBAjDkPwEBAQEBAQEBAQEBAQEBAQEBAQFWAZrBdgEBAQEBAQHnAQEBAQEBAQEBAQEBAQEBAQEBAQEBAQEBAQEBAQEBAQEBAQEBAQEBAQEBAQEBAQEBAQEBAQEBAQEBAQEBAQEBAQEBAQEBAQEBAQEBAQEBAQEBAQEBAQEBAQEBAQEBAQEBAQEBAQEBAQEBAQEBAQEBAQEBAQEBAQEBAQEBAQEBAQEBAQEBAQEBAQEBAQEBAQEBAQEBAQEBAQEBAQEBAQEBAQGIz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Xg6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qw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G5aQEBAQEBAQEBAQEBAQEBAQEBAQEBAUUPciABAQEBAQEBAQEBERMBAQEBAQE4w6Y+xcMBAQEBAQEBAQEBAQEBAQEBAQEBAQEBAQEBAQEBAQEBAQEBAQEBAQEBAQEBAQEBAQEBAQEBAQEBAQEBAQEBAQEBAQEBAQEBAQEBAQEBAQEBAQEBAQEBAQEBAQEBAQEBAQEBAQEBAQEBAQEBAQEBAQEBAQEBAQEBAQEBAQEBAQEBAQEBAQEBAQEBAQEBAQEBAQEBAQEBAQEBAQEBAQEBAQEBAY0pAQEBAQEBAQEBAQEBAQEBAQEBAQEBAQHOmXLOAQEBAQEBAQF+QQEBAQEBAQEBs2QBC3NLAQEBAQEBAQEBAQEBAQEBAQEBAQEBAQEBAQEBAQEBAQEBAQEBAQEBAQEBAQEBAQEBAQEBAQEBAQEBAQEBAQEBAQEBAQEBAQEBAQEBAQEBAQEBAQEBAQEBAQEBAQEBAQEBAQEBAQEBAQEBAQEBAQEBAQEBAQEBAQEBAQEBAQEBAQEBAQEBAQEBAQEBAQEBAQEBAQEBAQEBAQEBAQEBAQEB0Y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38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+0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RPV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n2k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dR+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S7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4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eTL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o9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4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GfZ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78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r/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v9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UMI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4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+4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bW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8vR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gAAAHEAAAABAAAAqwoNQnIcDUIMAAAAYQAAAA4AAABMAAAAAAAAAAAAAAAAAAAA//////////9oAAAAVgBpAGMAdABvAHIAIABkAGUAbABnAGEAZABvAAgAAAADAAAABgAAAAQAAAAIAAAABQAAAAQAAAAI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iRt99jtUN9x0qnf4Z4N7I5xJmhARNpUkofqSDgcOueE=</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wIDiZBDmyr6q2+sxstQLnb/eioeeZ7IxTz6wqVK/n6Y=</DigestValue>
    </Reference>
    <Reference Type="http://www.w3.org/2000/09/xmldsig#Object" URI="#idValidSigLnImg">
      <DigestMethod Algorithm="http://www.w3.org/2001/04/xmlenc#sha256"/>
      <DigestValue>ZgYEUeT7WX3qccgeFxkbOKvhma0aox7bg5wnrDVCMRA=</DigestValue>
    </Reference>
    <Reference Type="http://www.w3.org/2000/09/xmldsig#Object" URI="#idInvalidSigLnImg">
      <DigestMethod Algorithm="http://www.w3.org/2001/04/xmlenc#sha256"/>
      <DigestValue>JlU1cpf1XRKxbeUqbCXUO3+sI57XU+1aJGeziOpzUwY=</DigestValue>
    </Reference>
  </SignedInfo>
  <SignatureValue>g6TIvj/TQFDl7N9c5cEm0plBy6VrZShgJgYJWtWWIoqxa8y5A2p/yY0aJE2AtQpJS3oVogilX9cW
i0aLrCwh2a91CTjhTwqbJEiDf5KLL9bhm69r30Meoj9wf7FCmhfPDEm2Er1hgfC30CFrNe5BTI6M
tMAsJxAFticoNZzY/Wl6HkhUU+Q1xAt9khpy8W4ytAThAF0RR35oxZx+Ec279KAl214z7IhMgzyW
gZ9CyFI9LCTgCIW5hphk6lJQb5XKNjGwNJW3T1ABNJsMdHGR/LMnXaEsje6OssrLvZUVk890W2KP
lSkXwq6GeLtAu6zJZ0yaLbU7ogs/YqSdS5MXuQ==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EsEPFP3hWOWn4qgyRr5WPlPL7p94kOlW2pKJybm9NYk=</DigestValue>
      </Reference>
      <Reference URI="/xl/calcChain.xml?ContentType=application/vnd.openxmlformats-officedocument.spreadsheetml.calcChain+xml">
        <DigestMethod Algorithm="http://www.w3.org/2001/04/xmlenc#sha256"/>
        <DigestValue>QeTLOZnbWeCHY2xWojksoXIi25oICcgy6YWgPGA/lBg=</DigestValue>
      </Reference>
      <Reference URI="/xl/comments1.xml?ContentType=application/vnd.openxmlformats-officedocument.spreadsheetml.comments+xml">
        <DigestMethod Algorithm="http://www.w3.org/2001/04/xmlenc#sha256"/>
        <DigestValue>T9C8bqJKATlBt5ZvW5MRXFU/HO1hWs5bbA83YmDX8J0=</DigestValue>
      </Reference>
      <Reference URI="/xl/comments2.xml?ContentType=application/vnd.openxmlformats-officedocument.spreadsheetml.comments+xml">
        <DigestMethod Algorithm="http://www.w3.org/2001/04/xmlenc#sha256"/>
        <DigestValue>aG7XUYiwm6QKEPH0Qvk1CHh2HiK6mO81HKbWyJvk/DA=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KZ9+xb9cyls6SXNxhVTLGS70sE/YFj7tmep1A0wUfhg=</DigestValue>
      </Reference>
      <Reference URI="/xl/drawings/drawing3.xml?ContentType=application/vnd.openxmlformats-officedocument.drawing+xml">
        <DigestMethod Algorithm="http://www.w3.org/2001/04/xmlenc#sha256"/>
        <DigestValue>cHzoAi6XLuWEJCKnvNB1YC6mDIDYCUBFsg1+sIBCxUA=</DigestValue>
      </Reference>
      <Reference URI="/xl/drawings/vmlDrawing1.vml?ContentType=application/vnd.openxmlformats-officedocument.vmlDrawing">
        <DigestMethod Algorithm="http://www.w3.org/2001/04/xmlenc#sha256"/>
        <DigestValue>bVZueztm/FSdVcv64FAwcXiw7KPbLEomwVu8ShflJ/4=</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qEAlaSTX6tMjQDzp2NAegnsWQWlWiR7vzudvFLLsxNs=</DigestValue>
      </Reference>
      <Reference URI="/xl/drawings/vmlDrawing4.vml?ContentType=application/vnd.openxmlformats-officedocument.vmlDrawing">
        <DigestMethod Algorithm="http://www.w3.org/2001/04/xmlenc#sha256"/>
        <DigestValue>TQEnualSO+zzWw5WYuorVBnkCU+l+ms2hjXDf5PQK0M=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kh54wqHquXW9Q7GA3QONGeI1/xQXA4QQ75YSsUvtXTU=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D0IJcS2fj+S4oCpDPv4xUBtOl2aFpUEc3qN0CNYXfw8=</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564qW41FV6oi/qqOx+8oh02QEhJBrUI5106jFbB40rM=</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k7eS+ybOlCrO/tokgusy9LvOkx/n7keLdrUrrFXWyqM=</DigestValue>
      </Reference>
      <Reference URI="/xl/media/image10.jpeg?ContentType=image/jpeg">
        <DigestMethod Algorithm="http://www.w3.org/2001/04/xmlenc#sha256"/>
        <DigestValue>9d6xPfmEZW6wAF/Bsod5hIeGpX4ykDAkt9whoBpFqHQ=</DigestValue>
      </Reference>
      <Reference URI="/xl/media/image2.emf?ContentType=image/x-emf">
        <DigestMethod Algorithm="http://www.w3.org/2001/04/xmlenc#sha256"/>
        <DigestValue>ih+Kisq03JVwOwUJv05hZlum43VsSEgBAxlAuOecJEw=</DigestValue>
      </Reference>
      <Reference URI="/xl/media/image3.emf?ContentType=image/x-emf">
        <DigestMethod Algorithm="http://www.w3.org/2001/04/xmlenc#sha256"/>
        <DigestValue>ju0BVPpDlQ+1KpgbXd9/d6Id9G7LfrsnOaHCzbVNGkE=</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Oug8QAmajfxlRN7PtrGeMS7nHv0FeyJJM+cPCY4dmvo=</DigestValue>
      </Reference>
      <Reference URI="/xl/printerSettings/printerSettings1.bin?ContentType=application/vnd.openxmlformats-officedocument.spreadsheetml.printerSettings">
        <DigestMethod Algorithm="http://www.w3.org/2001/04/xmlenc#sha256"/>
        <DigestValue>0UsGGjFdfLtwKCd6qMkQaBgS6xd9whdcNOzB5/kc/ko=</DigestValue>
      </Reference>
      <Reference URI="/xl/printerSettings/printerSettings2.bin?ContentType=application/vnd.openxmlformats-officedocument.spreadsheetml.printerSettings">
        <DigestMethod Algorithm="http://www.w3.org/2001/04/xmlenc#sha256"/>
        <DigestValue>0UsGGjFdfLtwKCd6qMkQaBgS6xd9whdcNOzB5/kc/ko=</DigestValue>
      </Reference>
      <Reference URI="/xl/printerSettings/printerSettings3.bin?ContentType=application/vnd.openxmlformats-officedocument.spreadsheetml.printerSettings">
        <DigestMethod Algorithm="http://www.w3.org/2001/04/xmlenc#sha256"/>
        <DigestValue>jHQosthzYqeUQgLdqjdRIJYg5W39auCl4Y4+GDkO7lM=</DigestValue>
      </Reference>
      <Reference URI="/xl/printerSettings/printerSettings4.bin?ContentType=application/vnd.openxmlformats-officedocument.spreadsheetml.printerSettings">
        <DigestMethod Algorithm="http://www.w3.org/2001/04/xmlenc#sha256"/>
        <DigestValue>KVsj7DuG4tSqVybp8AfA09qy1kFIhC/KfvkCxIIr5Xs=</DigestValue>
      </Reference>
      <Reference URI="/xl/sharedStrings.xml?ContentType=application/vnd.openxmlformats-officedocument.spreadsheetml.sharedStrings+xml">
        <DigestMethod Algorithm="http://www.w3.org/2001/04/xmlenc#sha256"/>
        <DigestValue>GrwScKd5qlzwYsofSpNihnOmL5JV8bYKxMqUc4yUc+I=</DigestValue>
      </Reference>
      <Reference URI="/xl/styles.xml?ContentType=application/vnd.openxmlformats-officedocument.spreadsheetml.styles+xml">
        <DigestMethod Algorithm="http://www.w3.org/2001/04/xmlenc#sha256"/>
        <DigestValue>CzIwQh/PaJ0ZRBnjZwrPZqo+HaPVfJr2lc545yhXV/w=</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QbHu+TlYp1iTes5V0StOXDJZurbDFT+5irAM3Pi/xkA=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yjHMYdg7kasrwiVIr8zvFtoc8j3qAJz5wmqXvRKqwLA=</DigestValue>
      </Reference>
      <Reference URI="/xl/worksheets/sheet2.xml?ContentType=application/vnd.openxmlformats-officedocument.spreadsheetml.worksheet+xml">
        <DigestMethod Algorithm="http://www.w3.org/2001/04/xmlenc#sha256"/>
        <DigestValue>mR/EtZWzkmdkYWgD7OJN756rYkc+lRJC20gYGEcpmrE=</DigestValue>
      </Reference>
      <Reference URI="/xl/worksheets/sheet3.xml?ContentType=application/vnd.openxmlformats-officedocument.spreadsheetml.worksheet+xml">
        <DigestMethod Algorithm="http://www.w3.org/2001/04/xmlenc#sha256"/>
        <DigestValue>8P6duW1ROzyfsZ98/ekgjdGlQKdFnA0+1L5wJK4WuUA=</DigestValue>
      </Reference>
      <Reference URI="/xl/worksheets/sheet4.xml?ContentType=application/vnd.openxmlformats-officedocument.spreadsheetml.worksheet+xml">
        <DigestMethod Algorithm="http://www.w3.org/2001/04/xmlenc#sha256"/>
        <DigestValue>c4ck6nLaxeIvR93Dg1SNHE93qDiEue5jJnJ2u+6O+aI=</DigestValue>
      </Reference>
    </Manifest>
    <SignatureProperties>
      <SignatureProperty Id="idSignatureTime" Target="#idPackageSignature">
        <mdssi:SignatureTime xmlns:mdssi="http://schemas.openxmlformats.org/package/2006/digital-signature">
          <mdssi:Format>YYYY-MM-DDThh:mm:ssTZD</mdssi:Format>
          <mdssi:Value>2017-01-19T12:52:52Z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2017-01-19T12:52:52Z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FYAUJ+uC1jCrwvIQ1YAAQAAAGCOowsAAAAAoJSYC1jCrwvIQ1YA8JuYCwAAAACglJgL44XcZAMAAADshdxkAQAAADDXogtozQ1ljmjUZKQ3MwCAAUZ2DlxBduBbQXakNzMAZAEAAHtiBXd7YgV3WGeMCwAIAAAAAgAAAAAAAMQ3MwAQagV3AAAAAAAAAAD4ODMABgAAAOw4MwAGAAAAAAAAAAAAAADsODMA/DczAOLqBHcAAAAAAAIAAAAAMwAGAAAA7DgzAAYAAABMEgZ3AAAAAAAAAADsODMABgAAAAAAAAAoODMAii4EdwAAAAAAAgAA7DgzAAYAAABkdgAIAAAAACUAAAAMAAAAAQAAABgAAAAMAAAAAAAAAhIAAAAMAAAAAQAAABYAAAAMAAAACAAAAFQAAABUAAAADAAAADcAAAAgAAAAWgAAAAEAAACrCg1CAAANQgwAAABbAAAAAQAAAEwAAAAEAAAACwAAADcAAAAiAAAAWwAAAFAAAABYAA4AFQAAABYAAAAMAAAAAAAAAFIAAABwAQAAAgAAABQAAAAJAAAAAAAAAAAAAAC8AgAAAAAAAAECAiJTAHkAcwB0AGUAbQAAAAAAAAAAAOIAAAAAAAAALANtBoD4//8AAAAAAAAAAAAAAAAAAAAAEANtBoD4//96lwAAAAAzAP48Tnc0PjMA9XFSdzr9dAD+////jONNd/LgTXf0HqMLsBBZADgdowvENzMAEGoFdwAAAAAAAAAA+DgzAAYAAADsODMABgAAAAIAAAAAAAAATB2jC+jFogtMHaMLAAAAAOjFogsUODMAe2IFd3tiBXcAAAAAAAgAAAACAAAAAAAAHDgzABBqBXcAAAAAAAAAAFI5MwAHAAAARDkzAAcAAAAAAAAAAAAAAEQ5MwBUODMA4uoEdwAAAAAAAgAAAAAzAAcAAABEOTMABwAAAEwSBncAAAAAAAAAAEQ5MwAHAAAAAAAAAIA4MwCKLgR3AAAAAAACAABEOTM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wKg+P//8gEAAAAAAAD8C2wEgPj//wgAWH779v//AAAAAAAAAADgC2wEgPj/////AAAAAAIEdKkzAP+/3GSljMps8YzKbD6O6GQ4dIoLAAAAAL1PIQ4iAIoBIA0AhDipMwAMqTMAsJmYCyANAITMqzMADY/oZCANAIQAAAAA+CXVB8iX+QO4qjMAWNgNZb4m7wcAAAAAWNgNZSANAAC8Ju8HAQAAAAAAAAAHAAAAvCbvBwAAAAAAAAAAQKkzAOJ53GQgAAAA/////wAAAAAAAAAAFQAAAAAAAABwAAAAAQAAAAEAAAAkAAAAJAAAABAAAAAAAAAA+CXVB8iX+QMBqQEA/////19QCnYAqjMAAKozANB46GQAAAAALKwzAPgl1QfgeOhkX1AKdrypMwBWOkJ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TnfG4Ap3HqYqZhhLKmb//wAAAACudn5aAADUzzMASAJBdgAAAABYZlgAKM8zAFDzr3YAAAAAAABDaGFyVXBwZXJXAAFOd/bgCncU0DMAAAAAAIDPMwCAAUZ2DlxBduBbQXaAzzMAZAEAAHtiBXd7YgV3UAlaAAAIAAAAAgAAAAAAAKDPMwAQagV3AAAAAAAAAADa0DMACQAAAMjQMwAJAAAAAAAAAAAAAADI0DMA2M8zAOLqBHcAAAAAAAIAAAAAMwAJAAAAyNAzAAkAAABMEgZ3AAAAAAAAAADI0DMACQAAAAAAAAAE0DMAii4EdwAAAAAAAgAAyNAz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53xuAKdx6mKmYYSypm//8AAAAArnZ+WgAA1M8zAEgCQXYAAAAAWGZYACjPMwBQ8692AAAAAAAAQ2hhclVwcGVyVwABTnf24Ap3FNAzAAAAAACAzzMAgAFGdg5cQXbgW0F2gM8zAGQBAAB7YgV3e2IFd1AJWgAACAAAAAIAAAAAAACgzzMAEGoFdwAAAAAAAAAA2tAzAAkAAADI0DMACQAAAAAAAAAAAAAAyNAzANjPMwDi6gR3AAAAAAACAAAAADMACQAAAMjQMwAJAAAATBIGdwAAAAAAAAAAyNAzAAkAAAAAAAAABNAzAIouBHcAAAAAAAIAAMjQMwAJAAAAZHYACAAAAAAlAAAADAAAAAEAAAAYAAAADAAAAP8AAAISAAAADAAAAAEAAAAeAAAAGAAAACoAAAAFAAAAhQAAABYAAAAlAAAADAAAAAEAAABUAAAAqAAAACsAAAAFAAAAgwAAABUAAAABAAAAqwoNQgAADUIrAAAABQAAAA8AAABMAAAAAAAAAAAAAAAAAAAA//////////9sAAAARgBpAHIAbQBhACAAbgBvACAAdgDhAGwAaQBkAGEAMwAGAAAAAwAAAAUAAAALAAAABwAAAAQAAAAHAAAACAAAAAQAAAAGAAAABwAAAAMAAAADAAAACAAAAAcAAABLAAAAQAAAADAAAAAFAAAAIAAAAAEAAAABAAAAEAAAAAAAAAAAAAAAQAEAAKAAAAAAAAAAAAAAAEABAACgAAAAUgAAAHABAAACAAAAFAAAAAkAAAAAAAAAAAAAALwCAAAAAAAAAQICIlMAeQBzAHQAZQBtAAAAAAAAAAAA4gAAAAAAAAAsA20GgPj//wAAAAAAAAAAAAAAAAAAAAAQA20GgPj//3qXAAAAADMA/jxOdzQ+MwD1cVJ3Ov10AP7///+M40138uBNd/QeowuwEFkAOB2jC8Q3MwAQagV3AAAAAAAAAAD4ODMABgAAAOw4MwAGAAAAAgAAAAAAAABMHaML6MWiC0wdowsAAAAA6MWiCxQ4MwB7YgV3e2IFdwAAAAAACAAAAAIAAAAAAAAcODMAEGoFdwAAAAAAAAAAUjkzAAcAAABEOTMABwAAAAAAAAAAAAAARDkzAFQ4MwDi6gR3AAAAAAACAAAAADMABwAAAEQ5MwAHAAAATBIGdwAAAAAAAAAARDkzAAcAAAAAAAAAgDgzAIouBHcAAAAAAAIAAEQ5Mw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AUJ+uC1jCrwvIQ1YAAQAAAGCOowsAAAAAoJSYC1jCrwvIQ1YA8JuYCwAAAACglJgL44XcZAMAAADshdxkAQAAADDXogtozQ1ljmjUZKQ3MwCAAUZ2DlxBduBbQXakNzMAZAEAAHtiBXd7YgV3WGeMCwAIAAAAAgAAAAAAAMQ3MwAQagV3AAAAAAAAAAD4ODMABgAAAOw4MwAGAAAAAAAAAAAAAADsODMA/DczAOLqBHcAAAAAAAIAAAAAMwAGAAAA7DgzAAYAAABMEgZ3AAAAAAAAAADsODMABgAAAAAAAAAoODMAii4EdwAAAAAAAgAA7Dgz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8CoPj///IBAAAAAAAA/AtsBID4//8IAFh++/b//wAAAAAAAAAA4AtsBID4/////wAAAADVBwAAAADILUQU/p1Bdtis/2VpUgHmOHSKCwAAAAD2UCHAIgCKAeSoMwBe9MplZKkzAAAAAAD4JdUHpKozACSIgBKsqTMAUwBlAGcAbwBlACAAVQBJAAAAAAAAAAAAJeTKZeEAAAAgqTMAmjPpZNgVsAvhAAAAAQAAAOYtRBQAADMAOjPpZAQAAAAFAAAAAAAAAAAAAAAAAAAA5i1EFCyrMwAk38plyDeYCwQAAAD4JdUHAAAAAKXjymUQAAAAAAAAAFMAZQBnAG8AZQAgAFUASQAAAAqTAKozAACqMwDhAAAAAAAAAMgtRBQAAAAAAQAAAAAAAAC8qTMAVjpC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BhR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HpD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ftJTDeOx8g0Lksg+2/Q7++dkQy0=</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+0DJqgd1Ki37R7qLy2PHXT8qGwE=</DigestValue>
    </Reference>
    <Reference URI="#idValidSigLnImg" Type="http://www.w3.org/2000/09/xmldsig#Object">
      <DigestMethod Algorithm="http://www.w3.org/2000/09/xmldsig#sha1"/>
      <DigestValue>ThPe89DdlfoMzIEOAAfGsWJmNG8=</DigestValue>
    </Reference>
    <Reference URI="#idInvalidSigLnImg" Type="http://www.w3.org/2000/09/xmldsig#Object">
      <DigestMethod Algorithm="http://www.w3.org/2000/09/xmldsig#sha1"/>
      <DigestValue>ju0kDxfbLDB4THG3PNYEXet2pow=</DigestValue>
    </Reference>
  </SignedInfo>
  <SignatureValue>U36xbh1S+MgsEXxKPN966N4tSvJgWbodXM/5SxVz19ds9b7ZIKj2YdRgaNx0ZWJgYZ9jNTlxm8Xz
inm+eVfooyCGqMkhiSWC+6T4WaE9bTTACmKjoYUCIOV1wjbkR7NQpbIQc4cone3nkc9lEE66UUfu
zPczAchm6ZNPLchDGcRxoj+W7Yb7Ld/43/Zl0ZXsjjmB2T3rPCzB6Paa7WIQMP+iRKptoQVGvFXW
xK8YPm+CsRvr4Sl3wIB9xtb6JdzASycleSdFu1i+zEALBhJ5KmSSq4XouzimMc71pIE/WXoLOCL0
KvTJiGjyQtzuk9hk365eGJVcOuqzzgybiKnn/g==</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U6GoF7EMBPDPPINpV25lpQ2+qm0=</DigestValue>
      </Reference>
      <Reference URI="/xl/media/image3.emf?ContentType=image/x-emf">
        <DigestMethod Algorithm="http://www.w3.org/2000/09/xmldsig#sha1"/>
        <DigestValue>RaGrLBeGJ32QyVIg+n0VPov37CM=</DigestValue>
      </Reference>
      <Reference URI="/xl/media/image5.png?ContentType=image/png">
        <DigestMethod Algorithm="http://www.w3.org/2000/09/xmldsig#sha1"/>
        <DigestValue>X8ifBPrZdk/1pGH6XtoivWXMYRg=</DigestValue>
      </Reference>
      <Reference URI="/xl/media/image1.emf?ContentType=image/x-emf">
        <DigestMethod Algorithm="http://www.w3.org/2000/09/xmldsig#sha1"/>
        <DigestValue>ut8ApLXaIfkCGqX2TqF+qZkrlPc=</DigestValue>
      </Reference>
      <Reference URI="/xl/media/image2.emf?ContentType=image/x-emf">
        <DigestMethod Algorithm="http://www.w3.org/2000/09/xmldsig#sha1"/>
        <DigestValue>UyxLdRtJidn+QIYWDgM/FWWh83w=</DigestValue>
      </Reference>
      <Reference URI="/xl/theme/theme1.xml?ContentType=application/vnd.openxmlformats-officedocument.theme+xml">
        <DigestMethod Algorithm="http://www.w3.org/2000/09/xmldsig#sha1"/>
        <DigestValue>R4kIvsVDsowaZpCdS6qlPBKvBng=</DigestValue>
      </Reference>
      <Reference URI="/xl/styles.xml?ContentType=application/vnd.openxmlformats-officedocument.spreadsheetml.styles+xml">
        <DigestMethod Algorithm="http://www.w3.org/2000/09/xmldsig#sha1"/>
        <DigestValue>C9pJJCXuz4N0EK0d79gXZoDFtMo=</DigestValue>
      </Reference>
      <Reference URI="/xl/sharedStrings.xml?ContentType=application/vnd.openxmlformats-officedocument.spreadsheetml.sharedStrings+xml">
        <DigestMethod Algorithm="http://www.w3.org/2000/09/xmldsig#sha1"/>
        <DigestValue>/X5HqnSpxrNpElaH0h7aed3tJ3Q=</DigestValue>
      </Reference>
      <Reference URI="/xl/printerSettings/printerSettings1.bin?ContentType=application/vnd.openxmlformats-officedocument.spreadsheetml.printerSettings">
        <DigestMethod Algorithm="http://www.w3.org/2000/09/xmldsig#sha1"/>
        <DigestValue>TWZz8c9FKvYTAyHFvldixGBSZMI=</DigestValue>
      </Reference>
      <Reference URI="/xl/drawings/vmlDrawing2.vml?ContentType=application/vnd.openxmlformats-officedocument.vmlDrawing">
        <DigestMethod Algorithm="http://www.w3.org/2000/09/xmldsig#sha1"/>
        <DigestValue>fh/OnSZKoSVnqdKh7j03RAIOwp4=</DigestValue>
      </Reference>
      <Reference URI="/xl/media/image6.jpeg?ContentType=image/jpeg">
        <DigestMethod Algorithm="http://www.w3.org/2000/09/xmldsig#sha1"/>
        <DigestValue>t02czBjOGtjPSakqWFT7mgwfR1U=</DigestValue>
      </Reference>
      <Reference URI="/xl/media/image4.jpeg?ContentType=image/jpeg">
        <DigestMethod Algorithm="http://www.w3.org/2000/09/xmldsig#sha1"/>
        <DigestValue>KNwJdxHNkLzlEenz5dM/rDpc/uQ=</DigestValue>
      </Reference>
      <Reference URI="/xl/comments2.xml?ContentType=application/vnd.openxmlformats-officedocument.spreadsheetml.comments+xml">
        <DigestMethod Algorithm="http://www.w3.org/2000/09/xmldsig#sha1"/>
        <DigestValue>OG7iLzLu2hZiZGpaIMIp2J2Yw4E=</DigestValue>
      </Reference>
      <Reference URI="/xl/printerSettings/printerSettings4.bin?ContentType=application/vnd.openxmlformats-officedocument.spreadsheetml.printerSettings">
        <DigestMethod Algorithm="http://www.w3.org/2000/09/xmldsig#sha1"/>
        <DigestValue>cACxuclsAAxWVhytoyB+RMoSwgo=</DigestValue>
      </Reference>
      <Reference URI="/xl/calcChain.xml?ContentType=application/vnd.openxmlformats-officedocument.spreadsheetml.calcChain+xml">
        <DigestMethod Algorithm="http://www.w3.org/2000/09/xmldsig#sha1"/>
        <DigestValue>jIzGdrVxvCnuDHsqZnWVdrRTLdM=</DigestValue>
      </Reference>
      <Reference URI="/xl/printerSettings/printerSettings2.bin?ContentType=application/vnd.openxmlformats-officedocument.spreadsheetml.printerSettings">
        <DigestMethod Algorithm="http://www.w3.org/2000/09/xmldsig#sha1"/>
        <DigestValue>TWZz8c9FKvYTAyHFvldixGBSZMI=</DigestValue>
      </Reference>
      <Reference URI="/xl/externalLinks/externalLink1.xml?ContentType=application/vnd.openxmlformats-officedocument.spreadsheetml.externalLink+xml">
        <DigestMethod Algorithm="http://www.w3.org/2000/09/xmldsig#sha1"/>
        <DigestValue>BXeMFWzTjn08MdroiPQjpMbQXXs=</DigestValue>
      </Reference>
      <Reference URI="/xl/externalLinks/externalLink2.xml?ContentType=application/vnd.openxmlformats-officedocument.spreadsheetml.externalLink+xml">
        <DigestMethod Algorithm="http://www.w3.org/2000/09/xmldsig#sha1"/>
        <DigestValue>WPypODZRwCcG/jo5bZmU3wK9sUk=</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4.xml?ContentType=application/vnd.openxmlformats-officedocument.spreadsheetml.externalLink+xml">
        <DigestMethod Algorithm="http://www.w3.org/2000/09/xmldsig#sha1"/>
        <DigestValue>OFLHfjW/BTCl6hd2cQM3UiFVSWw=</DigestValue>
      </Reference>
      <Reference URI="/xl/printerSettings/printerSettings3.bin?ContentType=application/vnd.openxmlformats-officedocument.spreadsheetml.printerSettings">
        <DigestMethod Algorithm="http://www.w3.org/2000/09/xmldsig#sha1"/>
        <DigestValue>+arvTL08UXsVFG3g57zWmUrLGa8=</DigestValue>
      </Reference>
      <Reference URI="/xl/media/image7.png?ContentType=image/png">
        <DigestMethod Algorithm="http://www.w3.org/2000/09/xmldsig#sha1"/>
        <DigestValue>vbG+gTxGr6BusXy/W7WZeUj3RwQ=</DigestValue>
      </Reference>
      <Reference URI="/xl/drawings/vmlDrawing1.vml?ContentType=application/vnd.openxmlformats-officedocument.vmlDrawing">
        <DigestMethod Algorithm="http://www.w3.org/2000/09/xmldsig#sha1"/>
        <DigestValue>nASm+vCf3+joLND++BVtQWMqBgQ=</DigestValue>
      </Reference>
      <Reference URI="/xl/drawings/drawing1.xml?ContentType=application/vnd.openxmlformats-officedocument.drawing+xml">
        <DigestMethod Algorithm="http://www.w3.org/2000/09/xmldsig#sha1"/>
        <DigestValue>cxhGz01YeoXRtTDZc5VXtJhXKcM=</DigestValue>
      </Reference>
      <Reference URI="/xl/drawings/vmlDrawing3.vml?ContentType=application/vnd.openxmlformats-officedocument.vmlDrawing">
        <DigestMethod Algorithm="http://www.w3.org/2000/09/xmldsig#sha1"/>
        <DigestValue>64l0sSts4hdI2aaTVnMKVH4WYEU=</DigestValue>
      </Reference>
      <Reference URI="/xl/media/image9.jpeg?ContentType=image/jpeg">
        <DigestMethod Algorithm="http://www.w3.org/2000/09/xmldsig#sha1"/>
        <DigestValue>kDQHsyBbFwdL/hwl5iVVfVyPh5U=</DigestValue>
      </Reference>
      <Reference URI="/xl/drawings/vmlDrawing4.vml?ContentType=application/vnd.openxmlformats-officedocument.vmlDrawing">
        <DigestMethod Algorithm="http://www.w3.org/2000/09/xmldsig#sha1"/>
        <DigestValue>tcIh23qI2clqMKBG8TBh/2ylEZ0=</DigestValue>
      </Reference>
      <Reference URI="/xl/media/image10.jpeg?ContentType=image/jpeg">
        <DigestMethod Algorithm="http://www.w3.org/2000/09/xmldsig#sha1"/>
        <DigestValue>r1MeJYNCItLrYlutqldPqI13F38=</DigestValue>
      </Reference>
      <Reference URI="/xl/worksheets/sheet3.xml?ContentType=application/vnd.openxmlformats-officedocument.spreadsheetml.worksheet+xml">
        <DigestMethod Algorithm="http://www.w3.org/2000/09/xmldsig#sha1"/>
        <DigestValue>OrurVocmf6Y7OFvcSdEVdSIy5Sg=</DigestValue>
      </Reference>
      <Reference URI="/xl/worksheets/sheet4.xml?ContentType=application/vnd.openxmlformats-officedocument.spreadsheetml.worksheet+xml">
        <DigestMethod Algorithm="http://www.w3.org/2000/09/xmldsig#sha1"/>
        <DigestValue>uiWxd+n5lanoQAka/xKco6GwUzA=</DigestValue>
      </Reference>
      <Reference URI="/xl/workbook.xml?ContentType=application/vnd.openxmlformats-officedocument.spreadsheetml.sheet.main+xml">
        <DigestMethod Algorithm="http://www.w3.org/2000/09/xmldsig#sha1"/>
        <DigestValue>M8/oFHNMMfsCI/10y6YKN6UCvc4=</DigestValue>
      </Reference>
      <Reference URI="/xl/drawings/drawing2.xml?ContentType=application/vnd.openxmlformats-officedocument.drawing+xml">
        <DigestMethod Algorithm="http://www.w3.org/2000/09/xmldsig#sha1"/>
        <DigestValue>JL7VujBMFw3Jm6ekTcFgT/R7+9I=</DigestValue>
      </Reference>
      <Reference URI="/xl/drawings/drawing3.xml?ContentType=application/vnd.openxmlformats-officedocument.drawing+xml">
        <DigestMethod Algorithm="http://www.w3.org/2000/09/xmldsig#sha1"/>
        <DigestValue>r6goHlUKANXTTOH/6fdOLHybt8M=</DigestValue>
      </Reference>
      <Reference URI="/xl/worksheets/sheet2.xml?ContentType=application/vnd.openxmlformats-officedocument.spreadsheetml.worksheet+xml">
        <DigestMethod Algorithm="http://www.w3.org/2000/09/xmldsig#sha1"/>
        <DigestValue>W1IDM5MT6gzR2e8pMBbjJNh3j10=</DigestValue>
      </Reference>
      <Reference URI="/xl/worksheets/sheet1.xml?ContentType=application/vnd.openxmlformats-officedocument.spreadsheetml.worksheet+xml">
        <DigestMethod Algorithm="http://www.w3.org/2000/09/xmldsig#sha1"/>
        <DigestValue>7bvChaQDf4zeKsWTatc1MItaUUU=</DigestValue>
      </Reference>
      <Reference URI="/xl/media/image8.jpeg?ContentType=image/jpeg">
        <DigestMethod Algorithm="http://www.w3.org/2000/09/xmldsig#sha1"/>
        <DigestValue>Xacck+miE+FcZw5pdYMw6LejF0s=</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30Fv9Zcvhilt3jDS6q8XTUcBLq8=</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mGoOCnoWaW9tmM6kEIWv7HSvbs4=</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worksheets/_rels/sheet4.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TpDnm1BQCsXYn8vxbB/Njg+U+wk=</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12"/>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G5yS2i2t6aQh4vXPY6M6PaJkd9Q=</DigestValue>
      </Reference>
    </Manifest>
    <SignatureProperties>
      <SignatureProperty Id="idSignatureTime" Target="#idPackageSignature">
        <mdssi:SignatureTime>
          <mdssi:Format>YYYY-MM-DDThh:mm:ssTZD</mdssi:Format>
          <mdssi:Value>2017-01-19T20:24:16Z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2017-01-19T20:24:16Z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gFv8UkYAXTV8WwjCZFsBAAAAtCNRW8C8clsA5SwHCMJkWwEAAAC0I1Fb5CNRW6AKLAegCiwHRFNGAO1UfFt0RmRbAQAAALQjUVtQU0YAgAHcdg5c13bgW9d2UFNGAGQBAAAAAAAAAAAAAIFiqHaBYqh2uDojAAAIAAAAAgAAAAAAAHhTRgAWaqh2AAAAAAAAAACoVEYABgAAAJxURgAGAAAAAAAAAAAAAACcVEYAsFNGAOLqp3YAAAAAAAIAAAAARgAGAAAAnFRGAAYAAABMEql2AAAAAAAAAACcVEYABgAAAODBMwDcU0YAii6ndgAAAAAAAgAAnFRGAAYAAABkdgAIAAAAACUAAAAMAAAAAQAAABgAAAAMAAAAAAAAAhIAAAAMAAAAAQAAABYAAAAMAAAACAAAAFQAAABUAAAACgAAACcAAAAeAAAASgAAAAEAAACrCg1CAAANQgoAAABLAAAAAQAAAEwAAAAEAAAACQAAACcAAAAgAAAASwAAAFAAAABYAAAAFQAAABYAAAAMAAAAAAAAAFIAAABwAQAAAgAAABAAAAAHAAAAAAAAAAAAAAC8AgAAAAAAAAECAiJTAHkAcwB0AGUAbQAAAG4NoPj///IBAAAAAAAA/DtIBID4//8IAFh++/b//wAAAAAAAAAA4DtIBID4/////wAAAADcdg5c13bgW9d29LpGAGQBAAAAAAAAAAAAAIFiqHaBYqh2U3p9WwAAAACAFhUAvEIjAABSKABTen1bAAAAAIAVFQDgwTMAABItAxi7RgA1eX1bMB+GAPwBAABUu0YA1Xh9W/wBAAAAAAAAgWKodoFiqHb8AQAAAAgAAAACAAAAAAAAbLtGABZqqHYAAAAAAAAAAJ68RgAHAAAAkLxGAAcAAAAAAAAAAAAAAJC8RgCku0YA4uqndgAAAAAAAgAAAABGAAcAAACQvEYABwAAAEwSqXYAAAAAAAAAAJC8RgAHAAAA4MEzANC7RgCKLqd2AAAAAAACAACQvEY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bg2g+P//8gEAAAAAAAD8O0gEgPj//wgAWH779v//AAAAAAAAAADgO0gEgPj/////AAAAAMB3AAAAALlyTXVhIU51IAgLAIICAAAIHxAIAAAAAIUWIRUiAIoBAAAAAAAAAACCAgAAIAgLAHyjRgAj4L93IAgLAAAAAACYo0YAxZZNdQChoAAAAAAATPQwcgIAAAAAAAAAAAAAADjv3AH0o0YA/rPycyAICwCCAgAAAgAAAAAAAAAGAAAAgAHcdgAAAACgY5EFgAHcdp8QEwByEwro9KNGADaB13agY5EFAAAAAIAB3Hb0o0YAVYHXdoAB3HYAAAHb4ARQCBykRgCTgNd2AQAAAASkRgAQAAAAAwEAAOAEUAh5FgHb4ARQCAAAAAABAAAASKRGAEikRgAvMNh2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Di4RgDMHX5bAPEjABcAAAQBAAAAAAQAALS4RgBRHn5biZHewcK5RgAABAAAAQIAAAAAAAAMuEYASMdGAEjHRgBouEYAgAHcdg5c13bgW9d2aLhGAGQBAAAAAAAAAAAAAIFiqHaBYqh2WDkjAAAIAAAAAgAAAAAAAJC4RgAWaqh2AAAAAAAAAADCuUYABwAAALS5RgAHAAAAAAAAAAAAAAC0uUYAyLhGAOLqp3YAAAAAAAIAAAAARgAHAAAAtLlGAAcAAABMEql2AAAAAAAAAAC0uUYABwAAAODBMwD0uEYAii6ndgAAAAAAAgAAtLlG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AAAA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OLhGAMwdflsA8SMAFwAABAEAAAAABAAAtLhGAFEefluJkd7BwrlGAAAEAAABAgAAAAAAAAy4RgBIx0YASMdGAGi4RgCAAdx2DlzXduBb13ZouEYAZAEAAAAAAAAAAAAAgWKodoFiqHZYOSMAAAgAAAACAAAAAAAAkLhGABZqqHYAAAAAAAAAAMK5RgAHAAAAtLlGAAcAAAAAAAAAAAAAALS5RgDIuEYA4uqndgAAAAAAAgAAAABGAAcAAAC0uUYABwAAAEwSqXYAAAAAAAAAALS5RgAHAAAA4MEzAPS4RgCKLqd2AAAAAAACAAC0uUY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G4NoPj///IBAAAAAAAA/DtIBID4//8IAFh++/b//wAAAAAAAAAA4DtIBID4/////wAAAADcdg5c13bgW9d29LpGAGQBAAAAAAAAAAAAAIFiqHaBYqh2U3p9WwAAAACAFhUAvEIjAABSKABTen1bAAAAAIAVFQDgwTMAABItAxi7RgA1eX1bMB+GAPwBAABUu0YA1Xh9W/wBAAAAAAAAgWKodoFiqHb8AQAAAAgAAAACAAAAAAAAbLtGABZqqHYAAAAAAAAAAJ68RgAHAAAAkLxGAAcAAAAAAAAAAAAAAJC8RgCku0YA4uqndgAAAAAAAgAAAABGAAcAAACQvEYABwAAAEwSqXYAAAAAAAAAAJC8RgAHAAAA4MEzANC7RgCKLqd2AAAAAAACAACQvEY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Bb/FJGAF01fFsIwmRbAQAAALQjUVvAvHJbAOUsBwjCZFsBAAAAtCNRW+QjUVugCiwHoAosB0RTRgDtVHxbdEZkWwEAAAC0I1FbUFNGAIAB3HYOXNd24FvXdlBTRgBkAQAAAAAAAAAAAACBYqh2gWKodrg6IwAACAAAAAIAAAAAAAB4U0YAFmqodgAAAAAAAAAAqFRGAAYAAACcVEYABgAAAAAAAAAAAAAAnFRGALBTRgDi6qd2AAAAAAACAAAAAEYABgAAAJxURgAGAAAATBKpdgAAAAAAAAAAnFRGAAYAAADgwTMA3FNGAIoup3YAAAAAAAIAAJxURgAGAAAAZHYACAAAAAAlAAAADAAAAAMAAAAYAAAADAAAAAAAAAISAAAADAAAAAEAAAAWAAAADAAAAAgAAABUAAAAVAAAAAoAAAAnAAAAHgAAAEoAAAABAAAAqwoNQgAADU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uDaD4///yAQAAAAAAAPw7SASA+P//CABYfvv2//8AAAAAAAAAAOA7SASA+P////8AAAAAAAAAAAAAAAAAAAAAAAAAAAAAAAAAAAgfEAhjZnh1hhUhhSIAigHsR94CbKNGAFhpeHUAAAAAAAAAACCkRgDWhnd1BgAAAAAAAAAfFQFfAAAAAMAFkwQBAAAAwAWTBAAAAAAGAAAAgAHcdsAFkwTQf5AAgAHcdo8QEwAJFgo1AABGADaB13bQf5AAwAWTBIAB3HbUo0YAVYHXdoAB3HYfFQFfHxUBX/yjRgCTgNd2AQAAAOSjRgD+ndd2MTmRWwAAAV8AAAAAAAAAAPylRgAAAAAAHKRGAIs4kVuYpEYAAAAAAIDDLAP8pUYAAAAAAOCkRgAjOJFbSKRGAC8w2HZ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AAAA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Datos</vt:lpstr>
      <vt:lpstr>Anternativa</vt:lpstr>
      <vt:lpstr>ALT. 8</vt:lpstr>
      <vt:lpstr>ALT. 10</vt:lpstr>
      <vt:lpstr>'ALT. 10'!Área_de_impresión</vt:lpstr>
      <vt:lpstr>'ALT. 8'!Área_de_impresión</vt:lpstr>
      <vt:lpstr>'ALT. 10'!Títulos_a_imprimir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2016-12-30T19:11:15Z</cp:lastPrinted>
  <dcterms:created xsi:type="dcterms:W3CDTF">2016-11-30T18:58:44Z</dcterms:created>
  <dcterms:modified xsi:type="dcterms:W3CDTF">2016-12-30T19:12:09Z</dcterms:modified>
</cp:coreProperties>
</file>