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MASISA\DFZ-2016-4972 MASISA\UV 96760 PLANTA CABRERO DIVISION MADERAS\"/>
    </mc:Choice>
  </mc:AlternateContent>
  <bookViews>
    <workbookView xWindow="0" yWindow="120" windowWidth="20736" windowHeight="9288"/>
  </bookViews>
  <sheets>
    <sheet name="Datos" sheetId="8" r:id="rId1"/>
    <sheet name="Anternativa" sheetId="11" r:id="rId2"/>
    <sheet name="ALT. 10" sheetId="12" r:id="rId3"/>
    <sheet name="ALT. 11" sheetId="13" r:id="rId4"/>
  </sheets>
  <externalReferences>
    <externalReference r:id="rId5"/>
    <externalReference r:id="rId6"/>
    <externalReference r:id="rId7"/>
  </externalReferences>
  <definedNames>
    <definedName name="ALTERNATIVA" localSheetId="2">[1]NOMBRES!$D$2:$D$14</definedName>
    <definedName name="ALTERNATIVA" localSheetId="3">[1]NOMBRES!$D$2:$D$14</definedName>
    <definedName name="ALTERNATIVA">#REF!</definedName>
    <definedName name="ALTERNATIVO">[1]NOMBRES!$M$2:$M$7</definedName>
    <definedName name="_xlnm.Print_Area" localSheetId="2">'ALT. 10'!$B$1:$H$26,'ALT. 10'!$B$29:$H$47,'ALT. 10'!$B$60:$G$96,'ALT. 10'!$B$110:$G$127</definedName>
    <definedName name="_xlnm.Print_Area" localSheetId="3">'ALT. 11'!$B$1:$F$49</definedName>
    <definedName name="COMBUSTIBLE" localSheetId="2">[1]NOMBRES!$H$2:$H$20</definedName>
    <definedName name="COMBUSTIBLE" localSheetId="3">[1]NOMBRES!$H$2:$H$20</definedName>
    <definedName name="COMBUSTIBLE">#REF!</definedName>
    <definedName name="DECISION" localSheetId="2">[1]NOMBRES!$F$2:$F$4</definedName>
    <definedName name="DECISION" localSheetId="3">[1]NOMBRES!$F$2:$F$4</definedName>
    <definedName name="DECISION">#REF!</definedName>
    <definedName name="FUENTE" localSheetId="2">[1]NOMBRES!$G$2:$G$3</definedName>
    <definedName name="FUENTE" localSheetId="3">[1]NOMBRES!$G$2:$G$3</definedName>
    <definedName name="FUENTE">#REF!</definedName>
    <definedName name="N°" localSheetId="2">[1]NOMBRES!$A$2:$A$60</definedName>
    <definedName name="N°" localSheetId="3">[1]NOMBRES!$A$2:$A$60</definedName>
    <definedName name="N°">#REF!</definedName>
    <definedName name="PARAMETRO">[1]NOMBRES!$O$2:$O$5</definedName>
    <definedName name="SECCION">[1]NOMBRES!$K$2:$K$4</definedName>
    <definedName name="TICKET">[1]NOMBRES!$Q$2:$Q$3</definedName>
    <definedName name="TIPO_FUENTE" localSheetId="2">[1]NOMBRES!$B$2:$B$7</definedName>
    <definedName name="TIPO_FUENTE" localSheetId="3">[1]NOMBRES!$B$2:$B$7</definedName>
    <definedName name="TIPO_FUENTE">#REF!</definedName>
    <definedName name="_xlnm.Print_Titles" localSheetId="2">'ALT. 10'!$B:$C,'ALT. 10'!$1:$5</definedName>
    <definedName name="_xlnm.Print_Titles" localSheetId="3">'ALT. 11'!$B:$C,'ALT. 11'!$1:$6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11" l="1"/>
  <c r="G127" i="12"/>
  <c r="F127" i="12"/>
  <c r="E127" i="12"/>
  <c r="G126" i="12"/>
  <c r="F126" i="12"/>
  <c r="E126" i="12"/>
  <c r="G96" i="12"/>
  <c r="F96" i="12"/>
  <c r="E96" i="12"/>
  <c r="G95" i="12"/>
  <c r="F95" i="12"/>
  <c r="E95" i="12"/>
  <c r="G77" i="12"/>
  <c r="F77" i="12"/>
  <c r="E77" i="12"/>
  <c r="G76" i="12"/>
  <c r="F76" i="12"/>
  <c r="E76" i="12"/>
  <c r="G46" i="12"/>
  <c r="F46" i="12"/>
  <c r="E46" i="12"/>
  <c r="G45" i="12"/>
  <c r="F45" i="12"/>
  <c r="E45" i="12"/>
  <c r="E26" i="12"/>
  <c r="E25" i="12"/>
</calcChain>
</file>

<file path=xl/comments1.xml><?xml version="1.0" encoding="utf-8"?>
<comments xmlns="http://schemas.openxmlformats.org/spreadsheetml/2006/main">
  <authors>
    <author>Autor</author>
  </authors>
  <commentList>
    <comment ref="C12" authorId="0" shapeId="0">
      <text>
        <r>
          <rPr>
            <sz val="9"/>
            <color indexed="81"/>
            <rFont val="Tahoma"/>
            <family val="2"/>
          </rPr>
          <t>Indicar como identificará el combustible que esta utilizando en un determinado periodo, por la fuente.</t>
        </r>
      </text>
    </comment>
    <comment ref="C32" authorId="0" shapeId="0">
      <text>
        <r>
          <rPr>
            <sz val="9"/>
            <color indexed="81"/>
            <rFont val="Tahoma"/>
            <family val="2"/>
          </rPr>
          <t>Indicar como identificará el combustible que esta utilizando en un determinado periodo, por la fuente.</t>
        </r>
      </text>
    </comment>
    <comment ref="C63" authorId="0" shapeId="0">
      <text>
        <r>
          <rPr>
            <sz val="9"/>
            <color indexed="81"/>
            <rFont val="Tahoma"/>
            <family val="2"/>
          </rPr>
          <t>Indicar como identificará el combustible que esta utilizando en un determinado periodo, por la fuente.</t>
        </r>
      </text>
    </comment>
    <comment ref="C82" authorId="0" shapeId="0">
      <text>
        <r>
          <rPr>
            <sz val="9"/>
            <color indexed="81"/>
            <rFont val="Tahoma"/>
            <family val="2"/>
          </rPr>
          <t>Indicar como identificará el combustible que esta utilizando en un determinado periodo, por la fuente.</t>
        </r>
      </text>
    </comment>
    <comment ref="C113" authorId="0" shapeId="0">
      <text>
        <r>
          <rPr>
            <sz val="9"/>
            <color indexed="81"/>
            <rFont val="Tahoma"/>
            <family val="2"/>
          </rPr>
          <t>Indicar como identificará el combustible que esta utilizando en un determinado periodo, por la fuente.</t>
        </r>
      </text>
    </comment>
  </commentList>
</comments>
</file>

<file path=xl/comments2.xml><?xml version="1.0" encoding="utf-8"?>
<comments xmlns="http://schemas.openxmlformats.org/spreadsheetml/2006/main">
  <authors>
    <author>Autor</author>
  </authors>
  <commentList>
    <comment ref="C12"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<sst xmlns="http://schemas.openxmlformats.org/spreadsheetml/2006/main" count="582" uniqueCount="170">
  <si>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</si>
  <si>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</si>
  <si>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</si>
  <si>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</si>
  <si>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</si>
  <si>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</si>
  <si>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</si>
  <si>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</si>
  <si>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</si>
  <si>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</si>
  <si>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</si>
  <si>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</si>
  <si>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</si>
  <si>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</si>
  <si>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</si>
  <si>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</si>
  <si>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</si>
  <si>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</si>
  <si>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</si>
  <si>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</si>
  <si>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</si>
  <si>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</si>
  <si>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</si>
  <si>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</si>
  <si>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</si>
  <si>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</si>
  <si>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</si>
  <si>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</si>
  <si>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</si>
  <si>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</si>
  <si>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</si>
  <si>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</si>
  <si>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</si>
  <si>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</si>
  <si>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</si>
  <si>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</si>
  <si>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</si>
  <si>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</si>
  <si>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</si>
  <si>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</si>
  <si>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</si>
  <si>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</si>
  <si>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</si>
  <si>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</si>
  <si>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</si>
  <si>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</si>
  <si>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</si>
  <si>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</si>
  <si>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</si>
  <si>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</si>
  <si>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</si>
  <si>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</si>
  <si>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</si>
  <si>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</si>
  <si>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96802690-9</t>
  </si>
  <si>
    <t>Masisa S.A.</t>
  </si>
  <si>
    <t>Ruta Q-50 KM 2,5</t>
  </si>
  <si>
    <t>Pablo Vela Plaza de los Reyes.</t>
  </si>
  <si>
    <t>Masisa S.A. Division Maderas</t>
  </si>
  <si>
    <t>Cabrero</t>
  </si>
  <si>
    <t>E: 731556 N: 5897416</t>
  </si>
  <si>
    <t>Pablo Vela P.</t>
  </si>
  <si>
    <t>N° 1</t>
  </si>
  <si>
    <t>N° 2</t>
  </si>
  <si>
    <t>N° 3</t>
  </si>
  <si>
    <t>N° 4</t>
  </si>
  <si>
    <t>N° 5</t>
  </si>
  <si>
    <t>UGE – Caldera Cogeneración y turbina de vapor sobrecalentado.</t>
  </si>
  <si>
    <t>Caldera Biochamm</t>
  </si>
  <si>
    <t>GE000130-2</t>
  </si>
  <si>
    <t>Biochamm</t>
  </si>
  <si>
    <t>BGV-70000CA</t>
  </si>
  <si>
    <t>BIOMASA FORESTAL</t>
  </si>
  <si>
    <t>n/a</t>
  </si>
  <si>
    <t>Si</t>
  </si>
  <si>
    <t>Precipitador electroestático.</t>
  </si>
  <si>
    <t>Enfil</t>
  </si>
  <si>
    <t>-</t>
  </si>
  <si>
    <t>Caldera de vapor</t>
  </si>
  <si>
    <t>Caldera H. Briones</t>
  </si>
  <si>
    <t>IN002653-4</t>
  </si>
  <si>
    <t>H. Briones</t>
  </si>
  <si>
    <t>COMPO-37-5</t>
  </si>
  <si>
    <t>si</t>
  </si>
  <si>
    <t>Multiciclón</t>
  </si>
  <si>
    <t>Caldera Bremer</t>
  </si>
  <si>
    <t>IN002647-K</t>
  </si>
  <si>
    <t>H. Bremer</t>
  </si>
  <si>
    <t>HBTV-16</t>
  </si>
  <si>
    <t>Caldera – Calentador de Aceite Térmico</t>
  </si>
  <si>
    <t>Calentador Aceite Térmico Vyncke</t>
  </si>
  <si>
    <t>PC000061-7</t>
  </si>
  <si>
    <t>Vyncke - Arauterm</t>
  </si>
  <si>
    <t>IV/YO/2000</t>
  </si>
  <si>
    <t>Biomasa Forestal (polvo)</t>
  </si>
  <si>
    <t>1.750.000 kcal/h útiles</t>
  </si>
  <si>
    <t>En proceso</t>
  </si>
  <si>
    <t>Scheuch</t>
  </si>
  <si>
    <t>Calentador Aceite Térmico Konus</t>
  </si>
  <si>
    <t>PC002704-3</t>
  </si>
  <si>
    <t>Konus - Kessel</t>
  </si>
  <si>
    <t>n/i</t>
  </si>
  <si>
    <t>1860 kW útiles</t>
  </si>
  <si>
    <t>Caldera H. Bremer</t>
  </si>
  <si>
    <t>N/A</t>
  </si>
  <si>
    <t>Instrumento</t>
  </si>
  <si>
    <t>N°</t>
  </si>
  <si>
    <t>Año</t>
  </si>
  <si>
    <t>Región (RCA)</t>
  </si>
  <si>
    <t>RCA</t>
  </si>
  <si>
    <t>ANEXO N° 3: ALTERNATIVA N° 10</t>
  </si>
  <si>
    <t>TIPO DE CUANTIFICACIÓN DEL NIVEL DE ACTIVIDAD DE LA FUENTE (EJ CONSUMO DE COMB, PRODUCCIÓN, ETC.)</t>
  </si>
  <si>
    <t>1.- Método principal: Se cuantificará el consumo de combustible mediante el uso de un pesómetro debidamente certificado en la cinta de alimentación de la caldera. 
2.- Método secundario: Cálculo del consumo de combustible mediante factor de producción que entrega la cantidad de combustible, kg, requeridos para producir una unidad másica de vapor a las condiciones de diseño. La propuesta consiste en realizar análisis de poder calorífico inferior y superior de la biomasa cada 3 meses para calcular el factor de producción del trimestre inmediatamente anterior. El factor de producción del trimestre será aplicado sobre el flujo de vapor horario medido para calcular el flujo de combustible horario de forma retroactiva.</t>
  </si>
  <si>
    <t>FORMA DE IDENTIFICAR EL COMBUSTIBLE CON EL QUE ESTÉ EN FUNC. LA FUENTE</t>
  </si>
  <si>
    <t>FLUJOMETRO COMBUSTIBLE</t>
  </si>
  <si>
    <t>Certificado de origen</t>
  </si>
  <si>
    <t>Tipo (orificio, boquilla, venturi, etc.)</t>
  </si>
  <si>
    <t>Marca</t>
  </si>
  <si>
    <t>Modelo</t>
  </si>
  <si>
    <t>N° de serie</t>
  </si>
  <si>
    <t>Frecuencia de mantenimiento</t>
  </si>
  <si>
    <t>RESPALDO DE CUANTIFICACIÓN DE COMBUSTIBLE</t>
  </si>
  <si>
    <t>Pesómetro y cálculos de consumo de combustible</t>
  </si>
  <si>
    <t>SISTEMA DE REGISTRO, ALMACENAMIENTO Y MANEJO DE DATOS</t>
  </si>
  <si>
    <t>Durante el año 2017 se hará registro manual del consumo de combustible en planillas con frecuencia diaria. A partir del año 2018 se registrará en forma horaria y de forma automática.</t>
  </si>
  <si>
    <t>CLASIFICACIÓN CCF DE LA FUENTE</t>
  </si>
  <si>
    <t>EQUIPO DE ABATIMIENTO</t>
  </si>
  <si>
    <t>PRECIPITADOR ELECTROESTATICO</t>
  </si>
  <si>
    <t>FACTOR D.S. 138, CON SU UNIDAD DE MEDIDA</t>
  </si>
  <si>
    <t>% DE EFICIENCIA DS 138, ADJUNTAR RESPALDO DE LA EXISTENCIA DEL SIST. DE CONTROL</t>
  </si>
  <si>
    <t>MULTICICLON</t>
  </si>
  <si>
    <t xml:space="preserve">Se realizará el cálculo del consumo de combustible mediante factor de producción que entrega la cantidad de combustible, kg, requeridos para producir una unidad másica de vapor a las condiciones de diseño, es decir, se registrará la producción de vapor y se calculará el consumo de vapor por medio de factores calculados. La propuesta consiste en realizar análisis de poder calorífico inferior y superior de la biomasa cada 3 meses para calcular el factor de producción del trimestre inmediatamente anterior. El factor de producción del trimestre será aplicado sobre el flujo de vapor horario medido para calcular el flujo de combustible horario de forma retroactiva.
Adicionalmente, se instalarán horómetros digitales conectados al motor del ventilador de tiro inducido de cada caldera para tener respaldo de las horas de funcionamiento de cada equipo.
Adicionalmente, se instalarán horómetros digitales conectados al motor del ventilador de tiro inducido de cada caldera para tener respaldo de las horas de funcionamiento de cada equipo. </t>
  </si>
  <si>
    <t>Horómetros digitales y cálculos de consumo de combustible</t>
  </si>
  <si>
    <t>Se hará registro manual del consumo de combustible en planillas con frecuencia diaria</t>
  </si>
  <si>
    <t xml:space="preserve">1.- Método primario: Se cuantificará el consumo de combustible mediante la medición directa de la velocidad de giro de los tornillos que alimentan de biomasa a cada calentador de aceite térmico. Durante 2017 se realizarán ensayos que permitan correlacionar la velocidad de alimentación de los tornillos, con el flujo de combustible que ingresa a los calentadores. Durante el año 2017 se registrará manualmente en planillas el número de vueltas de los tornillos de alimentación de cada calentador, de forma diaria. Luego será calculado, mediante una correlación obtenida de ensayos, la cantidad de combustible consumido. Desde el año 2018 el procedimiento de registro será automático y en forma horaria.              2.- Método secundario: Se propone calcular el consumo de combustible horario a partir de la energía térmica efectiva suministrada al aceite térmico, la cual será a su vez calculada en base a registros de flujo, temperatura de entrada y de salida del aceite térmico en cada calentador.                                                                                                                                                                                                                                                                                                                                   </t>
  </si>
  <si>
    <t>Medición por velocidad de giro de tornillos de alimentación de combustible y cálculos de consumo de combustible</t>
  </si>
  <si>
    <t>Durante el año 2017 se registrará en planillas manuales y de forma horaria el flujo de aceite y las temperaturas de entrada y salida en cada calentador. Desde el año 2018 se automatizará el registro.</t>
  </si>
  <si>
    <t>ANEXO N° 3: ALTERNATIVA N° 11</t>
  </si>
  <si>
    <t>GENERAL</t>
  </si>
  <si>
    <t xml:space="preserve"> FLUJOMETRO COMBUSTIBLE</t>
  </si>
  <si>
    <t>CARACTERISTICAS DEL COMBUSTIBLE</t>
  </si>
  <si>
    <t>PODER CALORIFICO SUPERIOR DE COMBUSTIBLE PRINCIPAL, SI CORRESPONDE</t>
  </si>
  <si>
    <t>PODER CALORIFICO SUPERIOR DE COMBUSTIBLE SECUNDARIO, SI CORRESPONDE</t>
  </si>
  <si>
    <t>PODER CALORIFICO INFERIOR DE COMBUSTIBLE PRINCIPAL, SI CORRESPONDE</t>
  </si>
  <si>
    <t>PODER CALORIFICO INFERIOR DE COMBUSTIBLE SECUNDARIO, SI CORRESPONDE</t>
  </si>
  <si>
    <t>DENSIDAD COMBUSTIBLE PRINCIPAL, INDICAR UNIDAD</t>
  </si>
  <si>
    <t>DENSIDAD COMBUSTIBLE SECUNDARIO, INDICAR UNIDAD</t>
  </si>
  <si>
    <t>OTROS</t>
  </si>
  <si>
    <t>FACTORES DE EMISIÓN</t>
  </si>
  <si>
    <t>INDICAR REFERENCIA AP-42 COMBUSTIBLE PRINCIPAL</t>
  </si>
  <si>
    <t>Tabla 1.6-2 AP-42</t>
  </si>
  <si>
    <t>FACTOR AP-42, CON SU UNIDAD DE MEDIDA COMBUSTIBLE PRINCIPAL</t>
  </si>
  <si>
    <t xml:space="preserve">0,22 lb/MMBTU - 0,0945 kg/GJ </t>
  </si>
  <si>
    <t>0,025 lb/MMBTU - 0,0107 kg/GJ</t>
  </si>
  <si>
    <t>INDICAR REFERENCIA AP-42 COMBUSTIBLE SECUNDARIO</t>
  </si>
  <si>
    <t>FACTOR AP-42, CON SU UNIDAD DE MEDIDA COMBUSTIBLE SECUNDARIO</t>
  </si>
  <si>
    <t>NUMERO SCCs, SI CORRESPONDE</t>
  </si>
  <si>
    <t>1-02-009-02</t>
  </si>
  <si>
    <t>INDICA REFERENCIA IPCC, COMBUSTIBLE PRINCIPAL</t>
  </si>
  <si>
    <t>FACTOR IPCC, CON SU UNIDAD DE MEDIDA COMBUSTIBLE PRINCIPAL</t>
  </si>
  <si>
    <t>INDICA REFERENCIA IPCC, COMBUSTIBLE SECUNDARIO</t>
  </si>
  <si>
    <t>FACTOR IPCC, CON SU UNIDAD DE MEDIDA COMBUSTIBLE SECUNDARIO</t>
  </si>
  <si>
    <t>ABATIMIENTO</t>
  </si>
  <si>
    <t>TIPO DE SISTEMA DE ABATIMIENTO</t>
  </si>
  <si>
    <t>% DE EFICIENCIA DE ABATIMIENTO</t>
  </si>
  <si>
    <t>ORIGEN DEL VALOR DE LA EFICIENCIA (FABRICANTE, PRUEBA DE EFICIENCIA 2015-2016, ETC)</t>
  </si>
  <si>
    <t>¿USARÁ EFICIENCIA DEL FABRICANTE? JUSTIFICAR</t>
  </si>
  <si>
    <t>¿REALIZARÁ MEDICIÓN DE EFICIENCIA EL AÑO 2017?</t>
  </si>
  <si>
    <t>PARAMETRO A MEDIR PRUEBA DE EFICIENCIA</t>
  </si>
  <si>
    <t>Expediente: DFZ-2016-4972-VIII-LEY-EI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</si>
</sst>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25">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sz val="11"/>
      <color theme="1"/>
      <name val="Arial"/>
      <family val="2"/>
    </font>
    <font>
      <b/>
      <sz val="10"/>
      <name val="Arial"/>
      <family val="2"/>
    </font>
    <font>
      <sz val="10"/>
      <color theme="1"/>
      <name val="Arial"/>
      <family val="2"/>
    </font>
    <font>
      <sz val="9"/>
      <color indexed="81"/>
      <name val="Tahoma"/>
      <family val="2"/>
    </font>
    <font>
      <b/>
      <sz val="8"/>
      <name val="Arial"/>
      <family val="2"/>
    </font>
    <font>
      <sz val="8"/>
      <color theme="1"/>
      <name val="Arial"/>
      <family val="2"/>
    </font>
    <font>
      <b/>
      <sz val="8"/>
      <color theme="1"/>
      <name val="Arial"/>
      <family val="2"/>
    </font>
    <font>
      <sz val="8"/>
      <name val="Arial"/>
      <family val="2"/>
    </font>
    <font>
      <b/>
      <sz val="8"/>
      <name val="Calibri "/>
    </font>
    <font>
      <b/>
      <sz val="8"/>
      <color theme="1"/>
      <name val="Calibri "/>
    </font>
    <font>
      <sz val="8"/>
      <color theme="1"/>
      <name val="Calibri "/>
    </font>
    <font>
      <sz val="8"/>
      <name val="Calibri "/>
    </font>
  </fonts>
  <fills count="6">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51">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2" fillId="0" borderId="1" xfId="1" applyFont="1" applyFill="1" applyBorder="1" applyAlignment="1">
      <alignment vertical="center"/>
    </xf>
    <xf numFmtId="0" fontId="12" fillId="0" borderId="1" xfId="1" applyFont="1" applyFill="1" applyBorder="1" applyAlignment="1">
      <alignment vertical="center" wrapText="1"/>
    </xf>
    <xf numFmtId="0" fontId="11" fillId="2" borderId="1" xfId="0" applyFont="1" applyFill="1" applyBorder="1" applyAlignment="1">
      <alignment horizontal="center"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6" fillId="0" borderId="0" xfId="1" applyFont="1" applyAlignment="1">
      <alignment horizontal="center" vertical="center"/>
    </xf>
    <xf numFmtId="14" fontId="12"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2" fillId="0" borderId="1" xfId="0" applyFont="1" applyFill="1" applyBorder="1" applyAlignment="1">
      <alignment horizontal="left" vertical="center"/>
    </xf>
    <xf numFmtId="0" fontId="9" fillId="0" borderId="1" xfId="0" applyFont="1" applyFill="1" applyBorder="1" applyAlignment="1">
      <alignment horizontal="left" wrapText="1"/>
    </xf>
    <xf numFmtId="0" fontId="10" fillId="0" borderId="1" xfId="0" applyFont="1" applyFill="1" applyBorder="1" applyAlignment="1">
      <alignment horizontal="left" wrapText="1"/>
    </xf>
    <xf numFmtId="14" fontId="0" fillId="0" borderId="18" xfId="0" applyNumberFormat="1" applyBorder="1" applyAlignment="1">
      <alignment horizontal="left"/>
    </xf>
    <xf numFmtId="0" fontId="2" fillId="0" borderId="1" xfId="0" applyFont="1" applyFill="1" applyBorder="1" applyAlignment="1">
      <alignment horizontal="left" wrapText="1"/>
    </xf>
    <xf numFmtId="0" fontId="3" fillId="0" borderId="1" xfId="0" applyFont="1" applyFill="1" applyBorder="1" applyAlignment="1">
      <alignment horizontal="left" wrapText="1"/>
    </xf>
    <xf numFmtId="0" fontId="2" fillId="0" borderId="1" xfId="0" applyFont="1" applyFill="1" applyBorder="1" applyAlignment="1">
      <alignment horizontal="left" vertical="center" wrapText="1"/>
    </xf>
    <xf numFmtId="0" fontId="2" fillId="3" borderId="1" xfId="0" applyFont="1" applyFill="1" applyBorder="1" applyAlignment="1">
      <alignment horizontal="center"/>
    </xf>
    <xf numFmtId="0" fontId="2" fillId="0" borderId="1" xfId="0" applyFont="1" applyBorder="1" applyAlignment="1">
      <alignment horizontal="center"/>
    </xf>
    <xf numFmtId="0" fontId="13" fillId="0" borderId="0" xfId="0" applyFont="1" applyAlignment="1">
      <alignment vertical="center"/>
    </xf>
    <xf numFmtId="0" fontId="13" fillId="0" borderId="0" xfId="0" applyFont="1"/>
    <xf numFmtId="0" fontId="13" fillId="0" borderId="0" xfId="0" applyFont="1" applyFill="1" applyBorder="1" applyAlignment="1">
      <alignment vertical="center"/>
    </xf>
    <xf numFmtId="0" fontId="14" fillId="0" borderId="0" xfId="0" applyFont="1" applyFill="1" applyBorder="1" applyAlignment="1">
      <alignment vertical="center"/>
    </xf>
    <xf numFmtId="0" fontId="15" fillId="0" borderId="0" xfId="0" applyFont="1" applyFill="1" applyBorder="1" applyAlignment="1">
      <alignment horizontal="center"/>
    </xf>
    <xf numFmtId="0" fontId="13" fillId="0" borderId="0" xfId="0" applyFont="1" applyFill="1"/>
    <xf numFmtId="0" fontId="13" fillId="0" borderId="0" xfId="0" applyFont="1" applyAlignment="1">
      <alignment wrapText="1"/>
    </xf>
    <xf numFmtId="0" fontId="17" fillId="0" borderId="0" xfId="0" applyFont="1" applyAlignment="1">
      <alignment vertical="center"/>
    </xf>
    <xf numFmtId="0" fontId="18" fillId="0" borderId="0" xfId="0" applyFont="1" applyFill="1" applyBorder="1" applyAlignment="1">
      <alignment vertical="center"/>
    </xf>
    <xf numFmtId="0" fontId="18" fillId="0" borderId="0" xfId="0" applyFont="1"/>
    <xf numFmtId="0" fontId="17" fillId="0" borderId="0" xfId="0" applyFont="1" applyAlignment="1">
      <alignment horizontal="center" vertical="center"/>
    </xf>
    <xf numFmtId="0" fontId="19" fillId="0" borderId="0" xfId="0" applyFont="1"/>
    <xf numFmtId="0" fontId="20" fillId="4" borderId="1" xfId="0" applyFont="1" applyFill="1" applyBorder="1" applyAlignment="1">
      <alignment horizontal="left" vertical="center" wrapText="1"/>
    </xf>
    <xf numFmtId="0" fontId="20" fillId="5" borderId="1" xfId="0" applyFont="1" applyFill="1" applyBorder="1" applyAlignment="1">
      <alignment vertical="center"/>
    </xf>
    <xf numFmtId="0" fontId="18" fillId="5" borderId="1" xfId="0" applyFont="1" applyFill="1" applyBorder="1"/>
    <xf numFmtId="0" fontId="20" fillId="4" borderId="1" xfId="0" applyFont="1" applyFill="1" applyBorder="1" applyAlignment="1">
      <alignment vertical="center" wrapText="1"/>
    </xf>
    <xf numFmtId="0" fontId="20" fillId="4" borderId="1" xfId="0" applyFont="1" applyFill="1" applyBorder="1" applyAlignment="1">
      <alignment horizontal="left" vertical="center"/>
    </xf>
    <xf numFmtId="0" fontId="20" fillId="4" borderId="1" xfId="0" applyFont="1" applyFill="1" applyBorder="1" applyAlignment="1">
      <alignment vertical="center"/>
    </xf>
    <xf numFmtId="0" fontId="18" fillId="0" borderId="0" xfId="0" applyFont="1" applyFill="1" applyBorder="1" applyAlignment="1">
      <alignment horizontal="center"/>
    </xf>
    <xf numFmtId="0" fontId="2" fillId="3" borderId="1" xfId="0" applyFont="1" applyFill="1" applyBorder="1" applyAlignment="1">
      <alignment horizontal="center" vertical="center" wrapText="1"/>
    </xf>
    <xf numFmtId="0" fontId="18" fillId="0" borderId="1" xfId="0" applyFont="1" applyFill="1" applyBorder="1" applyAlignment="1">
      <alignment horizontal="right"/>
    </xf>
    <xf numFmtId="0" fontId="2" fillId="3" borderId="1" xfId="0" applyFont="1" applyFill="1" applyBorder="1" applyAlignment="1">
      <alignment horizontal="center" vertical="center"/>
    </xf>
    <xf numFmtId="0" fontId="21" fillId="0" borderId="0" xfId="0" applyFont="1" applyAlignment="1">
      <alignment vertical="center"/>
    </xf>
    <xf numFmtId="0" fontId="21" fillId="0" borderId="0" xfId="0" applyFont="1" applyAlignment="1">
      <alignment horizontal="center" vertical="center"/>
    </xf>
    <xf numFmtId="0" fontId="22" fillId="0" borderId="0" xfId="0" applyFont="1"/>
    <xf numFmtId="0" fontId="23" fillId="0" borderId="0" xfId="0" applyFont="1"/>
    <xf numFmtId="0" fontId="24" fillId="4" borderId="1" xfId="0" applyFont="1" applyFill="1" applyBorder="1" applyAlignment="1">
      <alignment horizontal="left" vertical="center" wrapText="1"/>
    </xf>
    <xf numFmtId="0" fontId="24" fillId="5" borderId="1" xfId="0" applyFont="1" applyFill="1" applyBorder="1" applyAlignment="1">
      <alignment vertical="center"/>
    </xf>
    <xf numFmtId="0" fontId="23" fillId="5" borderId="1" xfId="0" applyFont="1" applyFill="1" applyBorder="1"/>
    <xf numFmtId="0" fontId="24" fillId="4" borderId="1" xfId="0" applyFont="1" applyFill="1" applyBorder="1" applyAlignment="1">
      <alignment vertical="center" wrapText="1"/>
    </xf>
    <xf numFmtId="0" fontId="22" fillId="0" borderId="0" xfId="0" applyFont="1" applyAlignment="1">
      <alignment wrapText="1"/>
    </xf>
    <xf numFmtId="0" fontId="23" fillId="3" borderId="22" xfId="0" applyFont="1" applyFill="1" applyBorder="1" applyAlignment="1">
      <alignment horizontal="center" vertical="center"/>
    </xf>
    <xf numFmtId="0" fontId="23" fillId="0" borderId="1" xfId="0" applyFont="1" applyBorder="1" applyAlignment="1">
      <alignment horizontal="center"/>
    </xf>
    <xf numFmtId="0" fontId="23" fillId="0" borderId="1" xfId="0" applyFont="1" applyBorder="1" applyAlignment="1">
      <alignment horizontal="center" vertical="center"/>
    </xf>
    <xf numFmtId="0" fontId="24" fillId="0" borderId="0" xfId="0" applyFont="1" applyFill="1" applyBorder="1" applyAlignment="1">
      <alignment vertical="center" wrapText="1"/>
    </xf>
    <xf numFmtId="0" fontId="23" fillId="0" borderId="11" xfId="0" applyFont="1" applyBorder="1" applyAlignment="1"/>
    <xf numFmtId="0" fontId="23" fillId="0" borderId="0" xfId="0" applyFont="1" applyBorder="1" applyAlignment="1"/>
    <xf numFmtId="0" fontId="12" fillId="0" borderId="1" xfId="1"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12" fillId="0" borderId="7" xfId="1" applyFont="1" applyFill="1" applyBorder="1" applyAlignment="1">
      <alignment horizontal="left" vertical="center"/>
    </xf>
    <xf numFmtId="0" fontId="12" fillId="0" borderId="8" xfId="1" applyFont="1" applyFill="1" applyBorder="1" applyAlignment="1">
      <alignment horizontal="left" vertical="center"/>
    </xf>
    <xf numFmtId="0" fontId="12" fillId="0" borderId="9" xfId="1"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0" fillId="0" borderId="3" xfId="0"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left"/>
    </xf>
    <xf numFmtId="0" fontId="11"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11" fillId="2" borderId="1" xfId="0" applyFont="1" applyFill="1" applyBorder="1" applyAlignment="1">
      <alignment horizontal="left" vertical="center"/>
    </xf>
    <xf numFmtId="0" fontId="2" fillId="3" borderId="7" xfId="0" applyFont="1" applyFill="1" applyBorder="1" applyAlignment="1">
      <alignment horizontal="center"/>
    </xf>
    <xf numFmtId="0" fontId="2" fillId="3" borderId="8" xfId="0" applyFont="1" applyFill="1" applyBorder="1" applyAlignment="1">
      <alignment horizontal="center"/>
    </xf>
    <xf numFmtId="0" fontId="2" fillId="3" borderId="9" xfId="0" applyFont="1" applyFill="1" applyBorder="1" applyAlignment="1">
      <alignment horizont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12" fillId="0" borderId="1" xfId="1" applyFont="1" applyFill="1" applyBorder="1" applyAlignment="1">
      <alignment horizontal="center" vertical="center" wrapText="1"/>
    </xf>
    <xf numFmtId="0" fontId="3" fillId="2" borderId="1" xfId="0" applyFont="1" applyFill="1" applyBorder="1" applyAlignment="1">
      <alignment horizontal="left" vertical="center"/>
    </xf>
    <xf numFmtId="0" fontId="20" fillId="4" borderId="1" xfId="0" applyFont="1" applyFill="1" applyBorder="1" applyAlignment="1">
      <alignment horizontal="left" vertical="center"/>
    </xf>
    <xf numFmtId="0" fontId="20" fillId="4" borderId="7" xfId="0" applyFont="1" applyFill="1" applyBorder="1" applyAlignment="1">
      <alignment horizontal="left" vertical="center" wrapText="1"/>
    </xf>
    <xf numFmtId="0" fontId="20" fillId="4" borderId="8" xfId="0" applyFont="1" applyFill="1" applyBorder="1" applyAlignment="1">
      <alignment horizontal="left" vertical="center" wrapText="1"/>
    </xf>
    <xf numFmtId="0" fontId="20" fillId="4" borderId="9" xfId="0" applyFont="1" applyFill="1" applyBorder="1" applyAlignment="1">
      <alignment horizontal="left" vertical="center" wrapText="1"/>
    </xf>
    <xf numFmtId="0" fontId="18" fillId="5" borderId="7" xfId="0" applyFont="1" applyFill="1" applyBorder="1" applyAlignment="1">
      <alignment horizontal="center" wrapText="1"/>
    </xf>
    <xf numFmtId="0" fontId="18" fillId="5" borderId="9" xfId="0" applyFont="1" applyFill="1" applyBorder="1" applyAlignment="1">
      <alignment horizontal="center" wrapText="1"/>
    </xf>
    <xf numFmtId="0" fontId="18" fillId="0" borderId="7" xfId="0" applyFont="1" applyFill="1" applyBorder="1" applyAlignment="1">
      <alignment horizontal="center" vertical="center"/>
    </xf>
    <xf numFmtId="0" fontId="18" fillId="0" borderId="9" xfId="0" applyFont="1" applyFill="1" applyBorder="1" applyAlignment="1">
      <alignment horizontal="center" vertical="center"/>
    </xf>
    <xf numFmtId="0" fontId="20" fillId="0" borderId="1" xfId="0" applyFont="1" applyFill="1" applyBorder="1" applyAlignment="1">
      <alignment horizontal="center" vertical="center" wrapText="1"/>
    </xf>
    <xf numFmtId="0" fontId="18" fillId="0" borderId="1" xfId="0" applyFont="1" applyBorder="1" applyAlignment="1">
      <alignment horizontal="center"/>
    </xf>
    <xf numFmtId="0" fontId="18" fillId="5" borderId="7" xfId="0" applyFont="1" applyFill="1" applyBorder="1" applyAlignment="1">
      <alignment horizontal="center"/>
    </xf>
    <xf numFmtId="0" fontId="18" fillId="5" borderId="9" xfId="0" applyFont="1" applyFill="1" applyBorder="1" applyAlignment="1">
      <alignment horizontal="center"/>
    </xf>
    <xf numFmtId="49" fontId="17" fillId="0" borderId="19" xfId="0" applyNumberFormat="1"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20" fillId="0" borderId="7"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18" fillId="5" borderId="1" xfId="0" applyFont="1" applyFill="1" applyBorder="1" applyAlignment="1">
      <alignment horizontal="center"/>
    </xf>
    <xf numFmtId="0" fontId="17" fillId="0" borderId="0" xfId="0" applyFont="1" applyAlignment="1">
      <alignment horizontal="center" vertical="center"/>
    </xf>
    <xf numFmtId="14" fontId="17" fillId="0" borderId="19" xfId="0" applyNumberFormat="1" applyFont="1" applyBorder="1" applyAlignment="1">
      <alignment horizontal="center" vertical="center"/>
    </xf>
    <xf numFmtId="0" fontId="20" fillId="5" borderId="7"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3" fillId="0" borderId="1" xfId="0" applyFont="1" applyBorder="1" applyAlignment="1">
      <alignment horizontal="center"/>
    </xf>
    <xf numFmtId="0" fontId="13" fillId="0" borderId="0" xfId="0" applyFont="1" applyAlignment="1">
      <alignment horizontal="center"/>
    </xf>
    <xf numFmtId="0" fontId="23" fillId="5" borderId="1" xfId="0" applyFont="1" applyFill="1" applyBorder="1" applyAlignment="1">
      <alignment horizontal="center"/>
    </xf>
    <xf numFmtId="0" fontId="23" fillId="5" borderId="7" xfId="0" applyFont="1" applyFill="1" applyBorder="1" applyAlignment="1">
      <alignment horizontal="center"/>
    </xf>
    <xf numFmtId="0" fontId="23" fillId="5" borderId="9" xfId="0" applyFont="1" applyFill="1" applyBorder="1" applyAlignment="1">
      <alignment horizontal="center"/>
    </xf>
    <xf numFmtId="0" fontId="21" fillId="0" borderId="0" xfId="0" applyFont="1" applyAlignment="1">
      <alignment horizontal="center" vertical="center"/>
    </xf>
    <xf numFmtId="14" fontId="21" fillId="0" borderId="19" xfId="0" applyNumberFormat="1" applyFont="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horizontal="center" vertical="center"/>
    </xf>
    <xf numFmtId="0" fontId="24" fillId="0" borderId="7"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4" borderId="1" xfId="0" applyFont="1" applyFill="1" applyBorder="1" applyAlignment="1">
      <alignment horizontal="left" vertical="center" wrapText="1"/>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2854882</xdr:colOff>
      <xdr:row>4</xdr:row>
      <xdr:rowOff>156400</xdr:rowOff>
    </xdr:to>
    <xdr:pic>
      <xdr:nvPicPr>
        <xdr:cNvPr id="2" name="Imagen 3">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35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206188</xdr:colOff>
      <xdr:row>0</xdr:row>
      <xdr:rowOff>0</xdr:rowOff>
    </xdr:from>
    <xdr:to>
      <xdr:col>1</xdr:col>
      <xdr:colOff>3017927</xdr:colOff>
      <xdr:row>4</xdr:row>
      <xdr:rowOff>112698</xdr:rowOff>
    </xdr:to>
    <xdr:pic>
      <xdr:nvPicPr>
        <xdr:cNvPr id="2" name="Imagen 3">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7713" y="0"/>
          <a:ext cx="2811739" cy="8433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iguerA\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puestos%20Verdes/I.%20VERDES/Calculadora%20de%20emisiones/Copia%20de%20CCF8%20imp_verd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211"/>
  <sheetViews>
    <sheetView tabSelected="1" view="pageLayout" topLeftCell="A37" zoomScale="85" zoomScaleNormal="100" zoomScalePageLayoutView="85" workbookViewId="0"/>
  </sheetViews>
  <sheetFormatPr baseColWidth="10" defaultRowHeight="14.4"/>
  <cols>
    <col min="1" max="1" width="3.44140625" customWidth="1"/>
    <col min="2" max="2" width="21.44140625" customWidth="1"/>
    <col min="3" max="3" width="9.6640625" customWidth="1"/>
    <col min="4" max="4" width="38.6640625" bestFit="1" customWidth="1"/>
    <col min="5" max="5" width="22.6640625" customWidth="1"/>
  </cols>
  <sheetData>
    <row r="3" spans="4:4">
      <c r="D3" s="1"/>
    </row>
    <row r="20" spans="2:5" ht="15.6">
      <c r="B20" s="81" t="s">
        <v>4</v>
      </c>
      <c r="C20" s="81"/>
      <c r="D20" s="81"/>
      <c r="E20" s="81"/>
    </row>
    <row r="21" spans="2:5" ht="15.6" customHeight="1">
      <c r="B21" s="81"/>
      <c r="C21" s="81"/>
      <c r="D21" s="81"/>
      <c r="E21" s="81"/>
    </row>
    <row r="22" spans="2:5" ht="15.6" customHeight="1">
      <c r="B22" s="88" t="s">
        <v>6</v>
      </c>
      <c r="C22" s="88"/>
      <c r="D22" s="88"/>
      <c r="E22" s="88"/>
    </row>
    <row r="23" spans="2:5">
      <c r="B23" s="88" t="s">
        <v>7</v>
      </c>
      <c r="C23" s="88"/>
      <c r="D23" s="88"/>
      <c r="E23" s="88"/>
    </row>
    <row r="24" spans="2:5">
      <c r="B24" s="11"/>
      <c r="C24" s="11"/>
      <c r="D24" s="11"/>
      <c r="E24" s="11"/>
    </row>
    <row r="25" spans="2:5">
      <c r="B25" s="11"/>
      <c r="C25" s="11"/>
      <c r="D25" s="11"/>
      <c r="E25" s="11"/>
    </row>
    <row r="26" spans="2:5">
      <c r="B26" s="11"/>
      <c r="C26" s="11"/>
      <c r="D26" s="11"/>
      <c r="E26" s="11"/>
    </row>
    <row r="27" spans="2:5">
      <c r="B27" s="11"/>
      <c r="C27" s="88" t="s">
        <v>169</v>
      </c>
      <c r="D27" s="88"/>
      <c r="E27" s="11"/>
    </row>
    <row r="28" spans="2:5">
      <c r="B28" s="11"/>
      <c r="C28" s="11"/>
      <c r="D28" s="11"/>
      <c r="E28" s="11"/>
    </row>
    <row r="29" spans="2:5">
      <c r="B29" s="11"/>
      <c r="C29" s="11"/>
      <c r="D29" s="11"/>
      <c r="E29" s="11"/>
    </row>
    <row r="30" spans="2:5">
      <c r="B30" s="11"/>
      <c r="C30" s="11"/>
      <c r="D30" s="11"/>
      <c r="E30" s="11"/>
    </row>
    <row r="31" spans="2:5">
      <c r="B31" s="11"/>
      <c r="C31" s="11"/>
      <c r="D31" s="20"/>
      <c r="E31" s="11"/>
    </row>
    <row r="32" spans="2:5" ht="70.2" customHeight="1">
      <c r="B32" s="11"/>
      <c r="C32" s="19" t="s">
        <v>51</v>
      </c>
      <c r="D32" s="21"/>
      <c r="E32" s="11"/>
    </row>
    <row r="33" spans="2:7" ht="70.2" customHeight="1">
      <c r="B33" s="11"/>
      <c r="C33" s="18" t="s">
        <v>52</v>
      </c>
      <c r="D33" s="22"/>
      <c r="E33" s="11"/>
      <c r="G33" s="17"/>
    </row>
    <row r="34" spans="2:7" ht="70.2" customHeight="1">
      <c r="B34" s="11"/>
      <c r="C34" s="19" t="s">
        <v>53</v>
      </c>
      <c r="D34" s="21"/>
      <c r="E34" s="11"/>
    </row>
    <row r="35" spans="2:7">
      <c r="B35" s="11"/>
      <c r="C35" s="16"/>
      <c r="D35" s="11"/>
      <c r="E35" s="11"/>
    </row>
    <row r="36" spans="2:7">
      <c r="B36" s="11"/>
      <c r="C36" s="16"/>
      <c r="D36" s="11"/>
      <c r="E36" s="11"/>
    </row>
    <row r="37" spans="2:7">
      <c r="B37" s="11"/>
      <c r="C37" s="16"/>
      <c r="D37" s="11"/>
      <c r="E37" s="11"/>
    </row>
    <row r="38" spans="2:7">
      <c r="B38" s="11"/>
      <c r="C38" s="11"/>
      <c r="D38" s="11"/>
      <c r="E38" s="11"/>
    </row>
    <row r="39" spans="2:7">
      <c r="B39" s="89" t="s">
        <v>5</v>
      </c>
      <c r="C39" s="90"/>
      <c r="D39" s="90"/>
      <c r="E39" s="91"/>
    </row>
    <row r="40" spans="2:7" ht="60" customHeight="1">
      <c r="B40" s="82" t="s">
        <v>9</v>
      </c>
      <c r="C40" s="83"/>
      <c r="D40" s="83"/>
      <c r="E40" s="84"/>
    </row>
    <row r="41" spans="2:7">
      <c r="B41" s="85"/>
      <c r="C41" s="86"/>
      <c r="D41" s="86"/>
      <c r="E41" s="87"/>
    </row>
    <row r="42" spans="2:7">
      <c r="B42" s="102"/>
      <c r="C42" s="103"/>
      <c r="D42" s="103"/>
      <c r="E42" s="104"/>
    </row>
    <row r="43" spans="2:7" ht="14.4" customHeight="1">
      <c r="B43" s="96" t="s">
        <v>8</v>
      </c>
      <c r="C43" s="97"/>
      <c r="D43" s="97"/>
      <c r="E43" s="98"/>
    </row>
    <row r="44" spans="2:7">
      <c r="B44" s="96"/>
      <c r="C44" s="97"/>
      <c r="D44" s="97"/>
      <c r="E44" s="98"/>
    </row>
    <row r="45" spans="2:7">
      <c r="B45" s="96"/>
      <c r="C45" s="97"/>
      <c r="D45" s="97"/>
      <c r="E45" s="98"/>
    </row>
    <row r="46" spans="2:7">
      <c r="B46" s="96"/>
      <c r="C46" s="97"/>
      <c r="D46" s="97"/>
      <c r="E46" s="98"/>
    </row>
    <row r="47" spans="2:7">
      <c r="B47" s="96"/>
      <c r="C47" s="97"/>
      <c r="D47" s="97"/>
      <c r="E47" s="98"/>
    </row>
    <row r="48" spans="2:7">
      <c r="B48" s="96"/>
      <c r="C48" s="97"/>
      <c r="D48" s="97"/>
      <c r="E48" s="98"/>
    </row>
    <row r="49" spans="2:5">
      <c r="B49" s="96"/>
      <c r="C49" s="97"/>
      <c r="D49" s="97"/>
      <c r="E49" s="98"/>
    </row>
    <row r="50" spans="2:5">
      <c r="B50" s="99"/>
      <c r="C50" s="100"/>
      <c r="D50" s="100"/>
      <c r="E50" s="101"/>
    </row>
    <row r="51" spans="2:5">
      <c r="B51" s="92"/>
      <c r="C51" s="92"/>
      <c r="D51" s="92"/>
      <c r="E51" s="92"/>
    </row>
    <row r="52" spans="2:5" ht="15" thickBot="1">
      <c r="B52" s="93" t="s">
        <v>10</v>
      </c>
      <c r="C52" s="94"/>
      <c r="D52" s="94"/>
      <c r="E52" s="95"/>
    </row>
    <row r="53" spans="2:5">
      <c r="B53" s="5" t="s">
        <v>11</v>
      </c>
      <c r="C53" s="5"/>
      <c r="D53" s="3"/>
      <c r="E53" s="26">
        <v>42716</v>
      </c>
    </row>
    <row r="54" spans="2:5">
      <c r="B54" s="69" t="s">
        <v>12</v>
      </c>
      <c r="C54" s="69"/>
      <c r="D54" s="69"/>
      <c r="E54" s="24" t="s">
        <v>54</v>
      </c>
    </row>
    <row r="55" spans="2:5">
      <c r="B55" s="69" t="s">
        <v>13</v>
      </c>
      <c r="C55" s="69"/>
      <c r="D55" s="69"/>
      <c r="E55" s="24" t="s">
        <v>55</v>
      </c>
    </row>
    <row r="56" spans="2:5">
      <c r="B56" s="69" t="s">
        <v>14</v>
      </c>
      <c r="C56" s="69"/>
      <c r="D56" s="69"/>
      <c r="E56" s="24" t="s">
        <v>56</v>
      </c>
    </row>
    <row r="57" spans="2:5">
      <c r="B57" s="69" t="s">
        <v>15</v>
      </c>
      <c r="C57" s="69"/>
      <c r="D57" s="69"/>
      <c r="E57" s="24" t="s">
        <v>57</v>
      </c>
    </row>
    <row r="58" spans="2:5">
      <c r="B58" s="70" t="s">
        <v>16</v>
      </c>
      <c r="C58" s="70"/>
      <c r="D58" s="70"/>
      <c r="E58" s="25">
        <v>1</v>
      </c>
    </row>
    <row r="59" spans="2:5">
      <c r="B59" s="2"/>
      <c r="C59" s="2"/>
      <c r="D59" s="2"/>
      <c r="E59" s="2"/>
    </row>
    <row r="60" spans="2:5">
      <c r="B60" s="105" t="s">
        <v>17</v>
      </c>
      <c r="C60" s="105"/>
      <c r="D60" s="105"/>
      <c r="E60" s="105"/>
    </row>
    <row r="61" spans="2:5">
      <c r="B61" s="69" t="s">
        <v>18</v>
      </c>
      <c r="C61" s="69"/>
      <c r="D61" s="69"/>
      <c r="E61" s="27" t="s">
        <v>58</v>
      </c>
    </row>
    <row r="62" spans="2:5">
      <c r="B62" s="69" t="s">
        <v>14</v>
      </c>
      <c r="C62" s="69"/>
      <c r="D62" s="69"/>
      <c r="E62" s="27" t="s">
        <v>56</v>
      </c>
    </row>
    <row r="63" spans="2:5">
      <c r="B63" s="69" t="s">
        <v>19</v>
      </c>
      <c r="C63" s="69"/>
      <c r="D63" s="69"/>
      <c r="E63" s="27">
        <v>96760</v>
      </c>
    </row>
    <row r="64" spans="2:5">
      <c r="B64" s="69" t="s">
        <v>20</v>
      </c>
      <c r="C64" s="69"/>
      <c r="D64" s="69"/>
      <c r="E64" s="27" t="s">
        <v>59</v>
      </c>
    </row>
    <row r="65" spans="2:5">
      <c r="B65" s="71" t="s">
        <v>21</v>
      </c>
      <c r="C65" s="71"/>
      <c r="D65" s="71"/>
      <c r="E65" s="27">
        <v>8</v>
      </c>
    </row>
    <row r="66" spans="2:5">
      <c r="B66" s="69" t="s">
        <v>22</v>
      </c>
      <c r="C66" s="69"/>
      <c r="D66" s="69"/>
      <c r="E66" s="28" t="s">
        <v>60</v>
      </c>
    </row>
    <row r="67" spans="2:5">
      <c r="B67" s="69" t="s">
        <v>15</v>
      </c>
      <c r="C67" s="69"/>
      <c r="D67" s="69"/>
      <c r="E67" s="27" t="s">
        <v>61</v>
      </c>
    </row>
    <row r="68" spans="2:5">
      <c r="B68" s="69" t="s">
        <v>23</v>
      </c>
      <c r="C68" s="69"/>
      <c r="D68" s="69"/>
      <c r="E68" s="27">
        <v>118.6</v>
      </c>
    </row>
    <row r="69" spans="2:5">
      <c r="B69" s="70" t="s">
        <v>24</v>
      </c>
      <c r="C69" s="70"/>
      <c r="D69" s="70"/>
      <c r="E69" s="27">
        <v>4</v>
      </c>
    </row>
    <row r="70" spans="2:5">
      <c r="B70" s="70" t="s">
        <v>25</v>
      </c>
      <c r="C70" s="70"/>
      <c r="D70" s="70"/>
      <c r="E70" s="27">
        <v>0</v>
      </c>
    </row>
    <row r="71" spans="2:5">
      <c r="B71" s="70" t="s">
        <v>26</v>
      </c>
      <c r="C71" s="70"/>
      <c r="D71" s="70"/>
      <c r="E71" s="27">
        <v>1</v>
      </c>
    </row>
    <row r="72" spans="2:5">
      <c r="B72" s="70" t="s">
        <v>27</v>
      </c>
      <c r="C72" s="70"/>
      <c r="D72" s="70"/>
      <c r="E72" s="27">
        <v>5</v>
      </c>
    </row>
    <row r="74" spans="2:5">
      <c r="B74" s="106" t="s">
        <v>40</v>
      </c>
      <c r="C74" s="107"/>
      <c r="D74" s="107"/>
      <c r="E74" s="108"/>
    </row>
    <row r="75" spans="2:5">
      <c r="B75" s="30" t="s">
        <v>105</v>
      </c>
      <c r="C75" s="30" t="s">
        <v>106</v>
      </c>
      <c r="D75" s="30" t="s">
        <v>107</v>
      </c>
      <c r="E75" s="30" t="s">
        <v>108</v>
      </c>
    </row>
    <row r="76" spans="2:5">
      <c r="B76" s="31" t="s">
        <v>109</v>
      </c>
      <c r="C76" s="31">
        <v>206</v>
      </c>
      <c r="D76" s="31">
        <v>2005</v>
      </c>
      <c r="E76" s="31">
        <v>8</v>
      </c>
    </row>
    <row r="77" spans="2:5">
      <c r="B77" s="31" t="s">
        <v>109</v>
      </c>
      <c r="C77" s="31">
        <v>185</v>
      </c>
      <c r="D77" s="31">
        <v>2007</v>
      </c>
      <c r="E77" s="31">
        <v>8</v>
      </c>
    </row>
    <row r="78" spans="2:5">
      <c r="B78" s="31" t="s">
        <v>109</v>
      </c>
      <c r="C78" s="31">
        <v>45</v>
      </c>
      <c r="D78" s="31">
        <v>2008</v>
      </c>
      <c r="E78" s="31">
        <v>8</v>
      </c>
    </row>
    <row r="79" spans="2:5">
      <c r="B79" s="31" t="s">
        <v>109</v>
      </c>
      <c r="C79" s="31">
        <v>173</v>
      </c>
      <c r="D79" s="31">
        <v>2014</v>
      </c>
      <c r="E79" s="31">
        <v>8</v>
      </c>
    </row>
    <row r="85" spans="2:5" ht="15.6">
      <c r="B85" s="81" t="s">
        <v>4</v>
      </c>
      <c r="C85" s="81"/>
      <c r="D85" s="81"/>
      <c r="E85" s="81"/>
    </row>
    <row r="86" spans="2:5">
      <c r="B86" s="8" t="s">
        <v>47</v>
      </c>
      <c r="C86" s="9"/>
      <c r="D86" s="10"/>
      <c r="E86" s="7" t="s">
        <v>62</v>
      </c>
    </row>
    <row r="87" spans="2:5" ht="20.399999999999999">
      <c r="B87" s="72" t="s">
        <v>45</v>
      </c>
      <c r="C87" s="73"/>
      <c r="D87" s="74"/>
      <c r="E87" s="6" t="s">
        <v>67</v>
      </c>
    </row>
    <row r="88" spans="2:5">
      <c r="B88" s="72" t="s">
        <v>28</v>
      </c>
      <c r="C88" s="73"/>
      <c r="D88" s="74"/>
      <c r="E88" s="4" t="s">
        <v>68</v>
      </c>
    </row>
    <row r="89" spans="2:5">
      <c r="B89" s="75" t="s">
        <v>46</v>
      </c>
      <c r="C89" s="76"/>
      <c r="D89" s="77"/>
      <c r="E89" s="4" t="s">
        <v>69</v>
      </c>
    </row>
    <row r="90" spans="2:5">
      <c r="B90" s="78" t="s">
        <v>29</v>
      </c>
      <c r="C90" s="79"/>
      <c r="D90" s="80"/>
      <c r="E90" s="23">
        <v>10100908</v>
      </c>
    </row>
    <row r="91" spans="2:5" ht="14.4" customHeight="1">
      <c r="B91" s="75" t="s">
        <v>30</v>
      </c>
      <c r="C91" s="76"/>
      <c r="D91" s="77"/>
      <c r="E91" s="27" t="s">
        <v>70</v>
      </c>
    </row>
    <row r="92" spans="2:5">
      <c r="B92" s="72" t="s">
        <v>3</v>
      </c>
      <c r="C92" s="73"/>
      <c r="D92" s="74"/>
      <c r="E92" s="27" t="s">
        <v>71</v>
      </c>
    </row>
    <row r="93" spans="2:5">
      <c r="B93" s="72" t="s">
        <v>31</v>
      </c>
      <c r="C93" s="73"/>
      <c r="D93" s="74"/>
      <c r="E93" s="27">
        <v>2008</v>
      </c>
    </row>
    <row r="94" spans="2:5">
      <c r="B94" s="72" t="s">
        <v>32</v>
      </c>
      <c r="C94" s="73"/>
      <c r="D94" s="74"/>
      <c r="E94" s="27">
        <v>2009</v>
      </c>
    </row>
    <row r="95" spans="2:5">
      <c r="B95" s="72" t="s">
        <v>33</v>
      </c>
      <c r="C95" s="73"/>
      <c r="D95" s="74"/>
      <c r="E95" s="4" t="s">
        <v>72</v>
      </c>
    </row>
    <row r="96" spans="2:5">
      <c r="B96" s="72" t="s">
        <v>34</v>
      </c>
      <c r="C96" s="73"/>
      <c r="D96" s="74"/>
      <c r="E96" s="4" t="s">
        <v>73</v>
      </c>
    </row>
    <row r="97" spans="2:5">
      <c r="B97" s="109" t="s">
        <v>35</v>
      </c>
      <c r="C97" s="110"/>
      <c r="D97" s="111"/>
      <c r="E97" s="4" t="s">
        <v>73</v>
      </c>
    </row>
    <row r="98" spans="2:5">
      <c r="B98" s="75" t="s">
        <v>36</v>
      </c>
      <c r="C98" s="76"/>
      <c r="D98" s="77"/>
      <c r="E98" s="4" t="s">
        <v>73</v>
      </c>
    </row>
    <row r="99" spans="2:5">
      <c r="B99" s="75" t="s">
        <v>37</v>
      </c>
      <c r="C99" s="76"/>
      <c r="D99" s="77"/>
      <c r="E99" s="4">
        <v>74.5</v>
      </c>
    </row>
    <row r="100" spans="2:5">
      <c r="B100" s="75" t="s">
        <v>38</v>
      </c>
      <c r="C100" s="76"/>
      <c r="D100" s="77"/>
      <c r="E100" s="4">
        <v>70</v>
      </c>
    </row>
    <row r="101" spans="2:5">
      <c r="B101" s="75" t="s">
        <v>39</v>
      </c>
      <c r="C101" s="76"/>
      <c r="D101" s="77"/>
      <c r="E101" s="4" t="s">
        <v>74</v>
      </c>
    </row>
    <row r="102" spans="2:5">
      <c r="B102" s="72" t="s">
        <v>41</v>
      </c>
      <c r="C102" s="73"/>
      <c r="D102" s="74"/>
      <c r="E102" s="4" t="s">
        <v>75</v>
      </c>
    </row>
    <row r="103" spans="2:5">
      <c r="B103" s="72" t="s">
        <v>42</v>
      </c>
      <c r="C103" s="73"/>
      <c r="D103" s="74"/>
      <c r="E103" s="4" t="s">
        <v>76</v>
      </c>
    </row>
    <row r="104" spans="2:5">
      <c r="B104" s="72" t="s">
        <v>43</v>
      </c>
      <c r="C104" s="73"/>
      <c r="D104" s="74"/>
      <c r="E104" s="4" t="s">
        <v>77</v>
      </c>
    </row>
    <row r="105" spans="2:5">
      <c r="B105" s="72" t="s">
        <v>44</v>
      </c>
      <c r="C105" s="73"/>
      <c r="D105" s="74"/>
      <c r="E105" s="4" t="s">
        <v>77</v>
      </c>
    </row>
    <row r="107" spans="2:5">
      <c r="B107" s="8" t="s">
        <v>47</v>
      </c>
      <c r="C107" s="9"/>
      <c r="D107" s="10"/>
      <c r="E107" s="7" t="s">
        <v>63</v>
      </c>
    </row>
    <row r="108" spans="2:5">
      <c r="B108" s="72" t="s">
        <v>45</v>
      </c>
      <c r="C108" s="73"/>
      <c r="D108" s="74"/>
      <c r="E108" s="6" t="s">
        <v>78</v>
      </c>
    </row>
    <row r="109" spans="2:5">
      <c r="B109" s="72" t="s">
        <v>28</v>
      </c>
      <c r="C109" s="73"/>
      <c r="D109" s="74"/>
      <c r="E109" s="4" t="s">
        <v>79</v>
      </c>
    </row>
    <row r="110" spans="2:5">
      <c r="B110" s="75" t="s">
        <v>46</v>
      </c>
      <c r="C110" s="76"/>
      <c r="D110" s="77"/>
      <c r="E110" s="4" t="s">
        <v>80</v>
      </c>
    </row>
    <row r="111" spans="2:5">
      <c r="B111" s="78" t="s">
        <v>29</v>
      </c>
      <c r="C111" s="79"/>
      <c r="D111" s="80"/>
      <c r="E111" s="23">
        <v>10200901</v>
      </c>
    </row>
    <row r="112" spans="2:5">
      <c r="B112" s="75" t="s">
        <v>30</v>
      </c>
      <c r="C112" s="76"/>
      <c r="D112" s="77"/>
      <c r="E112" s="27" t="s">
        <v>81</v>
      </c>
    </row>
    <row r="113" spans="2:5">
      <c r="B113" s="72" t="s">
        <v>3</v>
      </c>
      <c r="C113" s="73"/>
      <c r="D113" s="74"/>
      <c r="E113" s="27" t="s">
        <v>82</v>
      </c>
    </row>
    <row r="114" spans="2:5">
      <c r="B114" s="72" t="s">
        <v>31</v>
      </c>
      <c r="C114" s="73"/>
      <c r="D114" s="74"/>
      <c r="E114" s="27">
        <v>1988</v>
      </c>
    </row>
    <row r="115" spans="2:5">
      <c r="B115" s="72" t="s">
        <v>32</v>
      </c>
      <c r="C115" s="73"/>
      <c r="D115" s="74"/>
      <c r="E115" s="27">
        <v>2007</v>
      </c>
    </row>
    <row r="116" spans="2:5">
      <c r="B116" s="72" t="s">
        <v>33</v>
      </c>
      <c r="C116" s="73"/>
      <c r="D116" s="74"/>
      <c r="E116" s="4" t="s">
        <v>72</v>
      </c>
    </row>
    <row r="117" spans="2:5">
      <c r="B117" s="72" t="s">
        <v>34</v>
      </c>
      <c r="C117" s="73"/>
      <c r="D117" s="74"/>
      <c r="E117" s="4" t="s">
        <v>73</v>
      </c>
    </row>
    <row r="118" spans="2:5">
      <c r="B118" s="109" t="s">
        <v>35</v>
      </c>
      <c r="C118" s="110"/>
      <c r="D118" s="111"/>
      <c r="E118" s="4" t="s">
        <v>73</v>
      </c>
    </row>
    <row r="119" spans="2:5">
      <c r="B119" s="75" t="s">
        <v>36</v>
      </c>
      <c r="C119" s="76"/>
      <c r="D119" s="77"/>
      <c r="E119" s="4" t="s">
        <v>73</v>
      </c>
    </row>
    <row r="120" spans="2:5">
      <c r="B120" s="75" t="s">
        <v>37</v>
      </c>
      <c r="C120" s="76"/>
      <c r="D120" s="77"/>
      <c r="E120" s="4">
        <v>17.600000000000001</v>
      </c>
    </row>
    <row r="121" spans="2:5">
      <c r="B121" s="75" t="s">
        <v>38</v>
      </c>
      <c r="C121" s="76"/>
      <c r="D121" s="77"/>
      <c r="E121" s="4">
        <v>17</v>
      </c>
    </row>
    <row r="122" spans="2:5">
      <c r="B122" s="75" t="s">
        <v>39</v>
      </c>
      <c r="C122" s="76"/>
      <c r="D122" s="77"/>
      <c r="E122" s="4" t="s">
        <v>83</v>
      </c>
    </row>
    <row r="123" spans="2:5">
      <c r="B123" s="72" t="s">
        <v>41</v>
      </c>
      <c r="C123" s="73"/>
      <c r="D123" s="74"/>
      <c r="E123" s="4" t="s">
        <v>84</v>
      </c>
    </row>
    <row r="124" spans="2:5">
      <c r="B124" s="72" t="s">
        <v>42</v>
      </c>
      <c r="C124" s="73"/>
      <c r="D124" s="74"/>
      <c r="E124" s="4" t="s">
        <v>77</v>
      </c>
    </row>
    <row r="125" spans="2:5">
      <c r="B125" s="72" t="s">
        <v>43</v>
      </c>
      <c r="C125" s="73"/>
      <c r="D125" s="74"/>
      <c r="E125" s="4" t="s">
        <v>77</v>
      </c>
    </row>
    <row r="126" spans="2:5">
      <c r="B126" s="72" t="s">
        <v>44</v>
      </c>
      <c r="C126" s="73"/>
      <c r="D126" s="74"/>
      <c r="E126" s="4" t="s">
        <v>77</v>
      </c>
    </row>
    <row r="134" spans="2:5" ht="15.6">
      <c r="B134" s="81" t="s">
        <v>4</v>
      </c>
      <c r="C134" s="81"/>
      <c r="D134" s="81"/>
      <c r="E134" s="81"/>
    </row>
    <row r="135" spans="2:5">
      <c r="B135" s="8" t="s">
        <v>47</v>
      </c>
      <c r="C135" s="9"/>
      <c r="D135" s="10"/>
      <c r="E135" s="7" t="s">
        <v>64</v>
      </c>
    </row>
    <row r="136" spans="2:5">
      <c r="B136" s="72" t="s">
        <v>45</v>
      </c>
      <c r="C136" s="73"/>
      <c r="D136" s="74"/>
      <c r="E136" s="6" t="s">
        <v>78</v>
      </c>
    </row>
    <row r="137" spans="2:5">
      <c r="B137" s="72" t="s">
        <v>28</v>
      </c>
      <c r="C137" s="73"/>
      <c r="D137" s="74"/>
      <c r="E137" s="4" t="s">
        <v>85</v>
      </c>
    </row>
    <row r="138" spans="2:5">
      <c r="B138" s="75" t="s">
        <v>46</v>
      </c>
      <c r="C138" s="76"/>
      <c r="D138" s="77"/>
      <c r="E138" s="4" t="s">
        <v>86</v>
      </c>
    </row>
    <row r="139" spans="2:5">
      <c r="B139" s="78" t="s">
        <v>29</v>
      </c>
      <c r="C139" s="79"/>
      <c r="D139" s="80"/>
      <c r="E139" s="23">
        <v>10200901</v>
      </c>
    </row>
    <row r="140" spans="2:5">
      <c r="B140" s="75" t="s">
        <v>30</v>
      </c>
      <c r="C140" s="76"/>
      <c r="D140" s="77"/>
      <c r="E140" s="27" t="s">
        <v>87</v>
      </c>
    </row>
    <row r="141" spans="2:5">
      <c r="B141" s="72" t="s">
        <v>3</v>
      </c>
      <c r="C141" s="73"/>
      <c r="D141" s="74"/>
      <c r="E141" s="27" t="s">
        <v>88</v>
      </c>
    </row>
    <row r="142" spans="2:5">
      <c r="B142" s="72" t="s">
        <v>31</v>
      </c>
      <c r="C142" s="73"/>
      <c r="D142" s="74"/>
      <c r="E142" s="27">
        <v>1999</v>
      </c>
    </row>
    <row r="143" spans="2:5">
      <c r="B143" s="72" t="s">
        <v>32</v>
      </c>
      <c r="C143" s="73"/>
      <c r="D143" s="74"/>
      <c r="E143" s="27">
        <v>2000</v>
      </c>
    </row>
    <row r="144" spans="2:5">
      <c r="B144" s="72" t="s">
        <v>33</v>
      </c>
      <c r="C144" s="73"/>
      <c r="D144" s="74"/>
      <c r="E144" s="4" t="s">
        <v>72</v>
      </c>
    </row>
    <row r="145" spans="2:5">
      <c r="B145" s="72" t="s">
        <v>34</v>
      </c>
      <c r="C145" s="73"/>
      <c r="D145" s="74"/>
      <c r="E145" s="4" t="s">
        <v>73</v>
      </c>
    </row>
    <row r="146" spans="2:5">
      <c r="B146" s="109" t="s">
        <v>35</v>
      </c>
      <c r="C146" s="110"/>
      <c r="D146" s="111"/>
      <c r="E146" s="4" t="s">
        <v>73</v>
      </c>
    </row>
    <row r="147" spans="2:5">
      <c r="B147" s="75" t="s">
        <v>36</v>
      </c>
      <c r="C147" s="76"/>
      <c r="D147" s="77"/>
      <c r="E147" s="4" t="s">
        <v>73</v>
      </c>
    </row>
    <row r="148" spans="2:5">
      <c r="B148" s="75" t="s">
        <v>37</v>
      </c>
      <c r="C148" s="76"/>
      <c r="D148" s="77"/>
      <c r="E148" s="4">
        <v>20.8</v>
      </c>
    </row>
    <row r="149" spans="2:5">
      <c r="B149" s="75" t="s">
        <v>38</v>
      </c>
      <c r="C149" s="76"/>
      <c r="D149" s="77"/>
      <c r="E149" s="4">
        <v>20</v>
      </c>
    </row>
    <row r="150" spans="2:5">
      <c r="B150" s="75" t="s">
        <v>39</v>
      </c>
      <c r="C150" s="76"/>
      <c r="D150" s="77"/>
      <c r="E150" s="4" t="s">
        <v>83</v>
      </c>
    </row>
    <row r="151" spans="2:5">
      <c r="B151" s="72" t="s">
        <v>41</v>
      </c>
      <c r="C151" s="73"/>
      <c r="D151" s="74"/>
      <c r="E151" s="4" t="s">
        <v>84</v>
      </c>
    </row>
    <row r="152" spans="2:5">
      <c r="B152" s="72" t="s">
        <v>42</v>
      </c>
      <c r="C152" s="73"/>
      <c r="D152" s="74"/>
      <c r="E152" s="4" t="s">
        <v>77</v>
      </c>
    </row>
    <row r="153" spans="2:5">
      <c r="B153" s="72" t="s">
        <v>43</v>
      </c>
      <c r="C153" s="73"/>
      <c r="D153" s="74"/>
      <c r="E153" s="4" t="s">
        <v>77</v>
      </c>
    </row>
    <row r="154" spans="2:5">
      <c r="B154" s="72" t="s">
        <v>44</v>
      </c>
      <c r="C154" s="73"/>
      <c r="D154" s="74"/>
      <c r="E154" s="4" t="s">
        <v>77</v>
      </c>
    </row>
    <row r="156" spans="2:5">
      <c r="B156" s="8" t="s">
        <v>47</v>
      </c>
      <c r="C156" s="9"/>
      <c r="D156" s="10"/>
      <c r="E156" s="7" t="s">
        <v>65</v>
      </c>
    </row>
    <row r="157" spans="2:5" ht="20.399999999999999">
      <c r="B157" s="72" t="s">
        <v>45</v>
      </c>
      <c r="C157" s="73"/>
      <c r="D157" s="74"/>
      <c r="E157" s="6" t="s">
        <v>89</v>
      </c>
    </row>
    <row r="158" spans="2:5">
      <c r="B158" s="72" t="s">
        <v>28</v>
      </c>
      <c r="C158" s="73"/>
      <c r="D158" s="74"/>
      <c r="E158" s="4" t="s">
        <v>90</v>
      </c>
    </row>
    <row r="159" spans="2:5">
      <c r="B159" s="75" t="s">
        <v>46</v>
      </c>
      <c r="C159" s="76"/>
      <c r="D159" s="77"/>
      <c r="E159" s="4" t="s">
        <v>91</v>
      </c>
    </row>
    <row r="160" spans="2:5">
      <c r="B160" s="78" t="s">
        <v>29</v>
      </c>
      <c r="C160" s="79"/>
      <c r="D160" s="80"/>
      <c r="E160" s="23">
        <v>10200901</v>
      </c>
    </row>
    <row r="161" spans="2:5">
      <c r="B161" s="75" t="s">
        <v>30</v>
      </c>
      <c r="C161" s="76"/>
      <c r="D161" s="77"/>
      <c r="E161" s="29" t="s">
        <v>92</v>
      </c>
    </row>
    <row r="162" spans="2:5">
      <c r="B162" s="72" t="s">
        <v>3</v>
      </c>
      <c r="C162" s="73"/>
      <c r="D162" s="74"/>
      <c r="E162" s="29" t="s">
        <v>93</v>
      </c>
    </row>
    <row r="163" spans="2:5">
      <c r="B163" s="72" t="s">
        <v>31</v>
      </c>
      <c r="C163" s="73"/>
      <c r="D163" s="74"/>
      <c r="E163" s="29">
        <v>2005</v>
      </c>
    </row>
    <row r="164" spans="2:5">
      <c r="B164" s="72" t="s">
        <v>32</v>
      </c>
      <c r="C164" s="73"/>
      <c r="D164" s="74"/>
      <c r="E164" s="29">
        <v>2005</v>
      </c>
    </row>
    <row r="165" spans="2:5">
      <c r="B165" s="72" t="s">
        <v>33</v>
      </c>
      <c r="C165" s="73"/>
      <c r="D165" s="74"/>
      <c r="E165" s="4" t="s">
        <v>94</v>
      </c>
    </row>
    <row r="166" spans="2:5">
      <c r="B166" s="72" t="s">
        <v>34</v>
      </c>
      <c r="C166" s="73"/>
      <c r="D166" s="74"/>
      <c r="E166" s="4" t="s">
        <v>73</v>
      </c>
    </row>
    <row r="167" spans="2:5">
      <c r="B167" s="109" t="s">
        <v>35</v>
      </c>
      <c r="C167" s="110"/>
      <c r="D167" s="111"/>
      <c r="E167" s="4" t="s">
        <v>73</v>
      </c>
    </row>
    <row r="168" spans="2:5">
      <c r="B168" s="75" t="s">
        <v>36</v>
      </c>
      <c r="C168" s="76"/>
      <c r="D168" s="77"/>
      <c r="E168" s="4" t="s">
        <v>73</v>
      </c>
    </row>
    <row r="169" spans="2:5">
      <c r="B169" s="75" t="s">
        <v>37</v>
      </c>
      <c r="C169" s="76"/>
      <c r="D169" s="77"/>
      <c r="E169" s="27">
        <v>3.2</v>
      </c>
    </row>
    <row r="170" spans="2:5">
      <c r="B170" s="75" t="s">
        <v>38</v>
      </c>
      <c r="C170" s="76"/>
      <c r="D170" s="77"/>
      <c r="E170" s="27" t="s">
        <v>95</v>
      </c>
    </row>
    <row r="171" spans="2:5">
      <c r="B171" s="75" t="s">
        <v>39</v>
      </c>
      <c r="C171" s="76"/>
      <c r="D171" s="77"/>
      <c r="E171" s="27" t="s">
        <v>96</v>
      </c>
    </row>
    <row r="172" spans="2:5">
      <c r="B172" s="72" t="s">
        <v>41</v>
      </c>
      <c r="C172" s="73"/>
      <c r="D172" s="74"/>
      <c r="E172" s="4" t="s">
        <v>75</v>
      </c>
    </row>
    <row r="173" spans="2:5">
      <c r="B173" s="72" t="s">
        <v>42</v>
      </c>
      <c r="C173" s="73"/>
      <c r="D173" s="74"/>
      <c r="E173" s="4" t="s">
        <v>97</v>
      </c>
    </row>
    <row r="174" spans="2:5">
      <c r="B174" s="72" t="s">
        <v>43</v>
      </c>
      <c r="C174" s="73"/>
      <c r="D174" s="74"/>
      <c r="E174" s="4" t="s">
        <v>84</v>
      </c>
    </row>
    <row r="175" spans="2:5">
      <c r="B175" s="72" t="s">
        <v>44</v>
      </c>
      <c r="C175" s="73"/>
      <c r="D175" s="74"/>
      <c r="E175" s="4" t="s">
        <v>77</v>
      </c>
    </row>
    <row r="183" spans="2:5" ht="15.6">
      <c r="B183" s="81" t="s">
        <v>4</v>
      </c>
      <c r="C183" s="81"/>
      <c r="D183" s="81"/>
      <c r="E183" s="81"/>
    </row>
    <row r="184" spans="2:5">
      <c r="B184" s="8" t="s">
        <v>47</v>
      </c>
      <c r="C184" s="9"/>
      <c r="D184" s="10"/>
      <c r="E184" s="7" t="s">
        <v>66</v>
      </c>
    </row>
    <row r="185" spans="2:5" ht="20.399999999999999">
      <c r="B185" s="72" t="s">
        <v>45</v>
      </c>
      <c r="C185" s="73"/>
      <c r="D185" s="74"/>
      <c r="E185" s="6" t="s">
        <v>89</v>
      </c>
    </row>
    <row r="186" spans="2:5">
      <c r="B186" s="72" t="s">
        <v>28</v>
      </c>
      <c r="C186" s="73"/>
      <c r="D186" s="74"/>
      <c r="E186" s="4" t="s">
        <v>98</v>
      </c>
    </row>
    <row r="187" spans="2:5">
      <c r="B187" s="75" t="s">
        <v>46</v>
      </c>
      <c r="C187" s="76"/>
      <c r="D187" s="77"/>
      <c r="E187" s="4" t="s">
        <v>99</v>
      </c>
    </row>
    <row r="188" spans="2:5">
      <c r="B188" s="78" t="s">
        <v>29</v>
      </c>
      <c r="C188" s="79"/>
      <c r="D188" s="80"/>
      <c r="E188" s="23">
        <v>10200901</v>
      </c>
    </row>
    <row r="189" spans="2:5">
      <c r="B189" s="75" t="s">
        <v>30</v>
      </c>
      <c r="C189" s="76"/>
      <c r="D189" s="77"/>
      <c r="E189" s="29" t="s">
        <v>100</v>
      </c>
    </row>
    <row r="190" spans="2:5">
      <c r="B190" s="72" t="s">
        <v>3</v>
      </c>
      <c r="C190" s="73"/>
      <c r="D190" s="74"/>
      <c r="E190" s="29" t="s">
        <v>101</v>
      </c>
    </row>
    <row r="191" spans="2:5">
      <c r="B191" s="72" t="s">
        <v>31</v>
      </c>
      <c r="C191" s="73"/>
      <c r="D191" s="74"/>
      <c r="E191" s="29">
        <v>1993</v>
      </c>
    </row>
    <row r="192" spans="2:5">
      <c r="B192" s="72" t="s">
        <v>32</v>
      </c>
      <c r="C192" s="73"/>
      <c r="D192" s="74"/>
      <c r="E192" s="29">
        <v>2014</v>
      </c>
    </row>
    <row r="193" spans="2:5">
      <c r="B193" s="72" t="s">
        <v>33</v>
      </c>
      <c r="C193" s="73"/>
      <c r="D193" s="74"/>
      <c r="E193" s="4" t="s">
        <v>94</v>
      </c>
    </row>
    <row r="194" spans="2:5">
      <c r="B194" s="72" t="s">
        <v>34</v>
      </c>
      <c r="C194" s="73"/>
      <c r="D194" s="74"/>
      <c r="E194" s="4" t="s">
        <v>73</v>
      </c>
    </row>
    <row r="195" spans="2:5">
      <c r="B195" s="109" t="s">
        <v>35</v>
      </c>
      <c r="C195" s="110"/>
      <c r="D195" s="111"/>
      <c r="E195" s="4" t="s">
        <v>73</v>
      </c>
    </row>
    <row r="196" spans="2:5">
      <c r="B196" s="75" t="s">
        <v>36</v>
      </c>
      <c r="C196" s="76"/>
      <c r="D196" s="77"/>
      <c r="E196" s="4" t="s">
        <v>73</v>
      </c>
    </row>
    <row r="197" spans="2:5">
      <c r="B197" s="75" t="s">
        <v>37</v>
      </c>
      <c r="C197" s="76"/>
      <c r="D197" s="77"/>
      <c r="E197" s="4">
        <v>2.5</v>
      </c>
    </row>
    <row r="198" spans="2:5">
      <c r="B198" s="75" t="s">
        <v>38</v>
      </c>
      <c r="C198" s="76"/>
      <c r="D198" s="77"/>
      <c r="E198" s="4" t="s">
        <v>102</v>
      </c>
    </row>
    <row r="199" spans="2:5">
      <c r="B199" s="75" t="s">
        <v>39</v>
      </c>
      <c r="C199" s="76"/>
      <c r="D199" s="77"/>
      <c r="E199" s="4" t="s">
        <v>96</v>
      </c>
    </row>
    <row r="200" spans="2:5">
      <c r="B200" s="72" t="s">
        <v>41</v>
      </c>
      <c r="C200" s="73"/>
      <c r="D200" s="74"/>
      <c r="E200" s="4" t="s">
        <v>75</v>
      </c>
    </row>
    <row r="201" spans="2:5">
      <c r="B201" s="72" t="s">
        <v>42</v>
      </c>
      <c r="C201" s="73"/>
      <c r="D201" s="74"/>
      <c r="E201" s="4" t="s">
        <v>97</v>
      </c>
    </row>
    <row r="202" spans="2:5">
      <c r="B202" s="72" t="s">
        <v>43</v>
      </c>
      <c r="C202" s="73"/>
      <c r="D202" s="74"/>
      <c r="E202" s="4" t="s">
        <v>84</v>
      </c>
    </row>
    <row r="203" spans="2:5">
      <c r="B203" s="72" t="s">
        <v>44</v>
      </c>
      <c r="C203" s="73"/>
      <c r="D203" s="74"/>
      <c r="E203" s="4" t="s">
        <v>77</v>
      </c>
    </row>
    <row r="211" ht="14.4" customHeight="1"/>
  </sheetData>
  <mergeCells count="128">
    <mergeCell ref="B200:D200"/>
    <mergeCell ref="B201:D201"/>
    <mergeCell ref="B202:D202"/>
    <mergeCell ref="B203:D203"/>
    <mergeCell ref="B194:D194"/>
    <mergeCell ref="B195:D195"/>
    <mergeCell ref="B196:D196"/>
    <mergeCell ref="B197:D197"/>
    <mergeCell ref="B198:D198"/>
    <mergeCell ref="B199:D199"/>
    <mergeCell ref="B188:D188"/>
    <mergeCell ref="B189:D189"/>
    <mergeCell ref="B190:D190"/>
    <mergeCell ref="B191:D191"/>
    <mergeCell ref="B192:D192"/>
    <mergeCell ref="B193:D193"/>
    <mergeCell ref="B174:D174"/>
    <mergeCell ref="B175:D175"/>
    <mergeCell ref="B183:E183"/>
    <mergeCell ref="B185:D185"/>
    <mergeCell ref="B186:D186"/>
    <mergeCell ref="B187:D187"/>
    <mergeCell ref="B169:D169"/>
    <mergeCell ref="B170:D170"/>
    <mergeCell ref="B171:D171"/>
    <mergeCell ref="B172:D172"/>
    <mergeCell ref="B173:D173"/>
    <mergeCell ref="B163:D163"/>
    <mergeCell ref="B164:D164"/>
    <mergeCell ref="B165:D165"/>
    <mergeCell ref="B166:D166"/>
    <mergeCell ref="B167:D167"/>
    <mergeCell ref="B168:D168"/>
    <mergeCell ref="B157:D157"/>
    <mergeCell ref="B158:D158"/>
    <mergeCell ref="B159:D159"/>
    <mergeCell ref="B160:D160"/>
    <mergeCell ref="B161:D161"/>
    <mergeCell ref="B162:D162"/>
    <mergeCell ref="B150:D150"/>
    <mergeCell ref="B151:D151"/>
    <mergeCell ref="B152:D152"/>
    <mergeCell ref="B153:D153"/>
    <mergeCell ref="B154:D154"/>
    <mergeCell ref="B144:D144"/>
    <mergeCell ref="B145:D145"/>
    <mergeCell ref="B146:D146"/>
    <mergeCell ref="B147:D147"/>
    <mergeCell ref="B148:D148"/>
    <mergeCell ref="B149:D149"/>
    <mergeCell ref="B138:D138"/>
    <mergeCell ref="B139:D139"/>
    <mergeCell ref="B140:D140"/>
    <mergeCell ref="B141:D141"/>
    <mergeCell ref="B142:D142"/>
    <mergeCell ref="B143:D143"/>
    <mergeCell ref="B123:D123"/>
    <mergeCell ref="B124:D124"/>
    <mergeCell ref="B125:D125"/>
    <mergeCell ref="B134:E134"/>
    <mergeCell ref="B136:D136"/>
    <mergeCell ref="B137:D137"/>
    <mergeCell ref="B126:D126"/>
    <mergeCell ref="B118:D118"/>
    <mergeCell ref="B119:D119"/>
    <mergeCell ref="B120:D120"/>
    <mergeCell ref="B121:D121"/>
    <mergeCell ref="B122:D122"/>
    <mergeCell ref="B112:D112"/>
    <mergeCell ref="B113:D113"/>
    <mergeCell ref="B114:D114"/>
    <mergeCell ref="B115:D115"/>
    <mergeCell ref="B116:D116"/>
    <mergeCell ref="B117:D117"/>
    <mergeCell ref="B85:E85"/>
    <mergeCell ref="B108:D108"/>
    <mergeCell ref="B109:D109"/>
    <mergeCell ref="B110:D110"/>
    <mergeCell ref="B111:D111"/>
    <mergeCell ref="B105:D105"/>
    <mergeCell ref="B93:D93"/>
    <mergeCell ref="B97:D97"/>
    <mergeCell ref="B96:D96"/>
    <mergeCell ref="B95:D95"/>
    <mergeCell ref="B94:D94"/>
    <mergeCell ref="B99:D99"/>
    <mergeCell ref="B100:D100"/>
    <mergeCell ref="B101:D101"/>
    <mergeCell ref="B98:D98"/>
    <mergeCell ref="B87:D87"/>
    <mergeCell ref="B102:D102"/>
    <mergeCell ref="B103:D103"/>
    <mergeCell ref="B104:D104"/>
    <mergeCell ref="B88:D88"/>
    <mergeCell ref="B89:D89"/>
    <mergeCell ref="B92:D92"/>
    <mergeCell ref="B91:D91"/>
    <mergeCell ref="B90:D90"/>
    <mergeCell ref="B20:E20"/>
    <mergeCell ref="B21:E21"/>
    <mergeCell ref="B40:E41"/>
    <mergeCell ref="B22:E22"/>
    <mergeCell ref="B23:E23"/>
    <mergeCell ref="B39:E39"/>
    <mergeCell ref="B54:D54"/>
    <mergeCell ref="B55:D55"/>
    <mergeCell ref="B56:D56"/>
    <mergeCell ref="C27:D27"/>
    <mergeCell ref="B57:D57"/>
    <mergeCell ref="B58:D58"/>
    <mergeCell ref="B51:E51"/>
    <mergeCell ref="B52:E52"/>
    <mergeCell ref="B43:E50"/>
    <mergeCell ref="B42:E42"/>
    <mergeCell ref="B60:E60"/>
    <mergeCell ref="B74:E74"/>
    <mergeCell ref="B61:D61"/>
    <mergeCell ref="B72:D72"/>
    <mergeCell ref="B71:D71"/>
    <mergeCell ref="B70:D70"/>
    <mergeCell ref="B66:D66"/>
    <mergeCell ref="B64:D64"/>
    <mergeCell ref="B63:D63"/>
    <mergeCell ref="B62:D62"/>
    <mergeCell ref="B65:D65"/>
    <mergeCell ref="B67:D67"/>
    <mergeCell ref="B68:D68"/>
    <mergeCell ref="B69:D69"/>
  </mergeCells>
  <dataValidations count="1">
    <dataValidation operator="greaterThan" allowBlank="1" showInputMessage="1" showErrorMessage="1" sqref="E53"/>
  </dataValidations>
  <pageMargins left="0.7" right="0.7" top="0.75" bottom="0.75" header="0.3" footer="0.3"/>
  <pageSetup scale="94" orientation="portrait" verticalDpi="0" r:id="rId1"/>
  <headerFooter differentFirst="1">
    <oddHeader>&amp;L&amp;G&amp;C
Expediente: DFZ-2016-4972-VIII-LEY-EI&amp;R&amp;G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28"/>
  <sheetViews>
    <sheetView view="pageLayout" topLeftCell="A7" zoomScaleNormal="100" workbookViewId="0">
      <selection activeCell="B29" sqref="B29:I47"/>
    </sheetView>
  </sheetViews>
  <sheetFormatPr baseColWidth="10" defaultRowHeight="14.4"/>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c r="C3" s="112" t="str">
        <f>+Datos!C27</f>
        <v>Expediente: DFZ-2016-4972-VIII-LEY-EI</v>
      </c>
      <c r="D3" s="112"/>
      <c r="E3" s="112"/>
      <c r="F3" s="112"/>
      <c r="G3" s="112"/>
      <c r="H3" s="112"/>
      <c r="I3" s="112"/>
    </row>
    <row r="6" spans="2:10" ht="15.6">
      <c r="B6" s="113" t="s">
        <v>4</v>
      </c>
      <c r="C6" s="113"/>
      <c r="D6" s="113"/>
      <c r="E6" s="113"/>
      <c r="F6" s="113"/>
      <c r="G6" s="113"/>
      <c r="H6" s="113"/>
      <c r="I6" s="113"/>
      <c r="J6" s="113"/>
    </row>
    <row r="7" spans="2:10">
      <c r="B7" s="114"/>
      <c r="C7" s="114"/>
      <c r="D7" s="114"/>
      <c r="E7" s="114"/>
    </row>
    <row r="8" spans="2:10">
      <c r="B8" s="116" t="s">
        <v>48</v>
      </c>
      <c r="C8" s="116"/>
      <c r="D8" s="116"/>
      <c r="E8" s="15" t="s">
        <v>49</v>
      </c>
      <c r="F8" s="15" t="s">
        <v>1</v>
      </c>
      <c r="G8" s="15" t="s">
        <v>2</v>
      </c>
      <c r="H8" s="15" t="s">
        <v>0</v>
      </c>
      <c r="I8" s="15" t="s">
        <v>50</v>
      </c>
      <c r="J8" s="13"/>
    </row>
    <row r="9" spans="2:10">
      <c r="B9" s="115" t="s">
        <v>68</v>
      </c>
      <c r="C9" s="115" t="s">
        <v>69</v>
      </c>
      <c r="D9" s="3" t="s">
        <v>33</v>
      </c>
      <c r="E9" s="4">
        <v>11</v>
      </c>
      <c r="F9" s="14">
        <v>11</v>
      </c>
      <c r="G9" s="14" t="s">
        <v>77</v>
      </c>
      <c r="H9" s="14">
        <v>10</v>
      </c>
      <c r="I9" s="14" t="s">
        <v>104</v>
      </c>
      <c r="J9" s="13"/>
    </row>
    <row r="10" spans="2:10">
      <c r="B10" s="115"/>
      <c r="C10" s="115"/>
      <c r="D10" s="5" t="s">
        <v>34</v>
      </c>
      <c r="E10" s="14" t="s">
        <v>77</v>
      </c>
      <c r="F10" s="14" t="s">
        <v>77</v>
      </c>
      <c r="G10" s="14" t="s">
        <v>77</v>
      </c>
      <c r="H10" s="14" t="s">
        <v>77</v>
      </c>
      <c r="I10" s="14" t="s">
        <v>77</v>
      </c>
      <c r="J10" s="13"/>
    </row>
    <row r="11" spans="2:10">
      <c r="B11" s="115"/>
      <c r="C11" s="115"/>
      <c r="D11" s="12" t="s">
        <v>35</v>
      </c>
      <c r="E11" s="14" t="s">
        <v>77</v>
      </c>
      <c r="F11" s="14" t="s">
        <v>77</v>
      </c>
      <c r="G11" s="14" t="s">
        <v>77</v>
      </c>
      <c r="H11" s="14" t="s">
        <v>77</v>
      </c>
      <c r="I11" s="14" t="s">
        <v>77</v>
      </c>
      <c r="J11" s="13"/>
    </row>
    <row r="12" spans="2:10">
      <c r="B12" s="115"/>
      <c r="C12" s="115"/>
      <c r="D12" s="5" t="s">
        <v>36</v>
      </c>
      <c r="E12" s="14" t="s">
        <v>77</v>
      </c>
      <c r="F12" s="14" t="s">
        <v>77</v>
      </c>
      <c r="G12" s="14" t="s">
        <v>77</v>
      </c>
      <c r="H12" s="14" t="s">
        <v>77</v>
      </c>
      <c r="I12" s="14" t="s">
        <v>77</v>
      </c>
      <c r="J12" s="13"/>
    </row>
    <row r="13" spans="2:10">
      <c r="B13" s="115" t="s">
        <v>79</v>
      </c>
      <c r="C13" s="115" t="s">
        <v>80</v>
      </c>
      <c r="D13" s="3" t="s">
        <v>33</v>
      </c>
      <c r="E13" s="4">
        <v>10</v>
      </c>
      <c r="F13" s="14">
        <v>10</v>
      </c>
      <c r="G13" s="14" t="s">
        <v>77</v>
      </c>
      <c r="H13" s="14">
        <v>10</v>
      </c>
      <c r="I13" s="14" t="s">
        <v>104</v>
      </c>
    </row>
    <row r="14" spans="2:10">
      <c r="B14" s="115"/>
      <c r="C14" s="115"/>
      <c r="D14" s="5" t="s">
        <v>34</v>
      </c>
      <c r="E14" s="14" t="s">
        <v>77</v>
      </c>
      <c r="F14" s="14" t="s">
        <v>77</v>
      </c>
      <c r="G14" s="14" t="s">
        <v>77</v>
      </c>
      <c r="H14" s="14" t="s">
        <v>77</v>
      </c>
      <c r="I14" s="14" t="s">
        <v>77</v>
      </c>
    </row>
    <row r="15" spans="2:10">
      <c r="B15" s="115"/>
      <c r="C15" s="115"/>
      <c r="D15" s="12" t="s">
        <v>35</v>
      </c>
      <c r="E15" s="14" t="s">
        <v>77</v>
      </c>
      <c r="F15" s="14" t="s">
        <v>77</v>
      </c>
      <c r="G15" s="14" t="s">
        <v>77</v>
      </c>
      <c r="H15" s="14" t="s">
        <v>77</v>
      </c>
      <c r="I15" s="14" t="s">
        <v>77</v>
      </c>
    </row>
    <row r="16" spans="2:10">
      <c r="B16" s="115"/>
      <c r="C16" s="115"/>
      <c r="D16" s="5" t="s">
        <v>36</v>
      </c>
      <c r="E16" s="14" t="s">
        <v>77</v>
      </c>
      <c r="F16" s="14" t="s">
        <v>77</v>
      </c>
      <c r="G16" s="14" t="s">
        <v>77</v>
      </c>
      <c r="H16" s="14" t="s">
        <v>77</v>
      </c>
      <c r="I16" s="14" t="s">
        <v>77</v>
      </c>
    </row>
    <row r="17" spans="2:9">
      <c r="B17" s="115" t="s">
        <v>103</v>
      </c>
      <c r="C17" s="115" t="s">
        <v>86</v>
      </c>
      <c r="D17" s="3" t="s">
        <v>33</v>
      </c>
      <c r="E17" s="4">
        <v>10</v>
      </c>
      <c r="F17" s="14">
        <v>10</v>
      </c>
      <c r="G17" s="14" t="s">
        <v>77</v>
      </c>
      <c r="H17" s="14">
        <v>10</v>
      </c>
      <c r="I17" s="14" t="s">
        <v>104</v>
      </c>
    </row>
    <row r="18" spans="2:9">
      <c r="B18" s="115"/>
      <c r="C18" s="115"/>
      <c r="D18" s="5" t="s">
        <v>34</v>
      </c>
      <c r="E18" s="14" t="s">
        <v>77</v>
      </c>
      <c r="F18" s="14" t="s">
        <v>77</v>
      </c>
      <c r="G18" s="14" t="s">
        <v>77</v>
      </c>
      <c r="H18" s="14" t="s">
        <v>77</v>
      </c>
      <c r="I18" s="14" t="s">
        <v>77</v>
      </c>
    </row>
    <row r="19" spans="2:9">
      <c r="B19" s="115"/>
      <c r="C19" s="115"/>
      <c r="D19" s="12" t="s">
        <v>35</v>
      </c>
      <c r="E19" s="14" t="s">
        <v>77</v>
      </c>
      <c r="F19" s="14" t="s">
        <v>77</v>
      </c>
      <c r="G19" s="14" t="s">
        <v>77</v>
      </c>
      <c r="H19" s="14" t="s">
        <v>77</v>
      </c>
      <c r="I19" s="14" t="s">
        <v>77</v>
      </c>
    </row>
    <row r="20" spans="2:9">
      <c r="B20" s="115"/>
      <c r="C20" s="115"/>
      <c r="D20" s="5" t="s">
        <v>36</v>
      </c>
      <c r="E20" s="14" t="s">
        <v>77</v>
      </c>
      <c r="F20" s="14" t="s">
        <v>77</v>
      </c>
      <c r="G20" s="14" t="s">
        <v>77</v>
      </c>
      <c r="H20" s="14" t="s">
        <v>77</v>
      </c>
      <c r="I20" s="14" t="s">
        <v>77</v>
      </c>
    </row>
    <row r="21" spans="2:9">
      <c r="B21" s="115" t="s">
        <v>90</v>
      </c>
      <c r="C21" s="115" t="s">
        <v>91</v>
      </c>
      <c r="D21" s="3" t="s">
        <v>33</v>
      </c>
      <c r="E21" s="4">
        <v>10</v>
      </c>
      <c r="F21" s="14">
        <v>10</v>
      </c>
      <c r="G21" s="14" t="s">
        <v>77</v>
      </c>
      <c r="H21" s="14">
        <v>10</v>
      </c>
      <c r="I21" s="14" t="s">
        <v>104</v>
      </c>
    </row>
    <row r="22" spans="2:9">
      <c r="B22" s="115"/>
      <c r="C22" s="115"/>
      <c r="D22" s="5" t="s">
        <v>34</v>
      </c>
      <c r="E22" s="14" t="s">
        <v>77</v>
      </c>
      <c r="F22" s="14" t="s">
        <v>77</v>
      </c>
      <c r="G22" s="14" t="s">
        <v>77</v>
      </c>
      <c r="H22" s="14" t="s">
        <v>77</v>
      </c>
      <c r="I22" s="14" t="s">
        <v>77</v>
      </c>
    </row>
    <row r="23" spans="2:9">
      <c r="B23" s="115"/>
      <c r="C23" s="115"/>
      <c r="D23" s="12" t="s">
        <v>35</v>
      </c>
      <c r="E23" s="14" t="s">
        <v>77</v>
      </c>
      <c r="F23" s="14" t="s">
        <v>77</v>
      </c>
      <c r="G23" s="14" t="s">
        <v>77</v>
      </c>
      <c r="H23" s="14" t="s">
        <v>77</v>
      </c>
      <c r="I23" s="14" t="s">
        <v>77</v>
      </c>
    </row>
    <row r="24" spans="2:9">
      <c r="B24" s="115"/>
      <c r="C24" s="115"/>
      <c r="D24" s="5" t="s">
        <v>36</v>
      </c>
      <c r="E24" s="14" t="s">
        <v>77</v>
      </c>
      <c r="F24" s="14" t="s">
        <v>77</v>
      </c>
      <c r="G24" s="14" t="s">
        <v>77</v>
      </c>
      <c r="H24" s="14" t="s">
        <v>77</v>
      </c>
      <c r="I24" s="14" t="s">
        <v>77</v>
      </c>
    </row>
    <row r="25" spans="2:9">
      <c r="B25" s="115" t="s">
        <v>98</v>
      </c>
      <c r="C25" s="115" t="s">
        <v>99</v>
      </c>
      <c r="D25" s="3" t="s">
        <v>33</v>
      </c>
      <c r="E25" s="4">
        <v>10</v>
      </c>
      <c r="F25" s="14">
        <v>10</v>
      </c>
      <c r="G25" s="14" t="s">
        <v>77</v>
      </c>
      <c r="H25" s="14">
        <v>10</v>
      </c>
      <c r="I25" s="14" t="s">
        <v>104</v>
      </c>
    </row>
    <row r="26" spans="2:9">
      <c r="B26" s="115"/>
      <c r="C26" s="115"/>
      <c r="D26" s="5" t="s">
        <v>34</v>
      </c>
      <c r="E26" s="14" t="s">
        <v>77</v>
      </c>
      <c r="F26" s="14" t="s">
        <v>77</v>
      </c>
      <c r="G26" s="14" t="s">
        <v>77</v>
      </c>
      <c r="H26" s="14" t="s">
        <v>77</v>
      </c>
      <c r="I26" s="14" t="s">
        <v>77</v>
      </c>
    </row>
    <row r="27" spans="2:9">
      <c r="B27" s="115"/>
      <c r="C27" s="115"/>
      <c r="D27" s="12" t="s">
        <v>35</v>
      </c>
      <c r="E27" s="14" t="s">
        <v>77</v>
      </c>
      <c r="F27" s="14" t="s">
        <v>77</v>
      </c>
      <c r="G27" s="14" t="s">
        <v>77</v>
      </c>
      <c r="H27" s="14" t="s">
        <v>77</v>
      </c>
      <c r="I27" s="14" t="s">
        <v>77</v>
      </c>
    </row>
    <row r="28" spans="2:9">
      <c r="B28" s="115"/>
      <c r="C28" s="115"/>
      <c r="D28" s="5" t="s">
        <v>36</v>
      </c>
      <c r="E28" s="14" t="s">
        <v>77</v>
      </c>
      <c r="F28" s="14" t="s">
        <v>77</v>
      </c>
      <c r="G28" s="14" t="s">
        <v>77</v>
      </c>
      <c r="H28" s="14" t="s">
        <v>77</v>
      </c>
      <c r="I28" s="14" t="s">
        <v>77</v>
      </c>
    </row>
  </sheetData>
  <mergeCells count="14">
    <mergeCell ref="B25:B28"/>
    <mergeCell ref="C25:C28"/>
    <mergeCell ref="B21:B24"/>
    <mergeCell ref="C21:C24"/>
    <mergeCell ref="B9:B12"/>
    <mergeCell ref="C9:C12"/>
    <mergeCell ref="B13:B16"/>
    <mergeCell ref="C13:C16"/>
    <mergeCell ref="C3:I3"/>
    <mergeCell ref="B6:J6"/>
    <mergeCell ref="B7:E7"/>
    <mergeCell ref="B17:B20"/>
    <mergeCell ref="C17:C20"/>
    <mergeCell ref="B8:D8"/>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63"/>
  <sheetViews>
    <sheetView showGridLines="0" view="pageBreakPreview" topLeftCell="A104" zoomScale="60" zoomScaleNormal="100" zoomScalePageLayoutView="80" workbookViewId="0">
      <selection activeCell="B110" sqref="B110:G127"/>
    </sheetView>
  </sheetViews>
  <sheetFormatPr baseColWidth="10" defaultColWidth="11.5546875" defaultRowHeight="13.8"/>
  <cols>
    <col min="1" max="1" width="11.5546875" style="33"/>
    <col min="2" max="2" width="42.88671875" style="33" customWidth="1"/>
    <col min="3" max="3" width="31.6640625" style="33" customWidth="1"/>
    <col min="4" max="4" width="13.5546875" style="33" customWidth="1"/>
    <col min="5" max="9" width="17.6640625" style="33" customWidth="1"/>
    <col min="10" max="16384" width="11.5546875" style="33"/>
  </cols>
  <sheetData>
    <row r="1" spans="2:9">
      <c r="B1" s="32"/>
      <c r="D1" s="32"/>
      <c r="E1" s="32"/>
      <c r="F1" s="32"/>
      <c r="G1" s="32"/>
      <c r="H1" s="32"/>
    </row>
    <row r="2" spans="2:9">
      <c r="B2" s="32"/>
      <c r="C2" s="32"/>
      <c r="D2" s="32"/>
      <c r="E2" s="32"/>
      <c r="F2" s="34"/>
      <c r="G2" s="34"/>
      <c r="H2" s="34"/>
    </row>
    <row r="3" spans="2:9">
      <c r="B3" s="32"/>
      <c r="C3" s="32"/>
      <c r="D3" s="32"/>
      <c r="E3" s="32"/>
      <c r="F3" s="35"/>
      <c r="G3" s="34"/>
      <c r="H3" s="34"/>
    </row>
    <row r="4" spans="2:9">
      <c r="B4" s="32"/>
      <c r="C4" s="32"/>
      <c r="D4" s="32"/>
      <c r="E4" s="32"/>
      <c r="F4" s="34"/>
      <c r="G4" s="34"/>
      <c r="H4" s="34"/>
    </row>
    <row r="5" spans="2:9">
      <c r="B5" s="32"/>
      <c r="C5" s="32"/>
      <c r="D5" s="32"/>
      <c r="E5" s="32"/>
      <c r="F5" s="34"/>
      <c r="G5" s="34"/>
      <c r="H5" s="34"/>
    </row>
    <row r="6" spans="2:9">
      <c r="B6" s="32"/>
      <c r="C6" s="32"/>
      <c r="D6" s="32"/>
      <c r="E6" s="32"/>
      <c r="F6" s="34"/>
      <c r="G6" s="34"/>
      <c r="H6" s="34"/>
    </row>
    <row r="7" spans="2:9">
      <c r="B7" s="135" t="s">
        <v>110</v>
      </c>
      <c r="C7" s="135"/>
      <c r="D7" s="39"/>
      <c r="E7" s="39"/>
      <c r="F7" s="39"/>
      <c r="G7" s="39"/>
      <c r="H7" s="40"/>
      <c r="I7" s="41"/>
    </row>
    <row r="8" spans="2:9" ht="14.4" thickBot="1">
      <c r="B8" s="42"/>
      <c r="C8" s="42"/>
      <c r="D8" s="39"/>
      <c r="E8" s="39"/>
      <c r="F8" s="39"/>
      <c r="G8" s="39"/>
      <c r="H8" s="40"/>
      <c r="I8" s="41"/>
    </row>
    <row r="9" spans="2:9" ht="14.4" thickBot="1">
      <c r="B9" s="136" t="s">
        <v>68</v>
      </c>
      <c r="C9" s="130"/>
      <c r="D9" s="131"/>
      <c r="E9" s="39"/>
      <c r="F9" s="39"/>
      <c r="G9" s="39"/>
      <c r="H9" s="40"/>
      <c r="I9" s="41"/>
    </row>
    <row r="10" spans="2:9">
      <c r="B10" s="43"/>
      <c r="C10" s="41"/>
      <c r="D10" s="41"/>
      <c r="E10" s="41"/>
      <c r="F10" s="41"/>
      <c r="G10" s="41"/>
      <c r="H10" s="41"/>
      <c r="I10" s="41"/>
    </row>
    <row r="11" spans="2:9" ht="155.25" customHeight="1">
      <c r="B11" s="44" t="s">
        <v>111</v>
      </c>
      <c r="C11" s="137" t="s">
        <v>112</v>
      </c>
      <c r="D11" s="138"/>
      <c r="E11" s="41"/>
      <c r="F11" s="41"/>
      <c r="G11" s="41"/>
      <c r="H11" s="41"/>
      <c r="I11" s="41"/>
    </row>
    <row r="12" spans="2:9" ht="27" customHeight="1">
      <c r="B12" s="44" t="s">
        <v>113</v>
      </c>
      <c r="C12" s="127" t="s">
        <v>73</v>
      </c>
      <c r="D12" s="128"/>
      <c r="E12" s="41"/>
      <c r="F12" s="41"/>
      <c r="G12" s="41"/>
      <c r="H12" s="41"/>
      <c r="I12" s="41"/>
    </row>
    <row r="13" spans="2:9">
      <c r="B13" s="117" t="s">
        <v>114</v>
      </c>
      <c r="C13" s="45" t="s">
        <v>115</v>
      </c>
      <c r="D13" s="46" t="s">
        <v>73</v>
      </c>
      <c r="E13" s="41"/>
      <c r="F13" s="41"/>
      <c r="G13" s="41"/>
      <c r="H13" s="41"/>
      <c r="I13" s="41"/>
    </row>
    <row r="14" spans="2:9">
      <c r="B14" s="117"/>
      <c r="C14" s="45" t="s">
        <v>116</v>
      </c>
      <c r="D14" s="46" t="s">
        <v>73</v>
      </c>
      <c r="E14" s="41"/>
      <c r="F14" s="41"/>
      <c r="G14" s="41"/>
      <c r="H14" s="41"/>
      <c r="I14" s="41"/>
    </row>
    <row r="15" spans="2:9">
      <c r="B15" s="117"/>
      <c r="C15" s="45" t="s">
        <v>117</v>
      </c>
      <c r="D15" s="46" t="s">
        <v>73</v>
      </c>
      <c r="E15" s="41"/>
      <c r="F15" s="41"/>
      <c r="G15" s="41"/>
      <c r="H15" s="41"/>
      <c r="I15" s="41"/>
    </row>
    <row r="16" spans="2:9">
      <c r="B16" s="117"/>
      <c r="C16" s="45" t="s">
        <v>118</v>
      </c>
      <c r="D16" s="46" t="s">
        <v>73</v>
      </c>
      <c r="E16" s="41"/>
      <c r="F16" s="41"/>
      <c r="G16" s="41"/>
      <c r="H16" s="41"/>
      <c r="I16" s="41"/>
    </row>
    <row r="17" spans="1:9">
      <c r="B17" s="117"/>
      <c r="C17" s="45" t="s">
        <v>119</v>
      </c>
      <c r="D17" s="46" t="s">
        <v>73</v>
      </c>
      <c r="E17" s="41"/>
      <c r="F17" s="41"/>
      <c r="G17" s="41"/>
      <c r="H17" s="41"/>
      <c r="I17" s="41"/>
    </row>
    <row r="18" spans="1:9">
      <c r="B18" s="117"/>
      <c r="C18" s="45" t="s">
        <v>120</v>
      </c>
      <c r="D18" s="46" t="s">
        <v>73</v>
      </c>
      <c r="E18" s="41"/>
      <c r="F18" s="41"/>
      <c r="G18" s="41"/>
      <c r="H18" s="41"/>
      <c r="I18" s="41"/>
    </row>
    <row r="19" spans="1:9" ht="24.75" customHeight="1">
      <c r="B19" s="44" t="s">
        <v>121</v>
      </c>
      <c r="C19" s="127" t="s">
        <v>122</v>
      </c>
      <c r="D19" s="128"/>
      <c r="E19" s="41"/>
      <c r="F19" s="41"/>
      <c r="G19" s="41"/>
      <c r="H19" s="41"/>
      <c r="I19" s="41"/>
    </row>
    <row r="20" spans="1:9" ht="39.75" customHeight="1">
      <c r="B20" s="47" t="s">
        <v>123</v>
      </c>
      <c r="C20" s="121" t="s">
        <v>124</v>
      </c>
      <c r="D20" s="122"/>
      <c r="E20" s="41"/>
      <c r="F20" s="41"/>
      <c r="G20" s="41"/>
      <c r="H20" s="41"/>
      <c r="I20" s="41"/>
    </row>
    <row r="21" spans="1:9" ht="26.25" customHeight="1">
      <c r="B21" s="48" t="s">
        <v>125</v>
      </c>
      <c r="C21" s="123">
        <v>10100908</v>
      </c>
      <c r="D21" s="124"/>
      <c r="E21" s="41"/>
      <c r="F21" s="41"/>
      <c r="G21" s="41"/>
      <c r="H21" s="41"/>
      <c r="I21" s="41"/>
    </row>
    <row r="22" spans="1:9" ht="22.5" customHeight="1">
      <c r="B22" s="49" t="s">
        <v>126</v>
      </c>
      <c r="C22" s="125" t="s">
        <v>127</v>
      </c>
      <c r="D22" s="125"/>
      <c r="E22" s="41"/>
      <c r="F22" s="41"/>
      <c r="G22" s="41"/>
      <c r="H22" s="41"/>
      <c r="I22" s="41"/>
    </row>
    <row r="23" spans="1:9" ht="12" customHeight="1">
      <c r="A23" s="36"/>
      <c r="B23" s="50"/>
      <c r="C23" s="50"/>
      <c r="D23" s="50"/>
      <c r="E23" s="41"/>
      <c r="F23" s="41"/>
      <c r="G23" s="41"/>
      <c r="H23" s="41"/>
      <c r="I23" s="41"/>
    </row>
    <row r="24" spans="1:9">
      <c r="B24" s="126"/>
      <c r="C24" s="126"/>
      <c r="D24" s="126"/>
      <c r="E24" s="51" t="s">
        <v>0</v>
      </c>
      <c r="F24" s="41"/>
      <c r="G24" s="41"/>
      <c r="H24" s="41"/>
      <c r="I24" s="41"/>
    </row>
    <row r="25" spans="1:9">
      <c r="B25" s="117" t="s">
        <v>128</v>
      </c>
      <c r="C25" s="117"/>
      <c r="D25" s="117"/>
      <c r="E25" s="52" t="str">
        <f>+VLOOKUP(C21,'[2]Hoja1 (2)'!$A$1:$G$113,5,0)</f>
        <v>0.000338*LENA</v>
      </c>
      <c r="F25" s="41"/>
      <c r="G25" s="41"/>
      <c r="H25" s="41"/>
      <c r="I25" s="41"/>
    </row>
    <row r="26" spans="1:9" ht="13.95" customHeight="1">
      <c r="B26" s="118" t="s">
        <v>129</v>
      </c>
      <c r="C26" s="119"/>
      <c r="D26" s="120"/>
      <c r="E26" s="52">
        <f>+VLOOKUP(C22,[3]Hoja1!$B$1:$F$24,2,0)</f>
        <v>98</v>
      </c>
      <c r="F26" s="41"/>
      <c r="G26" s="41"/>
      <c r="H26" s="41"/>
      <c r="I26" s="41"/>
    </row>
    <row r="27" spans="1:9">
      <c r="B27" s="41"/>
      <c r="C27" s="41"/>
      <c r="D27" s="41"/>
      <c r="E27" s="41"/>
      <c r="F27" s="41"/>
      <c r="G27" s="41"/>
      <c r="H27" s="41"/>
      <c r="I27" s="41"/>
    </row>
    <row r="28" spans="1:9" ht="14.4" thickBot="1">
      <c r="B28" s="41"/>
      <c r="C28" s="41"/>
      <c r="D28" s="41"/>
      <c r="E28" s="41"/>
      <c r="F28" s="41"/>
      <c r="G28" s="41"/>
      <c r="H28" s="41"/>
      <c r="I28" s="41"/>
    </row>
    <row r="29" spans="1:9" ht="14.4" thickBot="1">
      <c r="B29" s="129" t="s">
        <v>79</v>
      </c>
      <c r="C29" s="130"/>
      <c r="D29" s="131"/>
      <c r="E29" s="39"/>
      <c r="F29" s="39"/>
      <c r="G29" s="39"/>
      <c r="H29" s="40"/>
      <c r="I29" s="41"/>
    </row>
    <row r="30" spans="1:9">
      <c r="B30" s="43"/>
      <c r="C30" s="41"/>
      <c r="D30" s="41"/>
      <c r="E30" s="41"/>
      <c r="F30" s="41"/>
      <c r="G30" s="41"/>
      <c r="H30" s="41"/>
      <c r="I30" s="41"/>
    </row>
    <row r="31" spans="1:9" ht="243.75" customHeight="1">
      <c r="B31" s="44" t="s">
        <v>111</v>
      </c>
      <c r="C31" s="132" t="s">
        <v>131</v>
      </c>
      <c r="D31" s="133"/>
      <c r="E31" s="41"/>
      <c r="F31" s="41"/>
      <c r="G31" s="41"/>
      <c r="H31" s="41"/>
      <c r="I31" s="41"/>
    </row>
    <row r="32" spans="1:9" ht="20.399999999999999">
      <c r="B32" s="44" t="s">
        <v>113</v>
      </c>
      <c r="C32" s="127" t="s">
        <v>73</v>
      </c>
      <c r="D32" s="128"/>
      <c r="E32" s="41"/>
      <c r="F32" s="41"/>
      <c r="G32" s="41"/>
      <c r="H32" s="41"/>
      <c r="I32" s="41"/>
    </row>
    <row r="33" spans="2:9">
      <c r="B33" s="117" t="s">
        <v>114</v>
      </c>
      <c r="C33" s="45" t="s">
        <v>115</v>
      </c>
      <c r="D33" s="46" t="s">
        <v>73</v>
      </c>
      <c r="E33" s="41"/>
      <c r="F33" s="41"/>
      <c r="G33" s="41"/>
      <c r="H33" s="41"/>
      <c r="I33" s="41"/>
    </row>
    <row r="34" spans="2:9">
      <c r="B34" s="117"/>
      <c r="C34" s="45" t="s">
        <v>116</v>
      </c>
      <c r="D34" s="46" t="s">
        <v>73</v>
      </c>
      <c r="E34" s="41"/>
      <c r="F34" s="41"/>
      <c r="G34" s="41"/>
      <c r="H34" s="41"/>
      <c r="I34" s="41"/>
    </row>
    <row r="35" spans="2:9">
      <c r="B35" s="117"/>
      <c r="C35" s="45" t="s">
        <v>117</v>
      </c>
      <c r="D35" s="46" t="s">
        <v>73</v>
      </c>
      <c r="E35" s="41"/>
      <c r="F35" s="41"/>
      <c r="G35" s="41"/>
      <c r="H35" s="41"/>
      <c r="I35" s="41"/>
    </row>
    <row r="36" spans="2:9">
      <c r="B36" s="117"/>
      <c r="C36" s="45" t="s">
        <v>118</v>
      </c>
      <c r="D36" s="46" t="s">
        <v>73</v>
      </c>
      <c r="E36" s="41"/>
      <c r="F36" s="41"/>
      <c r="G36" s="41"/>
      <c r="H36" s="41"/>
      <c r="I36" s="41"/>
    </row>
    <row r="37" spans="2:9">
      <c r="B37" s="117"/>
      <c r="C37" s="45" t="s">
        <v>119</v>
      </c>
      <c r="D37" s="46" t="s">
        <v>73</v>
      </c>
      <c r="E37" s="41"/>
      <c r="F37" s="41"/>
      <c r="G37" s="41"/>
      <c r="H37" s="41"/>
      <c r="I37" s="41"/>
    </row>
    <row r="38" spans="2:9">
      <c r="B38" s="117"/>
      <c r="C38" s="45" t="s">
        <v>120</v>
      </c>
      <c r="D38" s="46" t="s">
        <v>73</v>
      </c>
      <c r="E38" s="41"/>
      <c r="F38" s="41"/>
      <c r="G38" s="41"/>
      <c r="H38" s="41"/>
      <c r="I38" s="41"/>
    </row>
    <row r="39" spans="2:9" ht="21.75" customHeight="1">
      <c r="B39" s="44" t="s">
        <v>121</v>
      </c>
      <c r="C39" s="127" t="s">
        <v>132</v>
      </c>
      <c r="D39" s="128"/>
      <c r="E39" s="41"/>
      <c r="F39" s="41"/>
      <c r="G39" s="41"/>
      <c r="H39" s="41"/>
      <c r="I39" s="41"/>
    </row>
    <row r="40" spans="2:9" ht="20.399999999999999">
      <c r="B40" s="47" t="s">
        <v>123</v>
      </c>
      <c r="C40" s="134" t="s">
        <v>133</v>
      </c>
      <c r="D40" s="134"/>
      <c r="E40" s="41"/>
      <c r="F40" s="41"/>
      <c r="G40" s="41"/>
      <c r="H40" s="41"/>
      <c r="I40" s="41"/>
    </row>
    <row r="41" spans="2:9">
      <c r="B41" s="48" t="s">
        <v>125</v>
      </c>
      <c r="C41" s="123">
        <v>10200901</v>
      </c>
      <c r="D41" s="124"/>
      <c r="E41" s="41"/>
      <c r="F41" s="41"/>
      <c r="G41" s="41"/>
      <c r="H41" s="41"/>
      <c r="I41" s="41"/>
    </row>
    <row r="42" spans="2:9">
      <c r="B42" s="49" t="s">
        <v>126</v>
      </c>
      <c r="C42" s="125" t="s">
        <v>130</v>
      </c>
      <c r="D42" s="125"/>
      <c r="E42" s="41"/>
      <c r="F42" s="41"/>
      <c r="G42" s="41"/>
      <c r="H42" s="41"/>
      <c r="I42" s="41"/>
    </row>
    <row r="43" spans="2:9">
      <c r="B43" s="50"/>
      <c r="C43" s="50"/>
      <c r="D43" s="50"/>
      <c r="E43" s="41"/>
      <c r="F43" s="41"/>
      <c r="G43" s="41"/>
      <c r="H43" s="41"/>
      <c r="I43" s="41"/>
    </row>
    <row r="44" spans="2:9">
      <c r="B44" s="126"/>
      <c r="C44" s="126"/>
      <c r="D44" s="126"/>
      <c r="E44" s="53" t="s">
        <v>49</v>
      </c>
      <c r="F44" s="53" t="s">
        <v>1</v>
      </c>
      <c r="G44" s="51" t="s">
        <v>0</v>
      </c>
      <c r="H44" s="41"/>
      <c r="I44" s="41"/>
    </row>
    <row r="45" spans="2:9">
      <c r="B45" s="117" t="s">
        <v>128</v>
      </c>
      <c r="C45" s="117"/>
      <c r="D45" s="117"/>
      <c r="E45" s="52" t="str">
        <f>+VLOOKUP(C41,'[2]Hoja1 (2)'!$A$1:$G$113,4,0)</f>
        <v>0.00075*ASERR</v>
      </c>
      <c r="F45" s="52" t="str">
        <f>+VLOOKUP(C41,'[2]Hoja1 (2)'!$A$1:$G$113,2,0)</f>
        <v>0.00004*ASERR</v>
      </c>
      <c r="G45" s="52" t="str">
        <f>+VLOOKUP(C41,'[2]Hoja1 (2)'!$A$1:$G$113,5,0)</f>
        <v>0.0032*ASERR</v>
      </c>
      <c r="H45" s="41"/>
      <c r="I45" s="41"/>
    </row>
    <row r="46" spans="2:9">
      <c r="B46" s="118" t="s">
        <v>129</v>
      </c>
      <c r="C46" s="119"/>
      <c r="D46" s="120"/>
      <c r="E46" s="52" t="str">
        <f>+VLOOKUP(C42,[3]Hoja1!$B$1:$F$24,3,0)</f>
        <v>N/A</v>
      </c>
      <c r="F46" s="52" t="str">
        <f>+VLOOKUP(C42,[3]Hoja1!$B$1:$F$24,4,0)</f>
        <v>N/A</v>
      </c>
      <c r="G46" s="52">
        <f>+VLOOKUP(C42,[3]Hoja1!$B$1:$F$24,2,0)</f>
        <v>76</v>
      </c>
      <c r="H46" s="41"/>
      <c r="I46" s="41"/>
    </row>
    <row r="47" spans="2:9">
      <c r="B47" s="41"/>
      <c r="C47" s="41"/>
      <c r="D47" s="41"/>
      <c r="E47" s="41"/>
      <c r="F47" s="41"/>
      <c r="G47" s="41"/>
      <c r="H47" s="41"/>
      <c r="I47" s="41"/>
    </row>
    <row r="48" spans="2:9">
      <c r="H48" s="41"/>
      <c r="I48" s="41"/>
    </row>
    <row r="49" spans="2:9">
      <c r="H49" s="41"/>
      <c r="I49" s="41"/>
    </row>
    <row r="50" spans="2:9" ht="38.25" customHeight="1">
      <c r="H50" s="41"/>
      <c r="I50" s="41"/>
    </row>
    <row r="51" spans="2:9">
      <c r="H51" s="41"/>
      <c r="I51" s="41"/>
    </row>
    <row r="52" spans="2:9">
      <c r="H52" s="41"/>
      <c r="I52" s="41"/>
    </row>
    <row r="53" spans="2:9">
      <c r="H53" s="41"/>
      <c r="I53" s="41"/>
    </row>
    <row r="54" spans="2:9">
      <c r="H54" s="41"/>
      <c r="I54" s="41"/>
    </row>
    <row r="55" spans="2:9">
      <c r="H55" s="41"/>
      <c r="I55" s="41"/>
    </row>
    <row r="56" spans="2:9">
      <c r="H56" s="41"/>
      <c r="I56" s="41"/>
    </row>
    <row r="57" spans="2:9">
      <c r="H57" s="41"/>
      <c r="I57" s="41"/>
    </row>
    <row r="58" spans="2:9">
      <c r="H58" s="41"/>
      <c r="I58" s="41"/>
    </row>
    <row r="59" spans="2:9" ht="14.4" thickBot="1">
      <c r="H59" s="41"/>
      <c r="I59" s="41"/>
    </row>
    <row r="60" spans="2:9" ht="14.4" thickBot="1">
      <c r="B60" s="129" t="s">
        <v>103</v>
      </c>
      <c r="C60" s="130"/>
      <c r="D60" s="131"/>
      <c r="E60" s="39"/>
      <c r="F60" s="39"/>
      <c r="G60" s="40"/>
      <c r="H60" s="41"/>
      <c r="I60" s="41"/>
    </row>
    <row r="61" spans="2:9" ht="14.25" customHeight="1">
      <c r="B61" s="43"/>
      <c r="C61" s="41"/>
      <c r="D61" s="41"/>
      <c r="E61" s="41"/>
      <c r="F61" s="41"/>
      <c r="G61" s="41"/>
      <c r="H61" s="41"/>
      <c r="I61" s="41"/>
    </row>
    <row r="62" spans="2:9" ht="239.25" customHeight="1">
      <c r="B62" s="44" t="s">
        <v>111</v>
      </c>
      <c r="C62" s="132" t="s">
        <v>131</v>
      </c>
      <c r="D62" s="133"/>
      <c r="E62" s="41"/>
      <c r="F62" s="41"/>
      <c r="G62" s="41"/>
      <c r="H62" s="41"/>
      <c r="I62" s="41"/>
    </row>
    <row r="63" spans="2:9" ht="20.399999999999999">
      <c r="B63" s="44" t="s">
        <v>113</v>
      </c>
      <c r="C63" s="127" t="s">
        <v>73</v>
      </c>
      <c r="D63" s="128"/>
      <c r="E63" s="41"/>
      <c r="F63" s="41"/>
      <c r="G63" s="41"/>
      <c r="H63" s="41"/>
      <c r="I63" s="41"/>
    </row>
    <row r="64" spans="2:9">
      <c r="B64" s="117" t="s">
        <v>114</v>
      </c>
      <c r="C64" s="45" t="s">
        <v>115</v>
      </c>
      <c r="D64" s="46" t="s">
        <v>73</v>
      </c>
      <c r="E64" s="41"/>
      <c r="F64" s="41"/>
      <c r="G64" s="41"/>
      <c r="H64" s="41"/>
      <c r="I64" s="41"/>
    </row>
    <row r="65" spans="2:9">
      <c r="B65" s="117"/>
      <c r="C65" s="45" t="s">
        <v>116</v>
      </c>
      <c r="D65" s="46" t="s">
        <v>73</v>
      </c>
      <c r="E65" s="41"/>
      <c r="F65" s="41"/>
      <c r="G65" s="41"/>
      <c r="H65" s="41"/>
      <c r="I65" s="41"/>
    </row>
    <row r="66" spans="2:9">
      <c r="B66" s="117"/>
      <c r="C66" s="45" t="s">
        <v>117</v>
      </c>
      <c r="D66" s="46" t="s">
        <v>73</v>
      </c>
      <c r="E66" s="41"/>
      <c r="F66" s="41"/>
      <c r="G66" s="41"/>
      <c r="H66" s="41"/>
      <c r="I66" s="41"/>
    </row>
    <row r="67" spans="2:9">
      <c r="B67" s="117"/>
      <c r="C67" s="45" t="s">
        <v>118</v>
      </c>
      <c r="D67" s="46" t="s">
        <v>73</v>
      </c>
      <c r="E67" s="41"/>
      <c r="F67" s="41"/>
      <c r="G67" s="41"/>
      <c r="H67" s="40"/>
      <c r="I67" s="41"/>
    </row>
    <row r="68" spans="2:9">
      <c r="B68" s="117"/>
      <c r="C68" s="45" t="s">
        <v>119</v>
      </c>
      <c r="D68" s="46" t="s">
        <v>73</v>
      </c>
      <c r="E68" s="41"/>
      <c r="F68" s="41"/>
      <c r="G68" s="41"/>
      <c r="H68" s="41"/>
      <c r="I68" s="41"/>
    </row>
    <row r="69" spans="2:9">
      <c r="B69" s="117"/>
      <c r="C69" s="45" t="s">
        <v>120</v>
      </c>
      <c r="D69" s="46" t="s">
        <v>73</v>
      </c>
      <c r="E69" s="41"/>
      <c r="F69" s="41"/>
      <c r="G69" s="41"/>
      <c r="H69" s="41"/>
      <c r="I69" s="41"/>
    </row>
    <row r="70" spans="2:9" ht="25.5" customHeight="1">
      <c r="B70" s="44" t="s">
        <v>121</v>
      </c>
      <c r="C70" s="121" t="s">
        <v>132</v>
      </c>
      <c r="D70" s="122"/>
      <c r="E70" s="41"/>
      <c r="F70" s="41"/>
      <c r="G70" s="41"/>
      <c r="H70" s="41"/>
      <c r="I70" s="41"/>
    </row>
    <row r="71" spans="2:9" ht="22.5" customHeight="1">
      <c r="B71" s="47" t="s">
        <v>123</v>
      </c>
      <c r="C71" s="121" t="s">
        <v>133</v>
      </c>
      <c r="D71" s="122"/>
      <c r="E71" s="41"/>
      <c r="F71" s="41"/>
      <c r="G71" s="41"/>
      <c r="H71" s="41"/>
      <c r="I71" s="41"/>
    </row>
    <row r="72" spans="2:9">
      <c r="B72" s="48" t="s">
        <v>125</v>
      </c>
      <c r="C72" s="123">
        <v>10200901</v>
      </c>
      <c r="D72" s="124"/>
      <c r="E72" s="41"/>
      <c r="F72" s="41"/>
      <c r="G72" s="41"/>
      <c r="H72" s="41"/>
      <c r="I72" s="41"/>
    </row>
    <row r="73" spans="2:9">
      <c r="B73" s="49" t="s">
        <v>126</v>
      </c>
      <c r="C73" s="125" t="s">
        <v>130</v>
      </c>
      <c r="D73" s="125"/>
      <c r="E73" s="41"/>
      <c r="F73" s="41"/>
      <c r="G73" s="41"/>
      <c r="H73" s="41"/>
      <c r="I73" s="41"/>
    </row>
    <row r="74" spans="2:9">
      <c r="B74" s="50"/>
      <c r="C74" s="50"/>
      <c r="D74" s="50"/>
      <c r="E74" s="41"/>
      <c r="F74" s="41"/>
      <c r="G74" s="41"/>
      <c r="H74" s="41"/>
      <c r="I74" s="41"/>
    </row>
    <row r="75" spans="2:9">
      <c r="B75" s="126"/>
      <c r="C75" s="126"/>
      <c r="D75" s="126"/>
      <c r="E75" s="53" t="s">
        <v>49</v>
      </c>
      <c r="F75" s="53" t="s">
        <v>1</v>
      </c>
      <c r="G75" s="51" t="s">
        <v>0</v>
      </c>
      <c r="H75" s="41"/>
      <c r="I75" s="41"/>
    </row>
    <row r="76" spans="2:9">
      <c r="B76" s="117" t="s">
        <v>128</v>
      </c>
      <c r="C76" s="117"/>
      <c r="D76" s="117"/>
      <c r="E76" s="52" t="str">
        <f>+VLOOKUP(C72,'[2]Hoja1 (2)'!$A$1:$G$113,4,0)</f>
        <v>0.00075*ASERR</v>
      </c>
      <c r="F76" s="52" t="str">
        <f>+VLOOKUP(C72,'[2]Hoja1 (2)'!$A$1:$G$113,2,0)</f>
        <v>0.00004*ASERR</v>
      </c>
      <c r="G76" s="52" t="str">
        <f>+VLOOKUP(C72,'[2]Hoja1 (2)'!$A$1:$G$113,5,0)</f>
        <v>0.0032*ASERR</v>
      </c>
      <c r="H76" s="41"/>
      <c r="I76" s="41"/>
    </row>
    <row r="77" spans="2:9">
      <c r="B77" s="118" t="s">
        <v>129</v>
      </c>
      <c r="C77" s="119"/>
      <c r="D77" s="120"/>
      <c r="E77" s="52" t="str">
        <f>+VLOOKUP(C73,[3]Hoja1!$B$1:$F$24,3,0)</f>
        <v>N/A</v>
      </c>
      <c r="F77" s="52" t="str">
        <f>+VLOOKUP(C73,[3]Hoja1!$B$1:$F$24,4,0)</f>
        <v>N/A</v>
      </c>
      <c r="G77" s="52">
        <f>+VLOOKUP(C73,[3]Hoja1!$B$1:$F$24,2,0)</f>
        <v>76</v>
      </c>
      <c r="H77" s="41"/>
      <c r="I77" s="41"/>
    </row>
    <row r="78" spans="2:9" ht="14.4" thickBot="1">
      <c r="B78" s="41"/>
      <c r="C78" s="41"/>
      <c r="D78" s="41"/>
      <c r="E78" s="41"/>
      <c r="F78" s="41"/>
      <c r="G78" s="41"/>
      <c r="H78" s="41"/>
      <c r="I78" s="41"/>
    </row>
    <row r="79" spans="2:9" ht="14.4" thickBot="1">
      <c r="B79" s="129" t="s">
        <v>90</v>
      </c>
      <c r="C79" s="130"/>
      <c r="D79" s="131"/>
      <c r="E79" s="39"/>
      <c r="F79" s="39"/>
      <c r="G79" s="39"/>
      <c r="H79" s="41"/>
      <c r="I79" s="41"/>
    </row>
    <row r="80" spans="2:9">
      <c r="B80" s="43"/>
      <c r="C80" s="41"/>
      <c r="D80" s="41"/>
      <c r="E80" s="41"/>
      <c r="F80" s="41"/>
      <c r="G80" s="41"/>
      <c r="H80" s="41"/>
      <c r="I80" s="41"/>
    </row>
    <row r="81" spans="2:9" ht="209.25" customHeight="1">
      <c r="B81" s="44" t="s">
        <v>111</v>
      </c>
      <c r="C81" s="132" t="s">
        <v>134</v>
      </c>
      <c r="D81" s="133"/>
      <c r="E81" s="41"/>
      <c r="F81" s="41"/>
      <c r="G81" s="41"/>
      <c r="H81" s="41"/>
      <c r="I81" s="41"/>
    </row>
    <row r="82" spans="2:9" ht="20.399999999999999">
      <c r="B82" s="44" t="s">
        <v>113</v>
      </c>
      <c r="C82" s="127" t="s">
        <v>73</v>
      </c>
      <c r="D82" s="128"/>
      <c r="E82" s="41"/>
      <c r="F82" s="41"/>
      <c r="G82" s="41"/>
      <c r="H82" s="41"/>
      <c r="I82" s="41"/>
    </row>
    <row r="83" spans="2:9">
      <c r="B83" s="117" t="s">
        <v>114</v>
      </c>
      <c r="C83" s="45" t="s">
        <v>115</v>
      </c>
      <c r="D83" s="46" t="s">
        <v>73</v>
      </c>
      <c r="E83" s="41"/>
      <c r="F83" s="41"/>
      <c r="G83" s="41"/>
      <c r="H83" s="41"/>
      <c r="I83" s="41"/>
    </row>
    <row r="84" spans="2:9">
      <c r="B84" s="117"/>
      <c r="C84" s="45" t="s">
        <v>116</v>
      </c>
      <c r="D84" s="46" t="s">
        <v>73</v>
      </c>
      <c r="E84" s="41"/>
      <c r="F84" s="41"/>
      <c r="G84" s="41"/>
      <c r="H84" s="41"/>
      <c r="I84" s="41"/>
    </row>
    <row r="85" spans="2:9">
      <c r="B85" s="117"/>
      <c r="C85" s="45" t="s">
        <v>117</v>
      </c>
      <c r="D85" s="46" t="s">
        <v>73</v>
      </c>
      <c r="E85" s="41"/>
      <c r="F85" s="41"/>
      <c r="G85" s="41"/>
      <c r="H85" s="41"/>
      <c r="I85" s="41"/>
    </row>
    <row r="86" spans="2:9">
      <c r="B86" s="117"/>
      <c r="C86" s="45" t="s">
        <v>118</v>
      </c>
      <c r="D86" s="46" t="s">
        <v>73</v>
      </c>
      <c r="E86" s="41"/>
      <c r="F86" s="41"/>
      <c r="G86" s="41"/>
      <c r="H86" s="41"/>
      <c r="I86" s="41"/>
    </row>
    <row r="87" spans="2:9">
      <c r="B87" s="117"/>
      <c r="C87" s="45" t="s">
        <v>119</v>
      </c>
      <c r="D87" s="46" t="s">
        <v>73</v>
      </c>
      <c r="E87" s="41"/>
      <c r="F87" s="41"/>
      <c r="G87" s="41"/>
      <c r="H87" s="41"/>
      <c r="I87" s="41"/>
    </row>
    <row r="88" spans="2:9" ht="38.25" customHeight="1">
      <c r="B88" s="117"/>
      <c r="C88" s="45" t="s">
        <v>120</v>
      </c>
      <c r="D88" s="46" t="s">
        <v>73</v>
      </c>
      <c r="E88" s="41"/>
      <c r="F88" s="41"/>
      <c r="G88" s="41"/>
      <c r="H88" s="41"/>
      <c r="I88" s="41"/>
    </row>
    <row r="89" spans="2:9" ht="27" customHeight="1">
      <c r="B89" s="44" t="s">
        <v>121</v>
      </c>
      <c r="C89" s="121" t="s">
        <v>135</v>
      </c>
      <c r="D89" s="122"/>
      <c r="E89" s="41"/>
      <c r="F89" s="41"/>
      <c r="G89" s="41"/>
      <c r="H89" s="41"/>
      <c r="I89" s="41"/>
    </row>
    <row r="90" spans="2:9" ht="21">
      <c r="B90" s="47" t="s">
        <v>123</v>
      </c>
      <c r="C90" s="121" t="s">
        <v>136</v>
      </c>
      <c r="D90" s="122"/>
      <c r="E90" s="41"/>
      <c r="F90" s="41"/>
      <c r="G90" s="41"/>
      <c r="H90" s="41"/>
      <c r="I90" s="41"/>
    </row>
    <row r="91" spans="2:9">
      <c r="B91" s="48" t="s">
        <v>125</v>
      </c>
      <c r="C91" s="123">
        <v>10200901</v>
      </c>
      <c r="D91" s="124"/>
      <c r="E91" s="41"/>
      <c r="F91" s="41"/>
      <c r="G91" s="41"/>
      <c r="H91" s="41"/>
      <c r="I91" s="41"/>
    </row>
    <row r="92" spans="2:9">
      <c r="B92" s="49" t="s">
        <v>126</v>
      </c>
      <c r="C92" s="125" t="s">
        <v>127</v>
      </c>
      <c r="D92" s="125"/>
      <c r="E92" s="41"/>
      <c r="F92" s="41"/>
      <c r="G92" s="41"/>
      <c r="H92" s="41"/>
      <c r="I92" s="41"/>
    </row>
    <row r="93" spans="2:9">
      <c r="B93" s="50"/>
      <c r="C93" s="50"/>
      <c r="D93" s="50"/>
      <c r="E93" s="41"/>
      <c r="F93" s="41"/>
      <c r="G93" s="41"/>
      <c r="H93" s="41"/>
      <c r="I93" s="41"/>
    </row>
    <row r="94" spans="2:9">
      <c r="B94" s="126"/>
      <c r="C94" s="126"/>
      <c r="D94" s="126"/>
      <c r="E94" s="53" t="s">
        <v>49</v>
      </c>
      <c r="F94" s="53" t="s">
        <v>1</v>
      </c>
      <c r="G94" s="51" t="s">
        <v>0</v>
      </c>
      <c r="H94" s="41"/>
      <c r="I94" s="41"/>
    </row>
    <row r="95" spans="2:9">
      <c r="B95" s="117" t="s">
        <v>128</v>
      </c>
      <c r="C95" s="117"/>
      <c r="D95" s="117"/>
      <c r="E95" s="52" t="str">
        <f>+VLOOKUP(C91,'[2]Hoja1 (2)'!$A$1:$G$113,4,0)</f>
        <v>0.00075*ASERR</v>
      </c>
      <c r="F95" s="52" t="str">
        <f>+VLOOKUP(C91,'[2]Hoja1 (2)'!$A$1:$G$113,2,0)</f>
        <v>0.00004*ASERR</v>
      </c>
      <c r="G95" s="52" t="str">
        <f>+VLOOKUP(C91,'[2]Hoja1 (2)'!$A$1:$G$113,5,0)</f>
        <v>0.0032*ASERR</v>
      </c>
      <c r="H95" s="41"/>
      <c r="I95" s="41"/>
    </row>
    <row r="96" spans="2:9">
      <c r="B96" s="118" t="s">
        <v>129</v>
      </c>
      <c r="C96" s="119"/>
      <c r="D96" s="120"/>
      <c r="E96" s="52" t="str">
        <f>+VLOOKUP(C92,[3]Hoja1!$B$1:$F$24,3,0)</f>
        <v>N/A</v>
      </c>
      <c r="F96" s="52" t="str">
        <f>+VLOOKUP(C92,[3]Hoja1!$B$1:$F$24,4,0)</f>
        <v>N/A</v>
      </c>
      <c r="G96" s="52">
        <f>+VLOOKUP(C92,[3]Hoja1!$B$1:$F$24,2,0)</f>
        <v>98</v>
      </c>
      <c r="H96" s="41"/>
      <c r="I96" s="41"/>
    </row>
    <row r="97" spans="2:9" ht="36.75" customHeight="1">
      <c r="B97" s="41"/>
      <c r="C97" s="41"/>
      <c r="D97" s="41"/>
      <c r="E97" s="41"/>
      <c r="F97" s="41"/>
      <c r="G97" s="41"/>
      <c r="H97" s="41"/>
      <c r="I97" s="41"/>
    </row>
    <row r="98" spans="2:9">
      <c r="I98" s="41"/>
    </row>
    <row r="99" spans="2:9" ht="14.25" customHeight="1">
      <c r="I99" s="41"/>
    </row>
    <row r="100" spans="2:9">
      <c r="I100" s="41"/>
    </row>
    <row r="101" spans="2:9">
      <c r="I101" s="41"/>
    </row>
    <row r="102" spans="2:9">
      <c r="I102" s="41"/>
    </row>
    <row r="103" spans="2:9">
      <c r="I103" s="41"/>
    </row>
    <row r="104" spans="2:9">
      <c r="I104" s="41"/>
    </row>
    <row r="105" spans="2:9">
      <c r="I105" s="41"/>
    </row>
    <row r="106" spans="2:9">
      <c r="I106" s="41"/>
    </row>
    <row r="107" spans="2:9">
      <c r="I107" s="41"/>
    </row>
    <row r="108" spans="2:9">
      <c r="I108" s="41"/>
    </row>
    <row r="109" spans="2:9" ht="14.4" thickBot="1">
      <c r="I109" s="41"/>
    </row>
    <row r="110" spans="2:9" ht="14.4" thickBot="1">
      <c r="B110" s="129" t="s">
        <v>98</v>
      </c>
      <c r="C110" s="130"/>
      <c r="D110" s="131"/>
      <c r="E110" s="39"/>
      <c r="F110" s="39"/>
      <c r="G110" s="40"/>
      <c r="H110" s="41"/>
      <c r="I110" s="41"/>
    </row>
    <row r="111" spans="2:9">
      <c r="B111" s="43"/>
      <c r="C111" s="41"/>
      <c r="D111" s="41"/>
      <c r="E111" s="41"/>
      <c r="F111" s="41"/>
      <c r="G111" s="41"/>
      <c r="H111" s="41"/>
      <c r="I111" s="41"/>
    </row>
    <row r="112" spans="2:9" ht="214.5" customHeight="1">
      <c r="B112" s="44" t="s">
        <v>111</v>
      </c>
      <c r="C112" s="132" t="s">
        <v>134</v>
      </c>
      <c r="D112" s="133"/>
      <c r="E112" s="41"/>
      <c r="F112" s="41"/>
      <c r="G112" s="41"/>
      <c r="H112" s="41"/>
      <c r="I112" s="41"/>
    </row>
    <row r="113" spans="2:9" ht="20.399999999999999">
      <c r="B113" s="44" t="s">
        <v>113</v>
      </c>
      <c r="C113" s="127" t="s">
        <v>73</v>
      </c>
      <c r="D113" s="128"/>
      <c r="E113" s="41"/>
      <c r="F113" s="41"/>
      <c r="G113" s="41"/>
      <c r="H113" s="41"/>
      <c r="I113" s="41"/>
    </row>
    <row r="114" spans="2:9">
      <c r="B114" s="117" t="s">
        <v>114</v>
      </c>
      <c r="C114" s="45" t="s">
        <v>115</v>
      </c>
      <c r="D114" s="46" t="s">
        <v>73</v>
      </c>
      <c r="E114" s="41"/>
      <c r="F114" s="41"/>
      <c r="G114" s="41"/>
      <c r="H114" s="41"/>
      <c r="I114" s="41"/>
    </row>
    <row r="115" spans="2:9">
      <c r="B115" s="117"/>
      <c r="C115" s="45" t="s">
        <v>116</v>
      </c>
      <c r="D115" s="46" t="s">
        <v>73</v>
      </c>
      <c r="E115" s="41"/>
      <c r="F115" s="41"/>
      <c r="G115" s="41"/>
      <c r="H115" s="41"/>
      <c r="I115" s="41"/>
    </row>
    <row r="116" spans="2:9">
      <c r="B116" s="117"/>
      <c r="C116" s="45" t="s">
        <v>117</v>
      </c>
      <c r="D116" s="46" t="s">
        <v>73</v>
      </c>
      <c r="E116" s="41"/>
      <c r="F116" s="41"/>
      <c r="G116" s="41"/>
      <c r="H116" s="41"/>
      <c r="I116" s="41"/>
    </row>
    <row r="117" spans="2:9">
      <c r="B117" s="117"/>
      <c r="C117" s="45" t="s">
        <v>118</v>
      </c>
      <c r="D117" s="46" t="s">
        <v>73</v>
      </c>
      <c r="E117" s="41"/>
      <c r="F117" s="41"/>
      <c r="G117" s="41"/>
      <c r="H117" s="41"/>
      <c r="I117" s="41"/>
    </row>
    <row r="118" spans="2:9">
      <c r="B118" s="117"/>
      <c r="C118" s="45" t="s">
        <v>119</v>
      </c>
      <c r="D118" s="46" t="s">
        <v>73</v>
      </c>
      <c r="E118" s="41"/>
      <c r="F118" s="41"/>
      <c r="G118" s="41"/>
      <c r="H118" s="41"/>
      <c r="I118" s="41"/>
    </row>
    <row r="119" spans="2:9">
      <c r="B119" s="117"/>
      <c r="C119" s="45" t="s">
        <v>120</v>
      </c>
      <c r="D119" s="46" t="s">
        <v>73</v>
      </c>
      <c r="E119" s="41"/>
      <c r="F119" s="41"/>
      <c r="G119" s="41"/>
      <c r="H119" s="41"/>
      <c r="I119" s="41"/>
    </row>
    <row r="120" spans="2:9" ht="32.25" customHeight="1">
      <c r="B120" s="44" t="s">
        <v>121</v>
      </c>
      <c r="C120" s="121" t="s">
        <v>135</v>
      </c>
      <c r="D120" s="122"/>
      <c r="E120" s="41"/>
      <c r="F120" s="41"/>
      <c r="G120" s="41"/>
      <c r="H120" s="41"/>
      <c r="I120" s="41"/>
    </row>
    <row r="121" spans="2:9" ht="21">
      <c r="B121" s="47" t="s">
        <v>123</v>
      </c>
      <c r="C121" s="121" t="s">
        <v>136</v>
      </c>
      <c r="D121" s="122"/>
      <c r="E121" s="41"/>
      <c r="F121" s="41"/>
      <c r="G121" s="41"/>
      <c r="H121" s="41"/>
      <c r="I121" s="41"/>
    </row>
    <row r="122" spans="2:9">
      <c r="B122" s="48" t="s">
        <v>125</v>
      </c>
      <c r="C122" s="123">
        <v>10200901</v>
      </c>
      <c r="D122" s="124"/>
      <c r="E122" s="41"/>
      <c r="F122" s="41"/>
      <c r="G122" s="41"/>
      <c r="H122" s="41"/>
      <c r="I122" s="41"/>
    </row>
    <row r="123" spans="2:9">
      <c r="B123" s="49" t="s">
        <v>126</v>
      </c>
      <c r="C123" s="125" t="s">
        <v>127</v>
      </c>
      <c r="D123" s="125"/>
      <c r="E123" s="41"/>
      <c r="F123" s="41"/>
      <c r="G123" s="41"/>
      <c r="H123" s="41"/>
      <c r="I123" s="41"/>
    </row>
    <row r="124" spans="2:9">
      <c r="B124" s="50"/>
      <c r="C124" s="50"/>
      <c r="D124" s="50"/>
      <c r="E124" s="41"/>
      <c r="F124" s="41"/>
      <c r="G124" s="41"/>
      <c r="H124" s="41"/>
      <c r="I124" s="41"/>
    </row>
    <row r="125" spans="2:9">
      <c r="B125" s="126"/>
      <c r="C125" s="126"/>
      <c r="D125" s="126"/>
      <c r="E125" s="53" t="s">
        <v>49</v>
      </c>
      <c r="F125" s="53" t="s">
        <v>1</v>
      </c>
      <c r="G125" s="51" t="s">
        <v>0</v>
      </c>
      <c r="H125" s="41"/>
      <c r="I125" s="41"/>
    </row>
    <row r="126" spans="2:9">
      <c r="B126" s="117" t="s">
        <v>128</v>
      </c>
      <c r="C126" s="117"/>
      <c r="D126" s="117"/>
      <c r="E126" s="52" t="str">
        <f>+VLOOKUP(C122,'[2]Hoja1 (2)'!$A$1:$G$113,4,0)</f>
        <v>0.00075*ASERR</v>
      </c>
      <c r="F126" s="52" t="str">
        <f>+VLOOKUP(C122,'[2]Hoja1 (2)'!$A$1:$G$113,2,0)</f>
        <v>0.00004*ASERR</v>
      </c>
      <c r="G126" s="52" t="str">
        <f>+VLOOKUP(C122,'[2]Hoja1 (2)'!$A$1:$G$113,5,0)</f>
        <v>0.0032*ASERR</v>
      </c>
      <c r="H126" s="41"/>
      <c r="I126" s="41"/>
    </row>
    <row r="127" spans="2:9">
      <c r="B127" s="118" t="s">
        <v>129</v>
      </c>
      <c r="C127" s="119"/>
      <c r="D127" s="120"/>
      <c r="E127" s="52" t="str">
        <f>+VLOOKUP(C123,[3]Hoja1!$B$1:$F$24,3,0)</f>
        <v>N/A</v>
      </c>
      <c r="F127" s="52" t="str">
        <f>+VLOOKUP(C123,[3]Hoja1!$B$1:$F$24,4,0)</f>
        <v>N/A</v>
      </c>
      <c r="G127" s="52">
        <f>+VLOOKUP(C123,[3]Hoja1!$B$1:$F$24,2,0)</f>
        <v>98</v>
      </c>
      <c r="H127" s="41"/>
      <c r="I127" s="41"/>
    </row>
    <row r="128" spans="2:9">
      <c r="B128" s="41"/>
      <c r="C128" s="41"/>
      <c r="D128" s="41"/>
      <c r="E128" s="41"/>
      <c r="F128" s="41"/>
      <c r="G128" s="41"/>
      <c r="H128" s="41"/>
      <c r="I128" s="41"/>
    </row>
    <row r="129" spans="2:9">
      <c r="B129" s="41"/>
      <c r="C129" s="41"/>
      <c r="D129" s="41"/>
      <c r="E129" s="41"/>
      <c r="F129" s="41"/>
      <c r="G129" s="41"/>
      <c r="H129" s="41"/>
      <c r="I129" s="41"/>
    </row>
    <row r="130" spans="2:9">
      <c r="I130" s="41"/>
    </row>
    <row r="131" spans="2:9">
      <c r="I131" s="41"/>
    </row>
    <row r="132" spans="2:9">
      <c r="I132" s="41"/>
    </row>
    <row r="133" spans="2:9">
      <c r="I133" s="41"/>
    </row>
    <row r="134" spans="2:9">
      <c r="I134" s="41"/>
    </row>
    <row r="135" spans="2:9">
      <c r="I135" s="41"/>
    </row>
    <row r="136" spans="2:9">
      <c r="I136" s="41"/>
    </row>
    <row r="137" spans="2:9">
      <c r="I137" s="41"/>
    </row>
    <row r="160" spans="2:8">
      <c r="B160" s="41"/>
      <c r="C160" s="41"/>
      <c r="D160" s="41"/>
      <c r="E160" s="41"/>
      <c r="F160" s="41"/>
      <c r="G160" s="41"/>
      <c r="H160" s="41"/>
    </row>
    <row r="161" spans="2:8">
      <c r="B161" s="41"/>
      <c r="C161" s="41"/>
      <c r="D161" s="41"/>
      <c r="E161" s="41"/>
      <c r="F161" s="41"/>
      <c r="G161" s="41"/>
      <c r="H161" s="41"/>
    </row>
    <row r="162" spans="2:8">
      <c r="B162" s="41"/>
      <c r="C162" s="41"/>
      <c r="D162" s="41"/>
      <c r="E162" s="41"/>
      <c r="F162" s="41"/>
      <c r="G162" s="41"/>
      <c r="H162" s="41"/>
    </row>
    <row r="163" spans="2:8">
      <c r="B163" s="41"/>
      <c r="C163" s="41"/>
      <c r="D163" s="41"/>
      <c r="E163" s="41"/>
      <c r="F163" s="41"/>
      <c r="G163" s="41"/>
      <c r="H163" s="41"/>
    </row>
  </sheetData>
  <mergeCells count="56">
    <mergeCell ref="B26:D26"/>
    <mergeCell ref="B7:C7"/>
    <mergeCell ref="B9:D9"/>
    <mergeCell ref="C11:D11"/>
    <mergeCell ref="C12:D12"/>
    <mergeCell ref="B13:B18"/>
    <mergeCell ref="C19:D19"/>
    <mergeCell ref="C20:D20"/>
    <mergeCell ref="C21:D21"/>
    <mergeCell ref="C22:D22"/>
    <mergeCell ref="B24:D24"/>
    <mergeCell ref="B25:D25"/>
    <mergeCell ref="B60:D60"/>
    <mergeCell ref="B29:D29"/>
    <mergeCell ref="C31:D31"/>
    <mergeCell ref="C32:D32"/>
    <mergeCell ref="B33:B38"/>
    <mergeCell ref="C39:D39"/>
    <mergeCell ref="C40:D40"/>
    <mergeCell ref="C41:D41"/>
    <mergeCell ref="C42:D42"/>
    <mergeCell ref="B44:D44"/>
    <mergeCell ref="B45:D45"/>
    <mergeCell ref="B46:D46"/>
    <mergeCell ref="C81:D81"/>
    <mergeCell ref="C62:D62"/>
    <mergeCell ref="C63:D63"/>
    <mergeCell ref="B64:B69"/>
    <mergeCell ref="C70:D70"/>
    <mergeCell ref="C71:D71"/>
    <mergeCell ref="C72:D72"/>
    <mergeCell ref="C73:D73"/>
    <mergeCell ref="B75:D75"/>
    <mergeCell ref="B76:D76"/>
    <mergeCell ref="B77:D77"/>
    <mergeCell ref="B79:D79"/>
    <mergeCell ref="C113:D113"/>
    <mergeCell ref="C82:D82"/>
    <mergeCell ref="B83:B88"/>
    <mergeCell ref="C89:D89"/>
    <mergeCell ref="C90:D90"/>
    <mergeCell ref="C91:D91"/>
    <mergeCell ref="C92:D92"/>
    <mergeCell ref="B94:D94"/>
    <mergeCell ref="B95:D95"/>
    <mergeCell ref="B96:D96"/>
    <mergeCell ref="B110:D110"/>
    <mergeCell ref="C112:D112"/>
    <mergeCell ref="B126:D126"/>
    <mergeCell ref="B127:D127"/>
    <mergeCell ref="B114:B119"/>
    <mergeCell ref="C120:D120"/>
    <mergeCell ref="C121:D121"/>
    <mergeCell ref="C122:D122"/>
    <mergeCell ref="C123:D123"/>
    <mergeCell ref="B125:D125"/>
  </mergeCells>
  <dataValidations count="2">
    <dataValidation type="list" allowBlank="1" showInputMessage="1" showErrorMessage="1" sqref="C41:D41 C122:D122 C91:D91 C72:D72 C21:D21">
      <formula1>#REF!</formula1>
    </dataValidation>
    <dataValidation type="list" allowBlank="1" showInputMessage="1" showErrorMessage="1" sqref="C42 C123 C92 C73 C22">
      <formula1>#REF!</formula1>
    </dataValidation>
  </dataValidations>
  <pageMargins left="0" right="0" top="0" bottom="0" header="0.31496062992125984" footer="0.31496062992125984"/>
  <pageSetup scale="60"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9"/>
  <sheetViews>
    <sheetView showGridLines="0" view="pageBreakPreview" zoomScale="60" zoomScaleNormal="85" workbookViewId="0">
      <selection activeCell="C9" sqref="C9"/>
    </sheetView>
  </sheetViews>
  <sheetFormatPr baseColWidth="10" defaultColWidth="11.5546875" defaultRowHeight="13.8"/>
  <cols>
    <col min="1" max="1" width="11.5546875" style="33"/>
    <col min="2" max="2" width="56.88671875" style="33" customWidth="1"/>
    <col min="3" max="6" width="30.44140625" style="33" customWidth="1"/>
    <col min="7" max="16384" width="11.5546875" style="33"/>
  </cols>
  <sheetData>
    <row r="1" spans="2:9">
      <c r="B1" s="32"/>
      <c r="D1" s="32"/>
      <c r="E1" s="32"/>
      <c r="F1" s="32"/>
      <c r="G1" s="32"/>
      <c r="H1" s="32"/>
      <c r="I1" s="32"/>
    </row>
    <row r="2" spans="2:9">
      <c r="B2" s="32"/>
      <c r="C2" s="32"/>
      <c r="D2" s="32"/>
      <c r="E2" s="32"/>
      <c r="F2" s="34"/>
      <c r="G2" s="34"/>
      <c r="H2" s="34"/>
      <c r="I2" s="34"/>
    </row>
    <row r="3" spans="2:9">
      <c r="B3" s="32"/>
      <c r="C3" s="32"/>
      <c r="D3" s="32"/>
      <c r="E3" s="32"/>
      <c r="F3" s="34"/>
      <c r="G3" s="35"/>
      <c r="H3" s="34"/>
      <c r="I3" s="34"/>
    </row>
    <row r="4" spans="2:9">
      <c r="B4" s="32"/>
      <c r="C4" s="32"/>
      <c r="D4" s="32"/>
      <c r="E4" s="32"/>
      <c r="F4" s="34"/>
      <c r="G4" s="34"/>
      <c r="H4" s="34"/>
      <c r="I4" s="34"/>
    </row>
    <row r="5" spans="2:9">
      <c r="B5" s="32"/>
      <c r="C5" s="32"/>
      <c r="D5" s="32"/>
      <c r="E5" s="32"/>
      <c r="F5" s="34"/>
      <c r="G5" s="34"/>
      <c r="H5" s="34"/>
      <c r="I5" s="34"/>
    </row>
    <row r="6" spans="2:9">
      <c r="B6" s="144" t="s">
        <v>137</v>
      </c>
      <c r="C6" s="144"/>
      <c r="D6" s="54"/>
      <c r="E6" s="32"/>
      <c r="F6" s="34"/>
      <c r="G6" s="34"/>
      <c r="H6" s="34"/>
      <c r="I6" s="34"/>
    </row>
    <row r="7" spans="2:9" ht="14.4" thickBot="1">
      <c r="B7" s="55"/>
      <c r="C7" s="55"/>
      <c r="D7" s="54"/>
      <c r="E7" s="32"/>
      <c r="F7" s="34"/>
      <c r="G7" s="34"/>
      <c r="H7" s="34"/>
      <c r="I7" s="34"/>
    </row>
    <row r="8" spans="2:9" ht="14.4" thickBot="1">
      <c r="B8" s="145" t="s">
        <v>68</v>
      </c>
      <c r="C8" s="146"/>
      <c r="D8" s="147"/>
      <c r="E8" s="32"/>
      <c r="F8" s="34"/>
      <c r="G8" s="34"/>
      <c r="H8" s="34"/>
      <c r="I8" s="34"/>
    </row>
    <row r="9" spans="2:9">
      <c r="B9" s="56"/>
      <c r="C9" s="57"/>
      <c r="D9" s="57"/>
    </row>
    <row r="10" spans="2:9">
      <c r="B10" s="56" t="s">
        <v>138</v>
      </c>
      <c r="C10" s="57"/>
      <c r="D10" s="57"/>
    </row>
    <row r="11" spans="2:9" ht="111.75" customHeight="1">
      <c r="B11" s="58" t="s">
        <v>111</v>
      </c>
      <c r="C11" s="148" t="s">
        <v>112</v>
      </c>
      <c r="D11" s="149"/>
    </row>
    <row r="12" spans="2:9" ht="24" customHeight="1">
      <c r="B12" s="58" t="s">
        <v>113</v>
      </c>
      <c r="C12" s="142" t="s">
        <v>73</v>
      </c>
      <c r="D12" s="143"/>
    </row>
    <row r="13" spans="2:9" ht="17.399999999999999" customHeight="1">
      <c r="B13" s="150" t="s">
        <v>139</v>
      </c>
      <c r="C13" s="59" t="s">
        <v>115</v>
      </c>
      <c r="D13" s="60" t="s">
        <v>73</v>
      </c>
    </row>
    <row r="14" spans="2:9" ht="17.399999999999999" customHeight="1">
      <c r="B14" s="150"/>
      <c r="C14" s="59" t="s">
        <v>116</v>
      </c>
      <c r="D14" s="60" t="s">
        <v>73</v>
      </c>
    </row>
    <row r="15" spans="2:9" ht="17.399999999999999" customHeight="1">
      <c r="B15" s="150"/>
      <c r="C15" s="59" t="s">
        <v>117</v>
      </c>
      <c r="D15" s="60" t="s">
        <v>73</v>
      </c>
    </row>
    <row r="16" spans="2:9" ht="17.399999999999999" customHeight="1">
      <c r="B16" s="150"/>
      <c r="C16" s="59" t="s">
        <v>118</v>
      </c>
      <c r="D16" s="60" t="s">
        <v>73</v>
      </c>
    </row>
    <row r="17" spans="1:4" ht="17.399999999999999" customHeight="1">
      <c r="B17" s="150"/>
      <c r="C17" s="59" t="s">
        <v>119</v>
      </c>
      <c r="D17" s="60" t="s">
        <v>73</v>
      </c>
    </row>
    <row r="18" spans="1:4" ht="17.399999999999999" customHeight="1">
      <c r="B18" s="150"/>
      <c r="C18" s="59" t="s">
        <v>120</v>
      </c>
      <c r="D18" s="60" t="s">
        <v>73</v>
      </c>
    </row>
    <row r="19" spans="1:4" ht="27" customHeight="1">
      <c r="B19" s="58" t="s">
        <v>121</v>
      </c>
      <c r="C19" s="142" t="s">
        <v>122</v>
      </c>
      <c r="D19" s="143"/>
    </row>
    <row r="20" spans="1:4" ht="27" customHeight="1">
      <c r="B20" s="61" t="s">
        <v>123</v>
      </c>
      <c r="C20" s="141" t="s">
        <v>124</v>
      </c>
      <c r="D20" s="141"/>
    </row>
    <row r="21" spans="1:4" ht="27" customHeight="1">
      <c r="A21" s="37"/>
      <c r="B21" s="62" t="s">
        <v>140</v>
      </c>
      <c r="C21" s="57"/>
      <c r="D21" s="57"/>
    </row>
    <row r="22" spans="1:4" ht="27" customHeight="1">
      <c r="A22" s="37"/>
      <c r="B22" s="61" t="s">
        <v>141</v>
      </c>
      <c r="C22" s="139"/>
      <c r="D22" s="139"/>
    </row>
    <row r="23" spans="1:4" ht="27" customHeight="1">
      <c r="A23" s="37"/>
      <c r="B23" s="61" t="s">
        <v>142</v>
      </c>
      <c r="C23" s="139"/>
      <c r="D23" s="139"/>
    </row>
    <row r="24" spans="1:4" ht="27" customHeight="1">
      <c r="A24" s="37"/>
      <c r="B24" s="61" t="s">
        <v>143</v>
      </c>
      <c r="C24" s="139"/>
      <c r="D24" s="139"/>
    </row>
    <row r="25" spans="1:4" ht="27" customHeight="1">
      <c r="A25" s="37"/>
      <c r="B25" s="61" t="s">
        <v>144</v>
      </c>
      <c r="C25" s="139"/>
      <c r="D25" s="139"/>
    </row>
    <row r="26" spans="1:4" ht="27" customHeight="1">
      <c r="A26" s="37"/>
      <c r="B26" s="61" t="s">
        <v>145</v>
      </c>
      <c r="C26" s="139"/>
      <c r="D26" s="139"/>
    </row>
    <row r="27" spans="1:4" ht="27" customHeight="1">
      <c r="A27" s="37"/>
      <c r="B27" s="61" t="s">
        <v>146</v>
      </c>
      <c r="C27" s="139"/>
      <c r="D27" s="139"/>
    </row>
    <row r="28" spans="1:4" ht="18" customHeight="1">
      <c r="A28" s="37"/>
      <c r="B28" s="61" t="s">
        <v>147</v>
      </c>
      <c r="C28" s="139"/>
      <c r="D28" s="139"/>
    </row>
    <row r="29" spans="1:4">
      <c r="A29" s="37"/>
      <c r="B29" s="62"/>
      <c r="C29" s="57"/>
      <c r="D29" s="57"/>
    </row>
    <row r="30" spans="1:4">
      <c r="B30" s="62" t="s">
        <v>148</v>
      </c>
      <c r="C30" s="63" t="s">
        <v>49</v>
      </c>
      <c r="D30" s="63" t="s">
        <v>1</v>
      </c>
    </row>
    <row r="31" spans="1:4" ht="27" customHeight="1">
      <c r="B31" s="61" t="s">
        <v>149</v>
      </c>
      <c r="C31" s="64" t="s">
        <v>150</v>
      </c>
      <c r="D31" s="64" t="s">
        <v>150</v>
      </c>
    </row>
    <row r="32" spans="1:4" ht="27" customHeight="1">
      <c r="B32" s="61" t="s">
        <v>151</v>
      </c>
      <c r="C32" s="64" t="s">
        <v>152</v>
      </c>
      <c r="D32" s="64" t="s">
        <v>153</v>
      </c>
    </row>
    <row r="33" spans="1:4" ht="27" customHeight="1">
      <c r="B33" s="61" t="s">
        <v>154</v>
      </c>
      <c r="C33" s="64" t="s">
        <v>73</v>
      </c>
      <c r="D33" s="64" t="s">
        <v>73</v>
      </c>
    </row>
    <row r="34" spans="1:4" ht="27" customHeight="1">
      <c r="B34" s="61" t="s">
        <v>155</v>
      </c>
      <c r="C34" s="64" t="s">
        <v>73</v>
      </c>
      <c r="D34" s="64" t="s">
        <v>73</v>
      </c>
    </row>
    <row r="35" spans="1:4" ht="27" customHeight="1">
      <c r="B35" s="61" t="s">
        <v>156</v>
      </c>
      <c r="C35" s="64" t="s">
        <v>157</v>
      </c>
      <c r="D35" s="64" t="s">
        <v>157</v>
      </c>
    </row>
    <row r="36" spans="1:4" ht="27" customHeight="1">
      <c r="B36" s="61" t="s">
        <v>158</v>
      </c>
      <c r="C36" s="64" t="s">
        <v>101</v>
      </c>
      <c r="D36" s="64" t="s">
        <v>101</v>
      </c>
    </row>
    <row r="37" spans="1:4" ht="27" customHeight="1">
      <c r="B37" s="61" t="s">
        <v>159</v>
      </c>
      <c r="C37" s="64" t="s">
        <v>101</v>
      </c>
      <c r="D37" s="64" t="s">
        <v>101</v>
      </c>
    </row>
    <row r="38" spans="1:4" ht="27" customHeight="1">
      <c r="B38" s="61" t="s">
        <v>160</v>
      </c>
      <c r="C38" s="65" t="s">
        <v>104</v>
      </c>
      <c r="D38" s="65" t="s">
        <v>104</v>
      </c>
    </row>
    <row r="39" spans="1:4" ht="27" customHeight="1">
      <c r="B39" s="61" t="s">
        <v>161</v>
      </c>
      <c r="C39" s="65" t="s">
        <v>104</v>
      </c>
      <c r="D39" s="65" t="s">
        <v>104</v>
      </c>
    </row>
    <row r="40" spans="1:4" ht="11.4" customHeight="1">
      <c r="B40" s="66"/>
      <c r="C40" s="67"/>
      <c r="D40" s="68"/>
    </row>
    <row r="41" spans="1:4">
      <c r="B41" s="62" t="s">
        <v>162</v>
      </c>
      <c r="C41" s="63" t="s">
        <v>49</v>
      </c>
      <c r="D41" s="63" t="s">
        <v>1</v>
      </c>
    </row>
    <row r="42" spans="1:4" ht="26.25" customHeight="1">
      <c r="B42" s="61" t="s">
        <v>163</v>
      </c>
      <c r="C42" s="65" t="s">
        <v>104</v>
      </c>
      <c r="D42" s="65" t="s">
        <v>104</v>
      </c>
    </row>
    <row r="43" spans="1:4" ht="27" customHeight="1">
      <c r="B43" s="61" t="s">
        <v>164</v>
      </c>
      <c r="C43" s="65" t="s">
        <v>104</v>
      </c>
      <c r="D43" s="65" t="s">
        <v>104</v>
      </c>
    </row>
    <row r="44" spans="1:4" ht="27" customHeight="1">
      <c r="A44" s="140"/>
      <c r="B44" s="61" t="s">
        <v>165</v>
      </c>
      <c r="C44" s="65" t="s">
        <v>104</v>
      </c>
      <c r="D44" s="65" t="s">
        <v>104</v>
      </c>
    </row>
    <row r="45" spans="1:4" ht="27" customHeight="1">
      <c r="A45" s="140"/>
      <c r="B45" s="61" t="s">
        <v>166</v>
      </c>
      <c r="C45" s="65" t="s">
        <v>104</v>
      </c>
      <c r="D45" s="65" t="s">
        <v>104</v>
      </c>
    </row>
    <row r="46" spans="1:4" ht="27" customHeight="1">
      <c r="A46" s="140"/>
      <c r="B46" s="61" t="s">
        <v>167</v>
      </c>
      <c r="C46" s="65" t="s">
        <v>104</v>
      </c>
      <c r="D46" s="65" t="s">
        <v>104</v>
      </c>
    </row>
    <row r="47" spans="1:4" ht="27" customHeight="1">
      <c r="A47" s="140"/>
      <c r="B47" s="61" t="s">
        <v>168</v>
      </c>
      <c r="C47" s="65" t="s">
        <v>104</v>
      </c>
      <c r="D47" s="65" t="s">
        <v>104</v>
      </c>
    </row>
    <row r="48" spans="1:4" ht="27" customHeight="1">
      <c r="A48" s="140"/>
      <c r="B48" s="57"/>
      <c r="C48" s="57"/>
      <c r="D48" s="57"/>
    </row>
    <row r="49" spans="1:4" ht="27" customHeight="1">
      <c r="A49" s="140"/>
      <c r="B49" s="57"/>
      <c r="C49" s="57"/>
      <c r="D49" s="57"/>
    </row>
    <row r="50" spans="1:4" ht="27" customHeight="1">
      <c r="B50" s="57"/>
      <c r="C50" s="57"/>
      <c r="D50" s="57"/>
    </row>
    <row r="51" spans="1:4" ht="27" customHeight="1"/>
    <row r="52" spans="1:4" ht="27" customHeight="1"/>
    <row r="53" spans="1:4" ht="27" customHeight="1"/>
    <row r="54" spans="1:4" ht="27" customHeight="1"/>
    <row r="55" spans="1:4" ht="27" customHeight="1"/>
    <row r="56" spans="1:4" ht="27" customHeight="1">
      <c r="B56" s="38"/>
    </row>
    <row r="57" spans="1:4" ht="27" customHeight="1">
      <c r="B57" s="38"/>
    </row>
    <row r="58" spans="1:4" ht="27" customHeight="1">
      <c r="B58" s="38"/>
    </row>
    <row r="59" spans="1:4">
      <c r="B59" s="38"/>
    </row>
  </sheetData>
  <mergeCells count="15">
    <mergeCell ref="C19:D19"/>
    <mergeCell ref="B6:C6"/>
    <mergeCell ref="B8:D8"/>
    <mergeCell ref="C11:D11"/>
    <mergeCell ref="C12:D12"/>
    <mergeCell ref="B13:B18"/>
    <mergeCell ref="C27:D27"/>
    <mergeCell ref="C28:D28"/>
    <mergeCell ref="A44:A49"/>
    <mergeCell ref="C20:D20"/>
    <mergeCell ref="C22:D22"/>
    <mergeCell ref="C23:D23"/>
    <mergeCell ref="C24:D24"/>
    <mergeCell ref="C25:D25"/>
    <mergeCell ref="C26:D26"/>
  </mergeCells>
  <pageMargins left="0" right="0" top="0" bottom="0" header="0.31496062992125984" footer="0.31496062992125984"/>
  <pageSetup scale="55"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jC/UHRJANhBOCTnfw3qUd6sSSXahUtWzWB30TPo1/9s=</DigestValue>
    </Reference>
    <Reference Type="http://www.w3.org/2000/09/xmldsig#Object" URI="#idOfficeObject">
      <DigestMethod Algorithm="http://www.w3.org/2001/04/xmlenc#sha256"/>
      <DigestValue>mySgORHcvVqg33/5f7moPAp+DKVgNBHM6LRW86FT/HQ=</DigestValue>
    </Reference>
    <Reference Type="http://uri.etsi.org/01903#SignedProperties" URI="#idSignedProperties">
      <Transforms>
        <Transform Algorithm="http://www.w3.org/TR/2001/REC-xml-c14n-20010315"/>
      </Transforms>
      <DigestMethod Algorithm="http://www.w3.org/2001/04/xmlenc#sha256"/>
      <DigestValue>yUxGoayuy+1lyZ2JGYZY5OLjBG1Ecy6mNQOfoYsoIqA=</DigestValue>
    </Reference>
    <Reference Type="http://www.w3.org/2000/09/xmldsig#Object" URI="#idValidSigLnImg">
      <DigestMethod Algorithm="http://www.w3.org/2001/04/xmlenc#sha256"/>
      <DigestValue>IuqLL8taKOqkMf/izVHf5nQUPtb3wHiGXPia6oeiZBA=</DigestValue>
    </Reference>
    <Reference Type="http://www.w3.org/2000/09/xmldsig#Object" URI="#idInvalidSigLnImg">
      <DigestMethod Algorithm="http://www.w3.org/2001/04/xmlenc#sha256"/>
      <DigestValue>Y9EThoCbRv8XIJEEN8HN82+ew9UkYBj4eC/TSXS7k38=</DigestValue>
    </Reference>
  </SignedInfo>
  <SignatureValue>nXaY85G+DRa0FHGbHgr6+GaO1uv85NTBTeypVn0N6m7A7YBmJBtA1mQSGZJpzrPcXL/JD0nfhIUq
B76tpfzRqUZd6RnTKEmcVXnHoauhCiFpBs8S73RBUd2iMQ4foh5CKOm+1XFldzlKIpqeUGGmiVI8
o/4hrB9fxiwH9dYwf69XlvJjfNbytg2o+hpUsW7hCW9JRAejq14gRNrEqXhD1u/TTu6MH9SkMv5x
GU22Wgk0D4ezA3UXnNHTwc7eLm5m89rEjLaTSieRQK41iqyCBSHxcV7SY4hY1HwXp8GjA7k2U9wQ
SvDRYx/qZ3VTr3TGA+Wc0YsF5Hl0Syp+Lw+ytQ==</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s+wcG0CEIYOnxM5bmogSJ0uHC4VF8iOfoquQuesoSFU=</DigestValue>
      </Reference>
      <Reference URI="/xl/calcChain.xml?ContentType=application/vnd.openxmlformats-officedocument.spreadsheetml.calcChain+xml">
        <DigestMethod Algorithm="http://www.w3.org/2001/04/xmlenc#sha256"/>
        <DigestValue>vjm5rk1Khi9yiybS9Zmt93A1LU/zgRRcVKcurp0/SV0=</DigestValue>
      </Reference>
      <Reference URI="/xl/comments1.xml?ContentType=application/vnd.openxmlformats-officedocument.spreadsheetml.comments+xml">
        <DigestMethod Algorithm="http://www.w3.org/2001/04/xmlenc#sha256"/>
        <DigestValue>WuMO8USPHJ7Qn4OMN7kw3sw4mrp4+lMagwTHk2LPVIs=</DigestValue>
      </Reference>
      <Reference URI="/xl/comments2.xml?ContentType=application/vnd.openxmlformats-officedocument.spreadsheetml.comments+xml">
        <DigestMethod Algorithm="http://www.w3.org/2001/04/xmlenc#sha256"/>
        <DigestValue>txw/N3oqU46t8MuMOcELfsDZwoO/vC0BkPwNHRnO7uI=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KfP8RgBzH8U9MYnb+kqJLjAFZOPeuuX63HWW0rRP1kQ=</DigestValue>
      </Reference>
      <Reference URI="/xl/drawings/drawing2.xml?ContentType=application/vnd.openxmlformats-officedocument.drawing+xml">
        <DigestMethod Algorithm="http://www.w3.org/2001/04/xmlenc#sha256"/>
        <DigestValue>BbVzdiDLlNuF2SoKrnmonpX1OU2cILIHqEcI8yLwoK4=</DigestValue>
      </Reference>
      <Reference URI="/xl/drawings/drawing3.xml?ContentType=application/vnd.openxmlformats-officedocument.drawing+xml">
        <DigestMethod Algorithm="http://www.w3.org/2001/04/xmlenc#sha256"/>
        <DigestValue>wZ2UyfKKr3XrIeXwMZObQLbVO2TDAlrUX0L8nuw5Peo=</DigestValue>
      </Reference>
      <Reference URI="/xl/drawings/vmlDrawing1.vml?ContentType=application/vnd.openxmlformats-officedocument.vmlDrawing">
        <DigestMethod Algorithm="http://www.w3.org/2001/04/xmlenc#sha256"/>
        <DigestValue>2b5Fy9eqpRHpw2Y/7yQeVOlzYBhJlEPCiGtDbT42GYE=</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Muh8taWVgMfyjG3d+KMLydVNAk3GDUFQlZynOeAUeYw=</DigestValue>
      </Reference>
      <Reference URI="/xl/drawings/vmlDrawing4.vml?ContentType=application/vnd.openxmlformats-officedocument.vmlDrawing">
        <DigestMethod Algorithm="http://www.w3.org/2001/04/xmlenc#sha256"/>
        <DigestValue>cNZTRadva6n/8mhqt3ANOdklDzo013K7M8+yPNfRkxE=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kh54wqHquXW9Q7GA3QONGeI1/xQXA4QQ75YSsUvtXTU=</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5F7W5e0ejQSUBu6ipkregCdwPHr44HwIyD19mOLNtGQ=</DigestValue>
      </Reference>
      <Reference URI="/xl/externalLinks/externalLink3.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4Ta/ywRguJWIBV2MsR4MFkzl7YDSyXmrcVqYR67SAi4=</DigestValue>
      </Reference>
      <Reference URI="/xl/media/image10.jpeg?ContentType=image/jpeg">
        <DigestMethod Algorithm="http://www.w3.org/2001/04/xmlenc#sha256"/>
        <DigestValue>kqt3RPZgUlp9y9BooySikFVCoWkcdm3LOImVqZgTVZs=</DigestValue>
      </Reference>
      <Reference URI="/xl/media/image2.emf?ContentType=image/x-emf">
        <DigestMethod Algorithm="http://www.w3.org/2001/04/xmlenc#sha256"/>
        <DigestValue>+MqROYfCqXMnE9S3vHKEb+H7Ac+oFKvpZjLm2EuK00U=</DigestValue>
      </Reference>
      <Reference URI="/xl/media/image3.emf?ContentType=image/x-emf">
        <DigestMethod Algorithm="http://www.w3.org/2001/04/xmlenc#sha256"/>
        <DigestValue>E7nuQS2+VGAO98MHc9XaK7pDe+6h5OBpcLlXKUKgJYA=</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rFtx/qDqmv0NiTCztx6xybqsthynRmuz8GZNE7hQcAE=</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RPkczW3aRKg75lj63Coms/xvCrQPzNQpt8k18V3UMm8=</DigestValue>
      </Reference>
      <Reference URI="/xl/printerSettings/printerSettings4.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8PW1W/UV6ecQF3sKngvy1GLq0/OBdvMnywoUXn+5eCY=</DigestValue>
      </Reference>
      <Reference URI="/xl/styles.xml?ContentType=application/vnd.openxmlformats-officedocument.spreadsheetml.styles+xml">
        <DigestMethod Algorithm="http://www.w3.org/2001/04/xmlenc#sha256"/>
        <DigestValue>T/uyhuxY149TU9N709mP9v895kLKcHh+7PbsuPUUpY4=</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h70Gq4cGR85nn2aWKVbGGGdGtv8dtGkxNOYASwYtjSQ=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8Xds3KQ1tG3PuEL8MFERYEytjbCZtaz8zVUahWy5DKU=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189aGf7ALoRvlbmbWaK5OJ9l6ep3T49rmFS6gNi9izA=</DigestValue>
      </Reference>
      <Reference URI="/xl/worksheets/sheet1.xml?ContentType=application/vnd.openxmlformats-officedocument.spreadsheetml.worksheet+xml">
        <DigestMethod Algorithm="http://www.w3.org/2001/04/xmlenc#sha256"/>
        <DigestValue>7+LMDxWYLOBUJkKD9FKv2fWcnWqeNnD92PlMeKrl4VA=</DigestValue>
      </Reference>
      <Reference URI="/xl/worksheets/sheet2.xml?ContentType=application/vnd.openxmlformats-officedocument.spreadsheetml.worksheet+xml">
        <DigestMethod Algorithm="http://www.w3.org/2001/04/xmlenc#sha256"/>
        <DigestValue>RuvJDmf9O4n6kJ//rJMLg1/I9RP/5P7UrDom06FdMGg=</DigestValue>
      </Reference>
      <Reference URI="/xl/worksheets/sheet3.xml?ContentType=application/vnd.openxmlformats-officedocument.spreadsheetml.worksheet+xml">
        <DigestMethod Algorithm="http://www.w3.org/2001/04/xmlenc#sha256"/>
        <DigestValue>GLgtwTDIr172hmpOacnzDBI5RB8EuFMpc8jy7PZhxIU=</DigestValue>
      </Reference>
      <Reference URI="/xl/worksheets/sheet4.xml?ContentType=application/vnd.openxmlformats-officedocument.spreadsheetml.worksheet+xml">
        <DigestMethod Algorithm="http://www.w3.org/2001/04/xmlenc#sha256"/>
        <DigestValue>t5XV2RoEReW/9rCE/X2QvmIVVdjsAZyUYtvBnMm1UTY=</DigestValue>
      </Reference>
    </Manifest>
    <SignatureProperties>
      <SignatureProperty Id="idSignatureTime" Target="#idPackageSignature">
        <mdssi:SignatureTime xmlns:mdssi="http://schemas.openxmlformats.org/package/2006/digital-signature">
          <mdssi:Format>YYYY-MM-DDThh:mm:ssTZD</mdssi:Format>
          <mdssi:Value>2017-01-18T17:20:13Z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T///////////////////////////////////gAP//////////////////////////////////4P///////////////////////////////////+D////////////////////////////////////g////////////////////////////////////4P///////////////////////////////////+D////////////////////////////////////g////////////////////////////////////4P///////////////////////////////////+D////////////////////////////////////g////////////////////////////////////4P///////////////////////////////////+D////////////////////////////////////g////////////////////////////////////4P///////////////////////////////////+D////////////////////////////////////g////////////////////////////////////4P///////////////////////////////////+D////////////////////////////////////g////////////////////////////////////4P///////////////////////////////////+D////////////////////////////////////g////////////////////////////////////4P///////////////////////////////////+D////////////////////////////////////g////////////////////////////////////4P///////////////////////////////////+D////////////////////////////////////g////////////////////////////////////4P///////////////////////////////////+D////////////////////////////////////g////////////////////////////////////4P///////////////////////////////////+D////////////////////////////////////g////////////////////////////////////4P///////////////////////////////////+D////////////////////////////////////g////////////////////////////////////4P///////////////////////////////////+D////////////////////////////////////g////////////////////////////////////4P///////////////////////////////////+D////////////////////////////////////g////////////////////////////////////4P///////////////////////////////////+D////////////////////////////////////g////////////////////////////////////4P///////////////////////////////////+D////////////////////////////////////g////////////////////////////////////4P///////////////////////////////////+D////////////////////////////////////g////////////////////////////////////4P///////////////////////////////////+D////////////////////////////////////g////////////////////////////////////4P///////////////////////////////////+D////////////////////////////////////g////////////////////////////////////4P///////////////////////////////////+D////////////////////////////////////g////////////////////////////////////4AD//////////////////////////////////+D////////////////////////////////////gAP//////////////////////////////////4AD//////////////////////////////////+D////////////////////////////////////g////////////////////////////////////4P///////////////////////////////////+D////////////////////////////////////g////////////////////////////////////4P///////////////////////////////////+D////////////////////////////////////g////////////////////////////////////4P///////////////////////////////////+D////////////////////////////////////g////////////////////////////////////4P///////////////////////////////////+D////////////////////////////////////g////////////////////////////////////4P///////////////////////////////////+D////////////////////////////////////g////////////////////////////////////4P///////////////////////////////////+D////////////////////////////////////g////////////////////////////////////4P///////////////////////////////////+D////////////////////////////////////g////////////////////////////////////4P///////////////////////////////////+D////////////////////////////////////g////////////////////////////////////4P///////////////////////////////////+D////////////////////////////////////g////////////////////////////////////4P///////////////////////////////////+D////////////////////////////////////g////////////////////////////////////4P///////////////////////////////////+D////////////////////////////////////g////////////////////////////////////4P///////////////////////////////////+D////////////////////////////////////g////////////////////////////////////4P///////////////////////////////////+D////////////////////////////////////g////////////////////////////////////4P///////////////////////////////////+D////////////////////////////////////g////////////////////////////////////4P///////////////////////////////////+D////////////////////////////////////g////////////////////////////////////4P///////////////////////////////////+D////////////////////////////////////g////////////////////////////////////4P///////////////////////////////////+D////////////////////////////////////g////////////////////////////////////4P///////////////////////////////////+D////////////////////////////////////g////////////////////////////////////4P///////////////////////////////////+AF///////////////////////////////////g////////////////////////////////////4P///////////////////////////////////+D////////////////////////////////////g/1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R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w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H/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f8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w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H/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f8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w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H/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f8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w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H/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f8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w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H/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f8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w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H/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f8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w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H/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f8BAQEBAQEBAQEBq+KHAQEBAQEBAQEBAQEBAQEBAQEBAQF8O+kLuQEBAQEBAQEBAQE2AQEBAQEBAQEBAQEBAQEBAQEBAQEBAQEBAQEBAQEBAQEBAQEBAQEBAQEBAQEBAQEBAQEBAQEBAQEBAQEBAQEBAQEBAQEBAQEBAQEBAQEBAQEBAQEBAQEBAQEBAQEBAQEBAQEBAQEBAQEBAQEBAQEBAQEBAQEBAQEBAQEBAQEBAQEBAQEBAQEBAQEBAQEBAQEBAQEBAQEBAQEBAQEBAQEBAQEB/w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H/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f8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w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H/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f8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w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H/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f8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w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HNAQEBAQEBAQEBAQEBAQEBAQEBAQEBAQEBAQEBAQEBAQGCkXkcAQEBAQEBAQEBAQEBSz+kAQEBAQEBgX1/AQEBAQEBAQEBAQEBAQEBAQEBAQEBAQEBAQEBAQEBAQEBAQEBAQEBAQEBAQEBAQEBAQEBAQEBAQEBAQEBAQEBAQEBAQEBAQEBAQEBAQEBAQEBAQEBAQEBAQEBAQEBAQEBAQEBAQEBAQEBAQEBAQEBAQEBAQEBAQEBAQEBAQEBAQEBAQEBAQEBAQEBAQEBAQEBAQEBAQEBAeM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f8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w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H/AQEBAQEBAQEBAQEBAQEBAQEBAQEBAQEBAQEBAQEBAQEBNgEBAQEBAQEBAQEBPgV+SwEBAQEBAVie1wEBAQEBAQEBAQEBAd+QPAEBAQEBAQEBAQEBAQEBAQEBAQEBAQEBAQEBAQEBAQEBAQEBAQEBAQEBAQEBAQEBAQEBAQEBAQEBAQEBAQEBAQEBAQEBAQEBAQEBAQEBAQEBAQEBAQEBAQEBAQEBAQEBAQEBAQEBAQEBAQEBAQEBAQEBAQEBAQEBAQEBAQEBAQEBAQEBAQEBAQEBAdk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HQ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H/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f8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w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H/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f8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w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H/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f8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w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H/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f8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w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H/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f4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w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H3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f8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w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H/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f8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wEBAQEBAQEBAQEBAQEBAQEBAQEBAQEBAQEBAQF+FwEBAQEBAQEBAQEBAQEBAQEBjDUBAQEBAQEBAQEBLgEBAQEfOwEBAcEBAQEBhBzDAQEBAWqOAZOmAQEBAQGJ2hPMZIo8AQEBAQEBAQG6c8d3lgGSAccBAQEBAQEBAbBQOgEBAQEBAQEBAQEBAQEBAQEBAQEBAQEBAQEBAQEBAQEBAQEBAQEBAQEBAQEBAQEBAQEBAQEBAQEBAQEBAQEBAQEBAQEBAQEBAQEBAQEBAQEBAQEBAQH/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SQ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w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H/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f8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w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H/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f8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8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H/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f8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w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H/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f8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w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H+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f8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w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H/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f8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w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H/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f8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w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H/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f8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w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H/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f8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w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H/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f8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w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H/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f8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w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H/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f8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w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H/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f8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w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H/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S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2017-01-18T17:20:13Z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P6B4D4//8AAAAAAAAAAAAAAAAAAAAAEDP6B4D4//86lwAAAAA0AP48BXcs8zQA9XEJd8T8fAD+////jOMEd/LgBHdk66gV2GlCAKjpqBUw6DQAImqldAAAAAAAAAAAauk0AAkAAABY6TQACQAAAAAAAAAAAAAAvOmoFXjLwBW86agVAAAAAHjLwBWA6DQAjWKldI1ipXQwpE0GAAgAAAACAAAAAAAAiOg0ACJqpXQAAAAAAAAAAL7pNAAHAAAAsOk0AAcAAAAAAAAAAAAAALDpNADA6DQA7uqkdAAAAAAAAgAAAAA0AAcAAACw6TQABwAAAEwSpnQAAAAAAAAAALDpNAAHAAAAAAAAAOzoNACVLqR0AAAAAAACAACw6TQ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hgKg+P//8gEAAAAAAAD8+x4GgPj//wgAWH779v//AAAAAAAAAADg+x4GgPj/////AAAAADQA2b/LD1+aco6rm3KO4uDYDxDJSgZQ/LUZPAFeGYkbIdoiAIoBiK40AFyuNABgXUsZIA0AhCCxNACx4dgPIA0AhAAAAAAQyUoGWBMUBAywNADQsQEQPgFeGQAAAADQsQEQIA0AADwBXhkBAAAAAAAAAAcAAAA8AV4ZAAAAAAAAAACQrjQAZM7KDyAAAAD/////AAAAAAAAAAAVAAAAAAAAAHAAAAABAAAAAQAAACQAAAAkAAAAEAAAAAAAAAAAAEoGWBMUBAGuAQD/////4hgKOlCvNABQrzQAerHYDwAAAACAsTQAEMlKBoqx2A/iGAo6sPrAFRCvNAAvMLt2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E///////////////////////////////////wAD//////////////////////////////////8D////////////////////////////////////A////////////////////////////////////wP///////////////////////////////////8D////////////////////////////////////A////////////////////////////////////wP///////////////////////////////////8D////////////////////////////////////A////////////////////////////////////wP///////////////////////////////////8D////////////////////////////////////A////////////////////////////////////wP///////////////////////////////////8D////////////////////////////////////A////////////////////////////////////wP///////////////////////////////////8D////////////////////////////////////A////////////////////////////////////wP///////////////////////////////////8D////////////////////////////////////A////////////////////////////////////wP///////////////////////////////////8D////////////////////////////////////A////////////////////////////////////wP///////////////////////////////////8D////////////////////////////////////A////////////////////////////////////wP///////////////////////////////////8D////////////////////////////////////A////////////////////////////////////wP///////////////////////////////////8D////////////////////////////////////A////////////////////////////////////wP///////////////////////////////////8D////////////////////////////////////A////////////////////////////////////wP///////////////////////////////////8D////////////////////////////////////A////////////////////////////////////wP///////////////////////////////////8D////////////////////////////////////A////////////////////////////////////wP///////////////////////////////////8D////////////////////////////////////A////////////////////////////////////wP///////////////////////////////////8D////////////////////////////////////A////////////////////////////////////wP///////////////////////////////////8D////////////////////////////////////A////////////////////////////////////wP///////////////////////////////////8D////////////////////////////////////A////////////////////////////////////wP///////////////////////////////////8D////////////////////////////////////A////////////////////////////////////wP///////////////////////////////////8D////////////////////////////////////A////////////////////////////////////wP///////////////////////////////////8AA///////////////////////////////////A////////////////////////////////////wAD//////////////////////////////////8AA///////////////////////////////////A////////////////////////////////////wP///////////////////////////////////8D////////////////////////////////////A////////////////////////////////////wP///////////////////////////////////8D////////////////////////////////////A////////////////////////////////////wP///////////////////////////////////8D////////////////////////////////////A////////////////////////////////////wP///////////////////////////////////8D////////////////////////////////////A////////////////////////////////////wP///////////////////////////////////8D////////////////////////////////////A////////////////////////////////////wP///////////////////////////////////8D////////////////////////////////////A////////////////////////////////////wP///////////////////////////////////8D////////////////////////////////////A////////////////////////////////////wP///////////////////////////////////8D////////////////////////////////////A////////////////////////////////////wP///////////////////////////////////8D////////////////////////////////////A////////////////////////////////////wP///////////////////////////////////8D////////////////////////////////////A////////////////////////////////////wP///////////////////////////////////8D////////////////////////////////////A////////////////////////////////////wP///////////////////////////////////8D////////////////////////////////////A////////////////////////////////////wP///////////////////////////////////8D////////////////////////////////////A////////////////////////////////////wP///////////////////////////////////8D////////////////////////////////////A////////////////////////////////////wP///////////////////////////////////8D////////////////////////////////////A////////////////////////////////////wP///////////////////////////////////8D////////////////////////////////////A////////////////////////////////////wP///////////////////////////////////8D////////////////////////////////////A////////////////////////////////////wP///////////////////////////////////8D////////////////////////////////////A////////////////////////////////////wP///////////////////////////////////8D////////////////////////////////////ABf//////////////////////////////////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R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Af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EB/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QH/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Af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EB/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QH/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Af8BAQEBAQEBAQEBAWmSiApFAQEBAQEBAQEBAQEBAQEBAQEBAQEBfdcBAQEBAQEBAZxBAQEBAQEBAQEBAQEBAQEBAQEBAQEBAQEBAQEBAQEBAQEBAQEBAQEBAQEBAQEBAQEBAQEBAQEBAQEBAQEBAQEBAQEBAQEBAQEBAQEBAQEBAQEBAQEBAQEBAQEBAQEBAQEBAQEBAQEBAQEBAQEBAQEBAQEBAQEBAQEBAQEBAQEBAQEBAQEBAQEBAQEBAQEBAQEBAQEBAQEBAQEBAQEBAQEBAQEB/wEBAQEBAQEBIMlzHc4BAQEBAQEBAQEBAQEBAQEBAQEBAQEBAQERQgEBAQEBAQEBxi0BAQEBAQEBAQEBAQEBAQEBAQEBAQEBAQEBAQEBAQEBAQEBAQEBAQEBAQEBAQEBAQEBAQEBAQEBAQEBAQEBAQEBAQEBAQEBAQEBAQEBAQEBAQEBAQEBAQEBAQEBAQEBAQEBAQEBAQEBAQEBAQEBAQEBAQEBAQEBAQEBAQEBAQEBAQEBAQEBAQEBAQEBAQEBAQEBAQEBAQEBAQEBAQEBAQEBAQH/AQEBAQF1Y0Y9RQEBAQEBAQEBAQEBAQEBAQEBAQEBAQEBAQEBAQUqAQEBAQEBAQE/bAEBAQEBAQEBAQEBAQEBAQEBAQEBAQEBAQEBAQEBAQEBAQEBAQEBAQEBAQEBAQEBAQEBAQEBAQEBAQEBAQEBAQEBAQEBAQEBAQEBAQEBAQEBAQEBAQEBAQEBAQEBAQEBAQEBAQEBAQEBAQEBAQEBAQEBAQEBAQEBAQEBAQEBAQEBAQEBAQEBAQEBAQEBAQEBAQEBAQEBAQEBAQEBAQEBAQEBAf8BAQEBqhsYAQEBAQEBAQEBAQEBAQEBAQEBAQEBAQEBAQEBAQEBn50BAQEBAQEBAaxYAQEBAQEBAQEBAQEBAQEBAQEBAQEBAQEBAQEBAQEBAQEBAQEBAQEBAQEBAQEBAQEBAQEBAQEBAQEBAQEBAQEBAQEBAQEBAQEBAQEBAQEBAQEBAQEBAQEBAQEBAQEBAQEBAQEBAQEBAQEBAQEBAQEBAQEBAQEBAQEBAQEBAQEBAQEBAQEBAQEBAQEBAQEBAQEBAQEBAQEBAQEBAQEBAQEBAQEB/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QH/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Af8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B/w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H/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f8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B/w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H/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f8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B/w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H/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f8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B/wEBAQEBAQEBAQEBAQECMOQ/AQEBAQEBAQEBAQEBAQEBAQEBAVYBmsF2AQEBAQEBAecBAQEBAQEBAQEBAQEBAQEBAQEBAQEBAQEBAQEBAQEBAQEBAQEBAQEBAQEBAQEBAQEBAQEBAQEBAQEBAQEBAQEBAQEBAQEBAQEBAQEBAQEBAQEBAQEBAQEBAQEBAQEBAQEBAQEBAQEBAQEBAQEBAQEBAQEBAQEBAQEBAQEBAQEBAQEBAQEBAQEBAQEBAQEBAQEBAQEBAQEBAQEBAQEBAQEBAQH/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f8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B/w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H/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f8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B/w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H/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f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B/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HN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eM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B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E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f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B/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H/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dk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BHQ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H/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f8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B/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H/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f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B/wEBAQEBAQEBAQEBAQEBAQEBAQEBAQEBAQEBAQEBAQGJAQEBAQEBAQEBAQEBAQEBATcBAQEBAQEBAQEBAWICkIVHlAEkN5FgAQEBAQEBAQEBAQEBAQEBAQEBAQFKI2NwAQEBAXK+AQEBAU4KAQEBAQEBAQEBAQEBAQEBAQEBAQEBAQEBAQEBAQEBAQEBAQEBAQEBAQEBAQEBAQEBAQEBAQEBAQEBAQEBAQEBAQEBAQEBAQEBAQEBAQEBAQEBAQEBAQEBAQEBAQEBAQEBAQEBAQEBAQH/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f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B/wEBAQEBAQEBAQEBAQEBAQEBAQEBAQEBAQEBAQEBAQ6GAQEBAQEBAQEBAQEBAQEBIa0BAQEBAQEBAQEBATEBAXErAbqkAQEBAQEBAoRqqp8BAQEBAQEBAQEBAQEBAQEBAZY8EIN+rgEBAQEBWX4BAQEBAQEBAQEBAQEBAQEBAQEBAQEBAQEBAQEBAQEBAQEBAQEBAQEBAQEBAQEBAQEBAQEBAQEBAQEBAQEBAQEBAQEBAQEBAQEBAQEBAQEBAQEBAQEBAQEBAQEBAQEBAQEBAQEBAQH/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f8BAQEBAQEBAQEBAQEBAQEBAQEBAQEBAQEBAQEBAQFDAQEBAQEBAQEBAQEBAQEBAYw2AQEBAQEBAQEBAayjAQEBwQEBATzaAQEBAQEBYwYGYHZ+V6MBAQEBAQEBAQEBAarXAQEBAQEBLa2cewEBzwEBAQEBAQEBAQEBAQEBAQEBAQEBAQEBAQEBAQEBAQEBAQEBAQEBAQEBAQEBAQEBAQEBAQEBAQEBAQEBAQEBAQEBAQEBAQEBAQEBAQEBAQEBAQEBAQEBAQEBAQEBAQEBAQEBAQEB/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H/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f4BAQEBAQEBAQEBAQEBAQEBAQEBAQEBAQEBAQEBAYcnAQEBAQEBAQEBAQEBAQEBAYw2AQEBAQEBAQEBATp1AQEBVwEBAQFWEzUBAV++AQEBASc2AQEBAQE/MaTeZSk/hgEBAQEBAQEBAQEBAQEBAQ/PFAEBAXMBAQEBAQEBAQEBAQEBAQEBAQEBAQEBAQEBAQEBAQEBAQEBAQEBAQEBAQEBAQEBAQEBAQEBAQEBAQEBAQEBAQEBAQEBAQEBAQEBAQEBAQEBAQEBAQEBAQEBAQEBAQEB/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H3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f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B/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H/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f8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B/w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H/AQEBAQEBAQEBAQEBAQEBAQEBAQEBAQEBAQEBAaQBAQEBAQEBAQEBAQEBAQEBAQGMNgEBAQEBAQEBAQG/1wEBAXuxAQGUWAEBAQEBLk5/Co8BAX4BTAEBAQEBxYNGPAEBZRYBAQEBAQEBAcEBAQEBAQHYclQsOAEBAQEBAQEBAWylhgEBAQEBAQEBAQEBAQEBAQEBAQEBAQEBAQEBAQEBAQEBAQEBAQEBAQEBAQEBAQEBAQEBAQEBAQEBAQEBAQEBAQEBAQEBAQEBAQEBAQEBAQEBASQBAQEBAQEBAQEBAQEBAQEBAQEBAQEBAQEBAQFbuQEBAQEBAQEBAQEBAQEBAQEBAYw2AQEBAQEBAQEBAQ/UAQEBAc4BAYhnAQEBAQEBVwIBAQEBVgExAQEBAQFdS0OcAQGu1QEBAQEBAQFsKgEBAQEBAdYBAU0PVp04AQEBAQEBAQEFfYMBAQEBAQEBAQEBAQEBAQEBAQEBAQEBAQEBAQEBAQEBAQEBAQEBAQEBAQEBAQEBAQEBAQEBAQEBAQEBAQEBAQEBAQEBAQEBAQEBAQEBAQEB/wEBAQEBAQEBAQEBAQEBAQEBAQEBAQEBAQEBAUirAQEBAQEBAQEBAQEBAQEBAQEBjDYBAQEBAQEBAQEBAQEBAQEBAQEBAQEBAQEBAQEDUQEBAQE60qcBAQEBOTR/AJIBAa3IlAEBAQEBAZHOAQEBAQEB0wEBAQEBdpA6YyEBAQEBAQEBdq+VEAEBAQEBAQEBAQEBAQEBAQEBAQEBAQEBAQEBAQEBAQEBAQEBAQEBAQEBAQEBAQEBAQEBAQEBAQEBAQEBAQEBAQEBAQEBAQEBAQEBAQH/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f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B/w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H/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f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B8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H/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f8BAQEBAQEBAQEBAQEBAQEBAQEBAQEBAQEBXlkBAQEBAQEBAQEBAQEBAQEBAQEBAUkJAQEBAQEBAQEBAQEBAQEBAQEBAQEBAQEBAQEBAb0/p7W/F8DBJl7CYsNqkcMvUCUJLIQBAQEBAQEBAQEBAUCDAQEBlAEBAQEBAQEBAVEQAQEBAQEBAQEBAQEBAQEBAQEBASE0vGF2AQEBAQEBAQEBAQEBAQEBAQEBAQEBAQEBAQEBAQEBAQEBAQEBAQEBAQEBAQEBAQEBAQEBAQEBAQEBAQEB/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H/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f8BAQEBAQEBAQEBAQEBAQEBAQEBAQEBAQFXGAEBAQEBAQEBAQEBAQEBAQEBAQEBAQFvAQEBAQEBAQEBAQEBAQEBAQEBAQEBAQEBAQEBAQEBAQG2HbcBARs4AQEBAQEBAQEBAQEBAQEBAQEBAQEBAbgBAQEBnQEBAQEBAQEBLwEBAQEBAQEBAQEBAQEBAQEBAQEBAQEBAQEBAYecAQF/TnNIUgEBAQEBAQEBAQEBAQEBAQEBAQEBAQEBAQEBAQEBAQEBAQEBAQEBAQEBAQEBAQEBAQEB/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H+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f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B/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H/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f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B/wEBAQEBAQEBAQEBAQEBAQEBAQEBAQGeAQEBAQEBAQEBAQEBAQEBAQEBAQEBAQEBATRgAQEBAQEBAQEBAQEBAQEBAQEBAQEBAQEBAQEBAQEBAQEBn2+gAQEBAQEBAQEBAQEBAQEBAQEBAQEBAQFcAQEBAQEBRwEBAQEBAU8BAQEBAQEBAQEBAQEBAQEBAQEBAQEBAQEBAQE7oY8BAQEBAQEBAQEBAQEBAQEBAQEBAQEBAQEBAYpIfqIBAQEBAQEBAQEBAQEBAQEBAQEBAQEBAQEBAQH/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f8BAQEBAQEBAQEBAQEBAQEBAQEBAQFzigEBAQEBAQEBAQEBAQEBAQEBAQEBAQEBAQGLjAEBAQEBAQEBAQEBAQEBAQEBAQEBAQEBAQEBAQEBAQEBAQEASgEBAQEBAQEBAQEBAQEBAQEBAQEBAQGNjgEBAQEBAUcBAQEBAY+QAQEBAQEBAQEBAQEBAQEBAQEBAQEBAQFmkZI4AQEBAQEBAQEBAQEBAQEBAQEBAQEBAQEBAQEBAQEBAQEBAQEOk5RZAQEBAQEBAQEBAQEBAQEBAQEBAQEB/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H/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f8BAQEBAQEBAQEBAQEBAQEBAQEBAX0hAQEBAQEBAQEBAQEBAQEBAQEBAQEBAQEBAQEdWAEBAQEBAQEBAQEBAQEBAQEBAQEBAQEBAQEBAQEBAQEBAQEAMAEBAQEBAQEBAQEBAQEBAQEBAQEBAQF+UgEBAQEBAVt8AQEBASUgAQEBAQEBAQEBAQEBAQEBbVFXcQEBAQEBAQEBAQEBAQEBAQEBAQEBAQEBAQEBAQEBAQEBAQEBAQEBAQEBAQEBAQEBASB8AQEBAQEBAQEBAQEBAQEBAQEB/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H/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f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B/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H/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f8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B/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H/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f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B/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H/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f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B/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H/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f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B/w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B/0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AFd2jkTHdYiCQRKCwkEf//AAAAAGV2floAACTLNABIArp2AAAAAEBRPgB4yjQAUPNmdgAAAAAAAENoYXJVcHBlclcAAQV3uOVMd2TLNAAAAAAA0Mo0AIABv3YOXLp24Fu6dtDKNABkAQAAjWKldI1ipXTQwkMAAAgAAAACAAAAAAAA8Mo0ACJqpXQAAAAAAAAAACrMNAAJAAAAGMw0AAkAAAAAAAAAAAAAABjMNAAoyzQA7uqkdAAAAAAAAgAAAAA0AAkAAAAYzDQACQAAAEwSpnQAAAAAAAAAABjMNAAJAAAAAAAAAFTLNACVLqR0AAAAAAACAAAYzDQ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Lj0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V3aORMd1iIJBEoLCQR//8AAAAAZXZ+WgAAJMs0AEgCunYAAAAAQFE+AHjKNABQ82Z2AAAAAAAAQ2hhclVwcGVyVwABBXe45Ux3ZMs0AAAAAADQyjQAgAG/dg5cunbgW7p20Mo0AGQBAACNYqV0jWKldNDCQwAACAAAAAIAAAAAAADwyjQAImqldAAAAAAAAAAAKsw0AAkAAAAYzDQACQAAAAAAAAAAAAAAGMw0ACjLNADu6qR0AAAAAAACAAAAADQACQAAABjMNAAJAAAATBKmdAAAAAAAAAAAGMw0AAkAAAAAAAAAVMs0AJUupHQAAAAAAAIAABjMNAAJAAAAZHYACAAAAAAlAAAADAAAAAEAAAAYAAAADAAAAP8AAAISAAAADAAAAAEAAAAeAAAAGAAAACoAAAAFAAAAhQAAABYAAAAlAAAADAAAAAEAAABUAAAAqAAAACsAAAAFAAAAgwAAABUAAAABAAAAqwoNQnIcDUIrAAAABQAAAA8AAABMAAAAAAAAAAAAAAAAAAAA//////////9sAAAARgBpAHIAbQBhACAAbgBvACAAdgDhAGwAaQBkAGEANAAGAAAAAwAAAAUAAAALAAAABwAAAAQAAAAHAAAACAAAAAQAAAAGAAAABwAAAAMAAAADAAAACAAAAAcAAABLAAAAQAAAADAAAAAFAAAAIAAAAAEAAAABAAAAEAAAAAAAAAAAAAAAQAEAAKAAAAAAAAAAAAAAAEABAACgAAAAUgAAAHABAAACAAAAFAAAAAkAAAAAAAAAAAAAALwCAAAAAAAAAQICIlMAeQBzAHQAZQBtAAAAAAAAAAAAFwEAAAAAAAAsM/oHgPj//wAAAAAAAAAAAAAAAAAAAAAQM/oHgPj//zqXAAAAADQA/jwFdyzzNAD1cQl3xPx8AP7///+M4wR38uAEd2TrqBXYaUIAqOmoFTDoNAAiaqV0AAAAAAAAAABq6TQACQAAAFjpNAAJAAAAAAAAAAAAAAC86agVeMvAFbzpqBUAAAAAeMvAFYDoNACNYqV0jWKldDCkTQYACAAAAAIAAAAAAACI6DQAImqldAAAAAAAAAAAvuk0AAcAAACw6TQABwAAAAAAAAAAAAAAsOk0AMDoNADu6qR0AAAAAAACAAAAADQABwAAALDpNAAHAAAATBKmdAAAAAAAAAAAsOk0AAcAAAAAAAAA7Og0AJUupHQAAAAAAAIAALDpN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IYCoPj///IBAAAAAAAA/PseBoD4//8IAFh++/b//wAAAAAAAAAA4PseBoD4/////wAAAABKBrB0jB7+nbp2b4kpEBUPAbQAAAAAUPy1GfSvNAAkGiGSIgCKAUmMKRC0rjQAAAAAABDJSgb0rzQAJIiAEvyuNADZiykQUwBlAGcAbwBlACAAVQBJAAAAAAD1iykQzK80AOEAAAB0rjQAS+TZDxCx2xXhAAAAAQAAAM50jB4AADQA6uPZDwQAAAAFAAAAAAAAAAAAAAAAAAAAznSMHoCwNAAliykQ8HRUBgQAAAAQyUoGAAAAAEmLKRAAAAAAAABlAGcAbwBlACAAVQBJAAAAChNQrzQAUK80AOEAAADsrjQAAAAAALB0jB4AAAAAAQAAAAAAAAAQrzQALzC7dm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BP//////////////////////////////////8AA///////////////////////////////////A////////////////////////////////////wP///////////////////////////////////8D////////////////////////////////////A////////////////////////////////////wP///////////////////////////////////8D////////////////////////////////////A////////////////////////////////////wP///////////////////////////////////8D////////////////////////////////////A////////////////////////////////////wP///////////////////////////////////8D////////////////////////////////////A////////////////////////////////////wP///////////////////////////////////8D////////////////////////////////////A////////////////////////////////////wP///////////////////////////////////8D////////////////////////////////////A////////////////////////////////////wP///////////////////////////////////8D////////////////////////////////////A////////////////////////////////////wP///////////////////////////////////8D////////////////////////////////////A////////////////////////////////////wP///////////////////////////////////8D////////////////////////////////////A////////////////////////////////////wP///////////////////////////////////8D////////////////////////////////////A////////////////////////////////////wP///////////////////////////////////8D////////////////////////////////////A////////////////////////////////////wP///////////////////////////////////8D////////////////////////////////////A////////////////////////////////////wP///////////////////////////////////8D////////////////////////////////////A////////////////////////////////////wP///////////////////////////////////8D////////////////////////////////////A////////////////////////////////////wP///////////////////////////////////8D////////////////////////////////////A////////////////////////////////////wP///////////////////////////////////8D////////////////////////////////////A////////////////////////////////////wP///////////////////////////////////8D////////////////////////////////////A////////////////////////////////////wP///////////////////////////////////8D////////////////////////////////////A////////////////////////////////////wP///////////////////////////////////8D////////////////////////////////////A////////////////////////////////////wP///////////////////////////////////8D////////////////////////////////////AAP//////////////////////////////////wP///////////////////////////////////8AA///////////////////////////////////AAP//////////////////////////////////wP///////////////////////////////////8D////////////////////////////////////A////////////////////////////////////wP///////////////////////////////////8D////////////////////////////////////A////////////////////////////////////wP///////////////////////////////////8D////////////////////////////////////A////////////////////////////////////wP///////////////////////////////////8D////////////////////////////////////A////////////////////////////////////wP///////////////////////////////////8D////////////////////////////////////A////////////////////////////////////wP///////////////////////////////////8D////////////////////////////////////A////////////////////////////////////wP///////////////////////////////////8D////////////////////////////////////A////////////////////////////////////wP///////////////////////////////////8D////////////////////////////////////A////////////////////////////////////wP///////////////////////////////////8D////////////////////////////////////A////////////////////////////////////wP///////////////////////////////////8D////////////////////////////////////A////////////////////////////////////wP///////////////////////////////////8D////////////////////////////////////A////////////////////////////////////wP///////////////////////////////////8D////////////////////////////////////A////////////////////////////////////wP///////////////////////////////////8D////////////////////////////////////A////////////////////////////////////wP///////////////////////////////////8D////////////////////////////////////A////////////////////////////////////wP///////////////////////////////////8D////////////////////////////////////A////////////////////////////////////wP///////////////////////////////////8D////////////////////////////////////A////////////////////////////////////wP///////////////////////////////////8D////////////////////////////////////A////////////////////////////////////wP///////////////////////////////////8D////////////////////////////////////A////////////////////////////////////wP///////////////////////////////////8D////////////////////////////////////A////////////////////////////////////wAX//////////////////////////////////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Uc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QH/AQEBAQEBAQEBAQEBAQEBAQEBAQEBAQEBAQEaIxmLplJAlE9/AQEBAQEBAQEBAQEBAQEBAQEBAQEBAQEBAQEBAQEBAQEBAQEBAQEBAQEBAQEBAQEBAQEBAQEBAQEBAQEBAQEBAQEBAQEBAQEBAQEBAQEBAQEBAQEBAQEBAQEBAQEBAQEBAQEBAQEBAQEBAQEBAQEBAQEBAQEBAQEBAQEBAQEBAQEBAQEBAQEBAQEBAQEBAQEBAQEBAQEBAQEBAQEBAQEBAQEBAQEBAQEBAQEBAQEBAf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EB/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QH/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Af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EB/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QH/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Af8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B/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QH/AQEBAaobGAEBAQEBAQEBAQEBAQEBAQEBAQEBAQEBAQEBAQEBAZ+dAQEBAQEBAQGsWAEBAQEBAQEBAQEBAQEBAQEBAQEBAQEBAQEBAQEBAQEBAQEBAQEBAQEBAQEBAQEBAQEBAQEBAQEBAQEBAQEBAQEBAQEBAQEBAQEBAQEBAQEBAQEBAQEBAQEBAQEBAQEBAQEBAQEBAQEBAQEBAQEBAQEBAQEBAQEBAQEBAQEBAQEBAQEBAQEBAQEBAQEBAQEBAQEBAQEBAQEBAQEBAQEBAQEBAf8BAQFDIQEBAQEBAQEBAQEBAQEBAQEBAQEBAQEBAQEBAQEBAQEB1yUBAQEBAQEBAXlaAQEBAQEBAQEBAQEBAQEBAQEBAQEBAQEBAQEBAQEBAQEBAQEBAQEBAQEBAQEBAQEBAQEBAQEBAQEBAQEBAQEBAQEBAQEBAQEBAQEBAQEBAQEBAQEBAQEBAQEBAQEBAQEBAQEBAQEBAQEBAQEBAQEBAQEBAQEBAQEBAQEBAQEBAQEBAQEBAQEBAQEBAQEBAQEBAQEBAQEBAQEBAQEBAQEBAQEB/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QH/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f8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B/wEBAcEgAQEBAQEBAQEBAQEBAQEBAQEBAQEBAQEBAQEBAQEBAQE/KwEBAQEBAQEBawkBAQEBAQEBAQEBAQEBAQEBAQEBAQEBAQEBAQEBAQEBAQEBAQEBAQEBAQEBAQEBAQEBAQEBAQEBAQEBAQEBAQEBAQEBAQEBAQEBAQEBAQEBAQEBAQEBAQEBAQEBAQEBAQEBAQEBAQEBAQEBAQEBAQEBAQEBAQEBAQEBAQEBAQEBAQEBAQEBAQEBAQEBAQEBAQEBAQEBAQEBAQEBAQEBAQEBAQH/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f8BAQEBRE+jAQEBAQEBAQEBAQEBAQEBAQEBAUrqM4QBAQEBAQEBr2kBAQEBAQEBAdK7AQEBAQEBAQEBAQEBAQEBAQEBAQEBAQEBAQEBAQEBAQEBAQEBAQEBAQEBAQEBAQEBAQEBAQEBAQEBAQEBAQEBAQEBAQEBAQEBAQEBAQEBAQEBAQEBAQEBAQEBAQEBAQEBAQEBAQEBAQEBAQEBAQEBAQEBAQEBAQEBAQEBAQEBAQEBAQEBAQEBAQEBAQEBAQEBAQEBAQEBAQEBAQEBAQEBAQEB/w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H/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f8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B/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H/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f8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B/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H/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f8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B/wEBAQEBAQEBAQEBAQEBAQEBAQEBAUUPciABAQEBAQEBAQEBERMBAQEBAQE4w6Y+xcMBAQEBAQEBAQEBAQEBAQEBAQEBAQEBAQEBAQEBAQEBAQEBAQEBAQEBAQEBAQEBAQEBAQEBAQEBAQEBAQEBAQEBAQEBAQEBAQEBAQEBAQEBAQEBAQEBAQEBAQEBAQEBAQEBAQEBAQEBAQEBAQEBAQEBAQEBAQEBAQEBAQEBAQEBAQEBAQEBAQEBAQEBAQEBAQEBAQEBAQEBAQEBAQEBAQEBAQH/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f8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B/wEBAQEBAQEBAQEBAQEBAQEBAQEBAQEBAQEBARB+cgUBAQEB3gEBAQEBAQEBAQEBDuYBAQEpiJB1AQEBAQEBAQEBAQEBAQEBAQEBAQEBAQEBAQEBAQEBAQEBAQEBAQEBAQEBAQEBAQEBAQEBAQEBAQEBAQEBAQEBAQEBAQEBAQEBAQEBAQEBAQEBAQEBAQEBAQEBAQEBAQEBAQEBAQEBAQEBAQEBAQEBAQEBAQEBAQEBAQEBAQEBAQEBAQEBAQEBAQEBAQEBAQEBAQEBAQEBAQEBAQH/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f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BzQ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Hj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Q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B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H/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f8BAQEBAQEBAQEBAQEBAQEBAQEBAQEBAQEBAQEBAQEBAQE3AQEBAQEBAQEBAQE/Bn5MAQEBAQEBWZ7XAQEBAQEBAQEBAQEB35A9AQEBAQEBAQEBAQEBAQEBAQEBAQEBAQEBAQEBAQEBAQEBAQEBAQEBAQEBAQEBAQEBAQEBAQEBAQEBAQEBAQEBAQEBAQEBAQEBAQEBAQEBAQEBAQEBAQEBAQEBAQEBAQEBAQEBAQEBAQEBAQEBAQEBAQEBAQEBAQEBAQEBAQEBAQEBAQEBAQEBAQEB/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HZ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R0BAQEBAQEBAQEBAQEBAQEBAQEBAQEBAQEBAQEBAQEBAYThAQEBAQEBAQEBAQEBAQFMAQEBSs8vGgEBzuICAQEBAQEBAQEBAQEBAQEBAT9+SwEBAQEBAQEBAQEBAQEBAQEBAQEBAQEBAQEBAQEBAQEBAQEBAQEBAQEBAQEBAQEBAQEBAQEBAQEBAQEBAQEBAQEBAQEBAQEBAQEBAQEBAQEBAQEBAQEBAQEBAQEBAQEBAQEBAQEBAQEBAQEBAQEBAQEBAQEBAQEBAQEBAQEBAQEBAQEB/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H/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f8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B/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H/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f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B/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H/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f8BAQEBAQEBAQEBAQEBAQEBAQEBAQEBAQEBAQEBAQEOhgEBAQEBAQEBAQEBAQEBASGtAQEBAQEBAQEBAQExAQFxKwG6pAEBAQEBAQKEaqqfAQEBAQEBAQEBAQEBAQEBAQGWPBCDfq4BAQEBAVl+AQEBAQEBAQEBAQEBAQEBAQEBAQEBAQEBAQEBAQEBAQEBAQEBAQEBAQEBAQEBAQEBAQEBAQEBAQEBAQEBAQEBAQEBAQEBAQEBAQEBAQEBAQEBAQEBAQEBAQEBAQEBAQEBAQEBAQEB/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H/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f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B/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H+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f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B9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H/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f8BAQEBAQEBAQEBAQEBAQEBAQEBAQEBAQEBAQEBRHgBAQEBAQEBAQEBAQEBAQEBAYxuAQEBAQEBAQEBAZEBAQEBxBwBAQEmAQEBV4+4AQEBAQE2ywEBqQEBAQEBzttqARBDAQEBBSNiNSABAQEBAQFFRwEBYQEBe6APawEBAQEBAQEBAQEBAQEBAQEBAQEBAQEBAQEBAQEBAQEBAQEBAQEBAQEBAQEBAQEBAQEBAQEBAQEBAQEBAQEBAQEBAQEBAQEBAQEBAQEBAQEBAQEBAQEBAQEB/wEBAQEBAQEBAQEBAQEBAQEBAQEBAQEBAQEBAQGYWgEBAQEBAQEBAQEBAQEBAQEBjDYBAQEBAQEBAQEBtQEBAQEaxgEBAaEBAQFEXRK6AQEBAQR0AQXMAQEBAQFlzzM/AXRmAQEBAQFBg0Z+OwEBAQG5AYwnAQEBAQEyp40BAQEBAQEBAQEBAQEBAQEBAQEBAQEBAQEBAQEBAQEBAQEBAQEBAQEBAQEBAQEBAQEBAQEBAQEBAQEBAQEBAQEBAQEBAQEBAQEBAQEBAQEBAQEBAQEBAQH/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f8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B/wEBAQEBAQEBAQEBAQEBAQEBAQEBAQEBAQEBAQGkAQEBAQEBAQEBAQEBAQEBAQEBjDYBAQEBAQEBAQEBv9cBAQF7sQEBlFgBAQEBAS5OfwqPAQF+AUwBAQEBAcWDRjwBAWUWAQEBAQEBAQHBAQEBAQEB2HJULDgBAQEBAQEBAQFspYYBAQEBAQEBAQEBAQEBAQEBAQEBAQEBAQEBAQEBAQEBAQEBAQEBAQEBAQEBAQEBAQEBAQEBAQEBAQEBAQEBAQEBAQEBAQEBAQEBAQEBAQEBAQEk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f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B/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H/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f8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B/wEBAQEBAQEBAQEBAQEBAQEBAQEBAQEBAQEBiEEBAQEBAQEBAQEBAQEBAQEBAQEBSRYBAQEBAQEBAQEBAQEBAQEBAQEBAQEBAQEBAQEBAbp+AQHGMTsBAQEPGAEBAQEBAQEBAQHHAQEBVwEBAQEBAXWVAZIBAQEBAQEBAQEBAQFDAQEBAXs2mUYOWQEBBbswAQEBAQEBAQEBAQEBAQEBAQEBAQEBAQEBAQEBAQEBAQEBAQEBAQEBAQEBAQEBAQEBAQEBAQEBAQEBAQEBAQEBAQEBAQH/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f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B/wEBAQEBAQEBAQEBAQEBAQEBAQEBAQEBAQHEKwEBAQEBAQEBAQEBAQEBAQEBAQEBa6ABAQEBAQEBAQEBAQEBAQEBAQCjAQEBAQEBAQEBEW+GMQFxMSkBAZpoAQEBAQEBAQEBAQEBAQEBAQEBAQEBAVcBAX9mAQEBAQEBAQEBj30BAQEBAQEBAQEBAQEBAQEBjAkZXVEFAQEBAQEBAQEBAQEBAQEBAQEBAQEBAQEBAQEBAQEBAQEBAQEBAQEBAQEBAQEBAQEBAQEBAQEBAQEBAQEBAQH/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f8BAQEBAQEBAQEBAQEBAQEBAQEBAQEBAQEBoQEBAQEBAQEBAQEBAQEBAQEBAQEBAQK7AQEBAQEBAQEBAQEBAQEBAQEBAQEBAQEBAQEBAQEBAQFTUgBEAQFRAQEBAQEBAQEBAQEBAQEBAQEBAQEBARZ/AQEBXwEBAQEBAQEBAbwBAQEBAQEBAQEBAQEBAQEBAQEBAQEBAb0VtDq+AQEBAQEBAQEBAQEBAQEBAQEBAQEBAQEBAQEBAQEBAQEBAQEBAQEBAQEBAQEBAQEBAQEBAQEBAQEB/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H/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f8BAQEBAQEBAQEBAQEBAQEBAQEBAQEBAQGxAQEBAQEBAQEBAQEBAQEBAQEBAQEBAQGzAQEBAQEBAQEBAQEBAQEBAQEBAQEBAQEBAQEBAQEBAQEBY7QBAVABAQEBAQEBAQEBAQEBAQEBAQEBAQEBATcBAQEBPQMBAQEBAQEBtQEBAQEBAQEBAQEBAQEBAQEBAQEBAQEBAQEBAQEKEQEBAQEYR69+bAEBAQEBAQEBAQEBAQEBAQEBAQEBAQEBAQEBAQEBAQEBAQEBAQEBAQEBAQEBAQEB/g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H/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f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B/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H/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f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B/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H/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f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B/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H/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f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B/w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H/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f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B/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H/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f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B/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H/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f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B/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H/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f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B/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H/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f8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w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f9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2GC9pNszqehubjTpgZys6HXhAZNUAeJZ575eYE3tEDM=</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g97XhgApg2bRFrx5NM6R0DDLipRQL9mdnZxj1IqH5n4=</DigestValue>
    </Reference>
    <Reference Type="http://www.w3.org/2000/09/xmldsig#Object" URI="#idValidSigLnImg">
      <DigestMethod Algorithm="http://www.w3.org/2001/04/xmlenc#sha256"/>
      <DigestValue>5GNZoaR5OB9HZwl9E5DaPpgz45KmvoIcsOR9ygQ+l5U=</DigestValue>
    </Reference>
    <Reference Type="http://www.w3.org/2000/09/xmldsig#Object" URI="#idInvalidSigLnImg">
      <DigestMethod Algorithm="http://www.w3.org/2001/04/xmlenc#sha256"/>
      <DigestValue>KyIJoQa/1GNy9YFHzi+Y4OAECuMj2vRdPw3yuPBs+6Q=</DigestValue>
    </Reference>
  </SignedInfo>
  <SignatureValue>o9zEiqDo/UD+gcxoJn2oRH5gXCo6WOa6BY6tOoCt9BV3FvjigV2HostiUvI7sMFoK3EgJ1axuq2I
/FoNInvDKE4A7snI5A+2R2VP+AprpBX+vfT1ts8n097gmGh64a7c5SzawaNG48CIR3Mq4w0zu5Rj
x2muKIqO6fP/y6tKfwqQ9pQS/IIEom3GZaE9kF6Ol92JIVUpI7Zs33Gwke4T+kjJoGyBE3Jr4Nq1
hBJtYdSqhWTJp0xIF0d+i6bimJNBUCpYOuRFOBiAzvXEUktNLfjMqkl7VOA4Q/cUxDmOFO7kyC1H
6ukNNT7cmBC6ZzwvBpsi20o9303iKtiO45JOJA==</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s+wcG0CEIYOnxM5bmogSJ0uHC4VF8iOfoquQuesoSFU=</DigestValue>
      </Reference>
      <Reference URI="/xl/calcChain.xml?ContentType=application/vnd.openxmlformats-officedocument.spreadsheetml.calcChain+xml">
        <DigestMethod Algorithm="http://www.w3.org/2001/04/xmlenc#sha256"/>
        <DigestValue>vjm5rk1Khi9yiybS9Zmt93A1LU/zgRRcVKcurp0/SV0=</DigestValue>
      </Reference>
      <Reference URI="/xl/comments1.xml?ContentType=application/vnd.openxmlformats-officedocument.spreadsheetml.comments+xml">
        <DigestMethod Algorithm="http://www.w3.org/2001/04/xmlenc#sha256"/>
        <DigestValue>WuMO8USPHJ7Qn4OMN7kw3sw4mrp4+lMagwTHk2LPVIs=</DigestValue>
      </Reference>
      <Reference URI="/xl/comments2.xml?ContentType=application/vnd.openxmlformats-officedocument.spreadsheetml.comments+xml">
        <DigestMethod Algorithm="http://www.w3.org/2001/04/xmlenc#sha256"/>
        <DigestValue>txw/N3oqU46t8MuMOcELfsDZwoO/vC0BkPwNHRnO7uI=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KfP8RgBzH8U9MYnb+kqJLjAFZOPeuuX63HWW0rRP1kQ=</DigestValue>
      </Reference>
      <Reference URI="/xl/drawings/drawing2.xml?ContentType=application/vnd.openxmlformats-officedocument.drawing+xml">
        <DigestMethod Algorithm="http://www.w3.org/2001/04/xmlenc#sha256"/>
        <DigestValue>BbVzdiDLlNuF2SoKrnmonpX1OU2cILIHqEcI8yLwoK4=</DigestValue>
      </Reference>
      <Reference URI="/xl/drawings/drawing3.xml?ContentType=application/vnd.openxmlformats-officedocument.drawing+xml">
        <DigestMethod Algorithm="http://www.w3.org/2001/04/xmlenc#sha256"/>
        <DigestValue>wZ2UyfKKr3XrIeXwMZObQLbVO2TDAlrUX0L8nuw5Peo=</DigestValue>
      </Reference>
      <Reference URI="/xl/drawings/vmlDrawing1.vml?ContentType=application/vnd.openxmlformats-officedocument.vmlDrawing">
        <DigestMethod Algorithm="http://www.w3.org/2001/04/xmlenc#sha256"/>
        <DigestValue>2b5Fy9eqpRHpw2Y/7yQeVOlzYBhJlEPCiGtDbT42GYE=</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Muh8taWVgMfyjG3d+KMLydVNAk3GDUFQlZynOeAUeYw=</DigestValue>
      </Reference>
      <Reference URI="/xl/drawings/vmlDrawing4.vml?ContentType=application/vnd.openxmlformats-officedocument.vmlDrawing">
        <DigestMethod Algorithm="http://www.w3.org/2001/04/xmlenc#sha256"/>
        <DigestValue>cNZTRadva6n/8mhqt3ANOdklDzo013K7M8+yPNfRkxE=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kh54wqHquXW9Q7GA3QONGeI1/xQXA4QQ75YSsUvtXTU=</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5F7W5e0ejQSUBu6ipkregCdwPHr44HwIyD19mOLNtGQ=</DigestValue>
      </Reference>
      <Reference URI="/xl/externalLinks/externalLink3.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4Ta/ywRguJWIBV2MsR4MFkzl7YDSyXmrcVqYR67SAi4=</DigestValue>
      </Reference>
      <Reference URI="/xl/media/image10.jpeg?ContentType=image/jpeg">
        <DigestMethod Algorithm="http://www.w3.org/2001/04/xmlenc#sha256"/>
        <DigestValue>kqt3RPZgUlp9y9BooySikFVCoWkcdm3LOImVqZgTVZs=</DigestValue>
      </Reference>
      <Reference URI="/xl/media/image2.emf?ContentType=image/x-emf">
        <DigestMethod Algorithm="http://www.w3.org/2001/04/xmlenc#sha256"/>
        <DigestValue>+MqROYfCqXMnE9S3vHKEb+H7Ac+oFKvpZjLm2EuK00U=</DigestValue>
      </Reference>
      <Reference URI="/xl/media/image3.emf?ContentType=image/x-emf">
        <DigestMethod Algorithm="http://www.w3.org/2001/04/xmlenc#sha256"/>
        <DigestValue>E7nuQS2+VGAO98MHc9XaK7pDe+6h5OBpcLlXKUKgJYA=</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rFtx/qDqmv0NiTCztx6xybqsthynRmuz8GZNE7hQcAE=</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RPkczW3aRKg75lj63Coms/xvCrQPzNQpt8k18V3UMm8=</DigestValue>
      </Reference>
      <Reference URI="/xl/printerSettings/printerSettings4.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8PW1W/UV6ecQF3sKngvy1GLq0/OBdvMnywoUXn+5eCY=</DigestValue>
      </Reference>
      <Reference URI="/xl/styles.xml?ContentType=application/vnd.openxmlformats-officedocument.spreadsheetml.styles+xml">
        <DigestMethod Algorithm="http://www.w3.org/2001/04/xmlenc#sha256"/>
        <DigestValue>T/uyhuxY149TU9N709mP9v895kLKcHh+7PbsuPUUpY4=</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h70Gq4cGR85nn2aWKVbGGGdGtv8dtGkxNOYASwYtjSQ=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8Xds3KQ1tG3PuEL8MFERYEytjbCZtaz8zVUahWy5DKU=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189aGf7ALoRvlbmbWaK5OJ9l6ep3T49rmFS6gNi9izA=</DigestValue>
      </Reference>
      <Reference URI="/xl/worksheets/sheet1.xml?ContentType=application/vnd.openxmlformats-officedocument.spreadsheetml.worksheet+xml">
        <DigestMethod Algorithm="http://www.w3.org/2001/04/xmlenc#sha256"/>
        <DigestValue>7+LMDxWYLOBUJkKD9FKv2fWcnWqeNnD92PlMeKrl4VA=</DigestValue>
      </Reference>
      <Reference URI="/xl/worksheets/sheet2.xml?ContentType=application/vnd.openxmlformats-officedocument.spreadsheetml.worksheet+xml">
        <DigestMethod Algorithm="http://www.w3.org/2001/04/xmlenc#sha256"/>
        <DigestValue>RuvJDmf9O4n6kJ//rJMLg1/I9RP/5P7UrDom06FdMGg=</DigestValue>
      </Reference>
      <Reference URI="/xl/worksheets/sheet3.xml?ContentType=application/vnd.openxmlformats-officedocument.spreadsheetml.worksheet+xml">
        <DigestMethod Algorithm="http://www.w3.org/2001/04/xmlenc#sha256"/>
        <DigestValue>GLgtwTDIr172hmpOacnzDBI5RB8EuFMpc8jy7PZhxIU=</DigestValue>
      </Reference>
      <Reference URI="/xl/worksheets/sheet4.xml?ContentType=application/vnd.openxmlformats-officedocument.spreadsheetml.worksheet+xml">
        <DigestMethod Algorithm="http://www.w3.org/2001/04/xmlenc#sha256"/>
        <DigestValue>t5XV2RoEReW/9rCE/X2QvmIVVdjsAZyUYtvBnMm1UTY=</DigestValue>
      </Reference>
    </Manifest>
    <SignatureProperties>
      <SignatureProperty Id="idSignatureTime" Target="#idPackageSignature">
        <mdssi:SignatureTime xmlns:mdssi="http://schemas.openxmlformats.org/package/2006/digital-signature">
          <mdssi:Format>YYYY-MM-DDThh:mm:ssTZD</mdssi:Format>
          <mdssi:Value>2017-01-19T13:09:29Z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2017-01-19T13:09:29Z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CMAiMmcC1jwnAvIQyMAAQAAALDnnAsAAAAAKEKbC1jwnAvIQyMAoKmcCwAAAAAoQpsL44XcZAMAAADshdxkAQAAADhFqAtozQ1ljmjUZDww2AGAAUZ2DlxBduBbQXY8MNgBZAEAAHtiBXd7YgV3GHiGCwAIAAAAAgAAAAAAAFww2AEQagV3AAAAAAAAAACQMdgBBgAAAIQx2AEGAAAAAAAAAAAAAACEMdgBlDDYAeLqBHcAAAAAAAIAAAAA2AEGAAAAhDHYAQYAAABMEgZ3AAAAAAAAAACEMdgBBgAAAAAAAADAMNgBii4EdwAAAAAAAgAAhDHYAQYAAABkdgAIAAAAACUAAAAMAAAAAQAAABgAAAAMAAAAAAAAAhIAAAAMAAAAAQAAABYAAAAMAAAACAAAAFQAAABUAAAADAAAADcAAAAgAAAAWgAAAAEAAACrCg1CAAANQgwAAABbAAAAAQAAAEwAAAAEAAAACwAAADcAAAAiAAAAWwAAAFAAAABYAAsAFQAAABYAAAAMAAAAAAAAAFIAAABwAQAAAgAAABQAAAAJAAAAAAAAAAAAAAC8AgAAAAAAAAECAiJTAHkAcwB0AGUAbQAAAAAAAAAAAOIAAAAAAAAALANtBoD4//8AAAAAAAAAAAAAAAAAAAAAEANtBoD4//96lwAAAADYAf48TnfMNtgB9XFSd1WsZwD+////jONNd/LgTXecSpwLWBEmAOBInAtcMNgBEGoFdwAAAAAAAAAAkDHYAQYAAACEMdgBBgAAAAAAAAAAAAAA9EicC4g9Bwj0SJwLAAAAAIg9BwisMNgBe2IFd3tiBXcAAAAAAAgAAAACAAAAAAAAtDDYARBqBXcAAAAAAAAAAOox2AEHAAAA3DHYAQcAAAAAAAAAAAAAANwx2AHsMNgB4uoEdwAAAAAAAgAAAADYAQcAAADcMdgBBwAAAEwSBncAAAAAAAAAANwx2AEHAAAAAAAAABgx2AGKLgR3AAAAAAACAADcMdgB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wKg+P//8gEAAAAAAAD8C2wEgPj//wgAWH779v//AAAAAAAAAADgC2wEgPj/////AAAAABoEDKLYAf+/3GQak4cHTpOHBz6O6GTw5qwLAAAAALhQIdciAIoBIA0AhNCh2AGkodgBOEebCyANAIRkpNgBDY/oZCANAIQAAAAAAPvtB1jIGgRQo9gBWNgNZX71CAgAAAAAWNgNZSANAAB89QgIAQAAAAAAAAAHAAAAfPUICAAAAAAAAAAA2KHYAeJ53GQgAAAA/////wAAAAAAAAAAFQAAAAAAAABwAAAAAQAAAAEAAAAkAAAAJAAAABAAAAAAAAAAAPvtB1jIGgQBogEA/////wNQCuyYotgBmKLYAdB46GQAAAAAxKTYAQD77QfgeOhkA1AK7FSi2AFWOkJ2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hERERERERIRIREhEREREREREREREREREREREREREREREREREREREREREREREREREREREREREREREREREREREREREREREREREREREREREREREREAARERIRERESEREiEREREhEiERERERERERERERERERERERERERERERERERERERERERERERERERERERERERERERERERERERERERERERERERERERERERERERABERERERTQCLANQREREiESEREREREREREREREREREREREREREREREREREREREREREREREREREREREREREREREREREREREREREREREREREREREREREREREQABERERLbcSERFKuPQSEREREREREREREREREREREREREREREREREREREREREREREREREREREREREREREREREREREREREREREREREREREREREREREREREREAEREhEmgRERIRIhFKCmEhERIRIRERERERERERERERERERERERERERERERERERERERERERERERERERERERERERERERERERERERERERERERERERERERERERAAERIRI7ExEhERERIie4QSEREREREREREREREREREREREREREREREREREREREREREREREREREREREREREREREREREREREREREREREREREREREREREREREQARERERGDEREiERERERNNDhESEREREREREREREREREREREREREREREREREREREREREREREREREREREREREREREREREREREREREREREREREREREREREREREAAREREhOxExESERISEhET0KERERERERERERERERERERERERERERERERERERERERERERERERERERERERERERERERERERERERERERERERERERERERERERERABERERER5CERERERERESERJo1RERERERESEREREhEREREREREREREREREREREREREREREREREREREREREREREREREREREREREREREREREREREREREREREQABERERERghERERERERERERITkFEhEREhERIRIREREREREREREREREREREREREREREREREREREREREREREREREREREREREREREREREREREREREREREREREAERERERITgRMREREREREhERExOYUREhEiERERIRERERERERERERERERERERERERERERERERERERERERERERERERERERERERERERERERERERERERERERERAAEREREREX8hERERERIRERERERFNBRESEREREREREREREREREREREREREREREREREREREREREREREREREREREREREREREREREREREREREREREREREREREQARERERERIucRERERERERIRIREhES+KIREREhEREREREREREREREREREREREREREREREREREREREREREREREREREREREREREREREREREREREREREREREREAARERERIRIaMRERERERIREREiESIRHwwhIRERERERERERERERERERERERERERERERERERERERERERERERERERERERERERERERERERERERERERERERERERABERERESEREbERERERERERESERIRITEaDBIREhEhEREREREREREREREREREREREREREREREREREREREREREREREREREREREREREREREREREREREREREREQABERERERESE5ERERERERERERIRERESIToFMREREREREREREREREREREREREREREREREREREREREREREREREREREREREREREREREREREREREREREREREREAERERERESERI6IRERERERIRERIRIRNFRCHg4RERESESERERERIRERERERERERERERERERERERERERERERERERERERERERERERERERERERERERERERERERAAERERERERERJvIRERERERESERIRULmqmw1uDyISESEREhISEREREREREREREREREREREREREREREREREREREREREREREREREREREREREREREREREREREQARERERERIRERFqERIRERESERMRG4MiERIloJi1ESESIRERESEREREREREREREREREREREREREREREREREREREREREREREREREREREREREREREREREREREAA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TncxtvJ2HqYqZhhLKmb//wAAAACudn5aAABsyNgBSAJBdgAAAABYZiUAwMfYAVDzr3YAAAAAAABDaGFyVXBwZXJXAAFOd2G28nasyNgBAAAAABjI2AGAAUZ2DlxBduBbQXYYyNgBZAEAAHtiBXd7YgV3UAknAAAIAAAAAgAAAAAAADjI2AEQagV3AAAAAAAAAAByydgBCQAAAGDJ2AEJAAAAAAAAAAAAAABgydgBcMjYAeLqBHcAAAAAAAIAAAAA2AEJAAAAYMnYAQkAAABMEgZ3AAAAAAAAAABgydgBCQAAAAAAAACcyNgBii4EdwAAAAAAAgAAYMnYAQ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E53Mbbydh6mKmYYSypm//8AAAAArnZ+WgAAbMjYAUgCQXYAAAAAWGYlAMDH2AFQ8692AAAAAAAAQ2hhclVwcGVyVwABTndhtvJ2rMjYAQAAAAAYyNgBgAFGdg5cQXbgW0F2GMjYAWQBAAB7YgV3e2IFd1AJJwAACAAAAAIAAAAAAAA4yNgBEGoFdwAAAAAAAAAAcsnYAQkAAABgydgBCQAAAAAAAAAAAAAAYMnYAXDI2AHi6gR3AAAAAAACAAAAANgBCQAAAGDJ2AEJAAAATBIGdwAAAAAAAAAAYMnYAQkAAAAAAAAAnMjYAYouBHcAAAAAAAIAAGDJ2AEJAAAAZHYACAAAAAAlAAAADAAAAAEAAAAYAAAADAAAAP8AAAISAAAADAAAAAEAAAAeAAAAGAAAACoAAAAFAAAAhQAAABYAAAAlAAAADAAAAAEAAABUAAAAqAAAACsAAAAFAAAAgwAAABUAAAABAAAAqwoNQgAADUIrAAAABQAAAA8AAABMAAAAAAAAAAAAAAAAAAAA//////////9sAAAARgBpAHIAbQBhACAAbgBvACAAdgDhAGwAaQBkAGEA2AEGAAAAAwAAAAUAAAALAAAABwAAAAQAAAAHAAAACAAAAAQAAAAGAAAABwAAAAMAAAADAAAACAAAAAcAAABLAAAAQAAAADAAAAAFAAAAIAAAAAEAAAABAAAAEAAAAAAAAAAAAAAAQAEAAKAAAAAAAAAAAAAAAEABAACgAAAAUgAAAHABAAACAAAAFAAAAAkAAAAAAAAAAAAAALwCAAAAAAAAAQICIlMAeQBzAHQAZQBtAAAAAAAAAAAA4gAAAAAAAAAsA20GgPj//wAAAAAAAAAAAAAAAAAAAAAQA20GgPj//3qXAAAAANgB/jxOd8w22AH1cVJ3VaxnAP7///+M40138uBNd5xKnAtYESYA4EicC1ww2AEQagV3AAAAAAAAAACQMdgBBgAAAIQx2AEGAAAAAAAAAAAAAAD0SJwLiD0HCPRInAsAAAAAiD0HCKww2AF7YgV3e2IFdwAAAAAACAAAAAIAAAAAAAC0MNgBEGoFdwAAAAAAAAAA6jHYAQcAAADcMdgBBwAAAAAAAAAAAAAA3DHYAeww2AHi6gR3AAAAAAACAAAAANgBBwAAANwx2AEHAAAATBIGdwAAAAAAAAAA3DHYAQcAAAAAAAAAGDHYAYouBHcAAAAAAAIAANwx2AE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CMAiMmcC1jwnAvIQyMAAQAAALDnnAsAAAAAKEKbC1jwnAvIQyMAoKmcCwAAAAAoQpsL44XcZAMAAADshdxkAQAAADhFqAtozQ1ljmjUZDww2AGAAUZ2DlxBduBbQXY8MNgBZAEAAHtiBXd7YgV3GHiGCwAIAAAAAgAAAAAAAFww2AEQagV3AAAAAAAAAACQMdgBBgAAAIQx2AEGAAAAAAAAAAAAAACEMdgBlDDYAeLqBHcAAAAAAAIAAAAA2AEGAAAAhDHYAQYAAABMEgZ3AAAAAAAAAACEMdgBBgAAAAAAAADAMNgBii4EdwAAAAAAAgAAhDHYAQ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8CoPj///IBAAAAAAAA/AtsBID4//8IAFh++/b//wAAAAAAAAAA4AtsBID4/////wAAAADtBwAAAADA5ygP/p1Bdtis/2X4EAHa8OasCwAAAAADESHUIgCKAXyh2AFe9Mpl/KHYAQAAAAAA++0HPKPYASSIgBJEotgBUwBlAGcAbwBlACAAVQBJAAAAAAAAAAAAJeTKZeEAAAC4odgBmjPpZLB/qgvhAAAAAQAAAN7nKA8AANgBOjPpZAQAAAAFAAAAAAAAAAAAAAAAAAAA3ucoD8Sj2AEk38pluHWXCwQAAAAA++0HAAAAAKXjymUQAAAAAAAAAFMAZQBnAG8AZQAgAFUASQAAAArLmKLYAZii2AHhAAAAAAAAAMDnKA8AAAAAAQAAAAAAAABUotgBVjpCdm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Fobq59puXs5KF6iXMEvysiViEX0=</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6YilkJk8IiMI1Z+LXIpbHko0XlQ=</DigestValue>
    </Reference>
    <Reference URI="#idValidSigLnImg" Type="http://www.w3.org/2000/09/xmldsig#Object">
      <DigestMethod Algorithm="http://www.w3.org/2000/09/xmldsig#sha1"/>
      <DigestValue>y/xvy+QmbFs69Tymx88ZFlunVBU=</DigestValue>
    </Reference>
    <Reference URI="#idInvalidSigLnImg" Type="http://www.w3.org/2000/09/xmldsig#Object">
      <DigestMethod Algorithm="http://www.w3.org/2000/09/xmldsig#sha1"/>
      <DigestValue>adfK7X+m/J9KtDxdBA/HyMjB1nA=</DigestValue>
    </Reference>
  </SignedInfo>
  <SignatureValue>T/KtrIfPJ1xqWaJ5Fg0gjhJOSL7cy1YrLmy3Kezs13Y4sdcYIxFDstcN2iYHTKK+/4pjwkZdPm/E
jVgKcrPOYENwx3smlbL0TQ8xBnP+Wt3DjzDTAjx1yERqjefNVQMODczC1XvFgUMp+UY+clBdouN3
n4nyPH7eDWsjGrEG3FqSvU3iFZHhCNXpGTjiIpSllBdq6JWiWlJQGS8A4iHlBdMSrsY3iHPAVp71
I4Qo8qJTllWPx5TXcqdBMuGK+JlgXjFW3YsFyI4IZWV8L1g73dwfYzn4xSFJwLd+SdVeMbRAVCJf
yj6ZiqrANXhEexn3CZoHHYihcAl+hBpzu5Lx+w==</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externalLinks/externalLink2.xml?ContentType=application/vnd.openxmlformats-officedocument.spreadsheetml.externalLink+xml">
        <DigestMethod Algorithm="http://www.w3.org/2000/09/xmldsig#sha1"/>
        <DigestValue>4sTLuFvEFW6GWgYrbx5YZB81eEI=</DigestValue>
      </Reference>
      <Reference URI="/xl/drawings/vmlDrawing1.vml?ContentType=application/vnd.openxmlformats-officedocument.vmlDrawing">
        <DigestMethod Algorithm="http://www.w3.org/2000/09/xmldsig#sha1"/>
        <DigestValue>NUE6Z98CcE2L/nJ4KUcC9k/37RU=</DigestValue>
      </Reference>
      <Reference URI="/xl/externalLinks/externalLink3.xml?ContentType=application/vnd.openxmlformats-officedocument.spreadsheetml.externalLink+xml">
        <DigestMethod Algorithm="http://www.w3.org/2000/09/xmldsig#sha1"/>
        <DigestValue>OFLHfjW/BTCl6hd2cQM3UiFVSWw=</DigestValue>
      </Reference>
      <Reference URI="/xl/drawings/vmlDrawing2.vml?ContentType=application/vnd.openxmlformats-officedocument.vmlDrawing">
        <DigestMethod Algorithm="http://www.w3.org/2000/09/xmldsig#sha1"/>
        <DigestValue>fh/OnSZKoSVnqdKh7j03RAIOwp4=</DigestValue>
      </Reference>
      <Reference URI="/xl/media/image1.emf?ContentType=image/x-emf">
        <DigestMethod Algorithm="http://www.w3.org/2000/09/xmldsig#sha1"/>
        <DigestValue>Ip8LZnBTn0a1SwR6gnNodZ0yJx8=</DigestValue>
      </Reference>
      <Reference URI="/xl/media/image7.png?ContentType=image/png">
        <DigestMethod Algorithm="http://www.w3.org/2000/09/xmldsig#sha1"/>
        <DigestValue>vbG+gTxGr6BusXy/W7WZeUj3RwQ=</DigestValue>
      </Reference>
      <Reference URI="/xl/theme/theme1.xml?ContentType=application/vnd.openxmlformats-officedocument.theme+xml">
        <DigestMethod Algorithm="http://www.w3.org/2000/09/xmldsig#sha1"/>
        <DigestValue>R4kIvsVDsowaZpCdS6qlPBKvBng=</DigestValue>
      </Reference>
      <Reference URI="/xl/printerSettings/printerSettings3.bin?ContentType=application/vnd.openxmlformats-officedocument.spreadsheetml.printerSettings">
        <DigestMethod Algorithm="http://www.w3.org/2000/09/xmldsig#sha1"/>
        <DigestValue>H69SQGqCjYAwO4Dh95tBx0IJd00=</DigestValue>
      </Reference>
      <Reference URI="/xl/sharedStrings.xml?ContentType=application/vnd.openxmlformats-officedocument.spreadsheetml.sharedStrings+xml">
        <DigestMethod Algorithm="http://www.w3.org/2000/09/xmldsig#sha1"/>
        <DigestValue>ZwiQqYGO8rJ55eYyeU4YNb4g2Ms=</DigestValue>
      </Reference>
      <Reference URI="/xl/styles.xml?ContentType=application/vnd.openxmlformats-officedocument.spreadsheetml.styles+xml">
        <DigestMethod Algorithm="http://www.w3.org/2000/09/xmldsig#sha1"/>
        <DigestValue>5m9OIa8ypN8nCcLAgBTi6HGCM5o=</DigestValue>
      </Reference>
      <Reference URI="/xl/media/image5.png?ContentType=image/png">
        <DigestMethod Algorithm="http://www.w3.org/2000/09/xmldsig#sha1"/>
        <DigestValue>X8ifBPrZdk/1pGH6XtoivWXMYRg=</DigestValue>
      </Reference>
      <Reference URI="/xl/media/image6.jpeg?ContentType=image/jpeg">
        <DigestMethod Algorithm="http://www.w3.org/2000/09/xmldsig#sha1"/>
        <DigestValue>t02czBjOGtjPSakqWFT7mgwfR1U=</DigestValue>
      </Reference>
      <Reference URI="/xl/drawings/drawing1.xml?ContentType=application/vnd.openxmlformats-officedocument.drawing+xml">
        <DigestMethod Algorithm="http://www.w3.org/2000/09/xmldsig#sha1"/>
        <DigestValue>28ZrBZTAC/IiQZQESR43IcEsKBk=</DigestValue>
      </Reference>
      <Reference URI="/xl/media/image4.jpeg?ContentType=image/jpeg">
        <DigestMethod Algorithm="http://www.w3.org/2000/09/xmldsig#sha1"/>
        <DigestValue>KNwJdxHNkLzlEenz5dM/rDpc/uQ=</DigestValue>
      </Reference>
      <Reference URI="/xl/media/image2.emf?ContentType=image/x-emf">
        <DigestMethod Algorithm="http://www.w3.org/2000/09/xmldsig#sha1"/>
        <DigestValue>3r3Ko32PfcHwqwHdr5HAKjAcjEc=</DigestValue>
      </Reference>
      <Reference URI="/xl/media/image3.emf?ContentType=image/x-emf">
        <DigestMethod Algorithm="http://www.w3.org/2000/09/xmldsig#sha1"/>
        <DigestValue>gqG/x/BwwJVPKdMtROlVhhiXGRk=</DigestValue>
      </Reference>
      <Reference URI="/xl/externalLinks/externalLink1.xml?ContentType=application/vnd.openxmlformats-officedocument.spreadsheetml.externalLink+xml">
        <DigestMethod Algorithm="http://www.w3.org/2000/09/xmldsig#sha1"/>
        <DigestValue>BXeMFWzTjn08MdroiPQjpMbQXXs=</DigestValue>
      </Reference>
      <Reference URI="/xl/worksheets/sheet1.xml?ContentType=application/vnd.openxmlformats-officedocument.spreadsheetml.worksheet+xml">
        <DigestMethod Algorithm="http://www.w3.org/2000/09/xmldsig#sha1"/>
        <DigestValue>aGHqNRISvp5edIlsBvyOCDsy97Y=</DigestValue>
      </Reference>
      <Reference URI="/xl/printerSettings/printerSettings2.bin?ContentType=application/vnd.openxmlformats-officedocument.spreadsheetml.printerSettings">
        <DigestMethod Algorithm="http://www.w3.org/2000/09/xmldsig#sha1"/>
        <DigestValue>H69SQGqCjYAwO4Dh95tBx0IJd00=</DigestValue>
      </Reference>
      <Reference URI="/xl/media/image10.jpeg?ContentType=image/jpeg">
        <DigestMethod Algorithm="http://www.w3.org/2000/09/xmldsig#sha1"/>
        <DigestValue>AUyZs8l6/cEsmxXR0xUFcoInYDY=</DigestValue>
      </Reference>
      <Reference URI="/xl/printerSettings/printerSettings4.bin?ContentType=application/vnd.openxmlformats-officedocument.spreadsheetml.printerSettings">
        <DigestMethod Algorithm="http://www.w3.org/2000/09/xmldsig#sha1"/>
        <DigestValue>w8cfzS6D6hL5q+QDYQQpfxXsluY=</DigestValue>
      </Reference>
      <Reference URI="/xl/worksheets/sheet3.xml?ContentType=application/vnd.openxmlformats-officedocument.spreadsheetml.worksheet+xml">
        <DigestMethod Algorithm="http://www.w3.org/2000/09/xmldsig#sha1"/>
        <DigestValue>UrrC49++y5BEJMw3kIaq+glVL/s=</DigestValue>
      </Reference>
      <Reference URI="/xl/comments1.xml?ContentType=application/vnd.openxmlformats-officedocument.spreadsheetml.comments+xml">
        <DigestMethod Algorithm="http://www.w3.org/2000/09/xmldsig#sha1"/>
        <DigestValue>Qn498Xx3i2jMxWmVFTeL8HCUUpU=</DigestValue>
      </Reference>
      <Reference URI="/xl/worksheets/sheet4.xml?ContentType=application/vnd.openxmlformats-officedocument.spreadsheetml.worksheet+xml">
        <DigestMethod Algorithm="http://www.w3.org/2000/09/xmldsig#sha1"/>
        <DigestValue>ywQoyPYrDgf19VPQvuDzKD3NG/A=</DigestValue>
      </Reference>
      <Reference URI="/xl/printerSettings/printerSettings1.bin?ContentType=application/vnd.openxmlformats-officedocument.spreadsheetml.printerSettings">
        <DigestMethod Algorithm="http://www.w3.org/2000/09/xmldsig#sha1"/>
        <DigestValue>H69SQGqCjYAwO4Dh95tBx0IJd00=</DigestValue>
      </Reference>
      <Reference URI="/xl/workbook.xml?ContentType=application/vnd.openxmlformats-officedocument.spreadsheetml.sheet.main+xml">
        <DigestMethod Algorithm="http://www.w3.org/2000/09/xmldsig#sha1"/>
        <DigestValue>KKAexaXXxt1ygr36nn90RhxFsEA=</DigestValue>
      </Reference>
      <Reference URI="/xl/media/image8.jpeg?ContentType=image/jpeg">
        <DigestMethod Algorithm="http://www.w3.org/2000/09/xmldsig#sha1"/>
        <DigestValue>Xacck+miE+FcZw5pdYMw6LejF0s=</DigestValue>
      </Reference>
      <Reference URI="/xl/drawings/vmlDrawing4.vml?ContentType=application/vnd.openxmlformats-officedocument.vmlDrawing">
        <DigestMethod Algorithm="http://www.w3.org/2000/09/xmldsig#sha1"/>
        <DigestValue>MWmxQ3XBjtYOnz/sU+5rUsBX71g=</DigestValue>
      </Reference>
      <Reference URI="/xl/calcChain.xml?ContentType=application/vnd.openxmlformats-officedocument.spreadsheetml.calcChain+xml">
        <DigestMethod Algorithm="http://www.w3.org/2000/09/xmldsig#sha1"/>
        <DigestValue>z8Xw0n369HTth40x9RY83Fy7mHE=</DigestValue>
      </Reference>
      <Reference URI="/xl/worksheets/sheet2.xml?ContentType=application/vnd.openxmlformats-officedocument.spreadsheetml.worksheet+xml">
        <DigestMethod Algorithm="http://www.w3.org/2000/09/xmldsig#sha1"/>
        <DigestValue>LSx8PF3Ilb59VFcKf2k+DhRdbXA=</DigestValue>
      </Reference>
      <Reference URI="/xl/drawings/drawing3.xml?ContentType=application/vnd.openxmlformats-officedocument.drawing+xml">
        <DigestMethod Algorithm="http://www.w3.org/2000/09/xmldsig#sha1"/>
        <DigestValue>8EkEI7OJw2kNha1XVV8trjCNK8k=</DigestValue>
      </Reference>
      <Reference URI="/xl/comments2.xml?ContentType=application/vnd.openxmlformats-officedocument.spreadsheetml.comments+xml">
        <DigestMethod Algorithm="http://www.w3.org/2000/09/xmldsig#sha1"/>
        <DigestValue>QaVVSx2TxKZSxLzSnpR/gEdn7UE=</DigestValue>
      </Reference>
      <Reference URI="/xl/drawings/vmlDrawing3.vml?ContentType=application/vnd.openxmlformats-officedocument.vmlDrawing">
        <DigestMethod Algorithm="http://www.w3.org/2000/09/xmldsig#sha1"/>
        <DigestValue>ngCZFfD3xyNuOoScB3+JZ8TAc4Q=</DigestValue>
      </Reference>
      <Reference URI="/xl/media/image9.jpeg?ContentType=image/jpeg">
        <DigestMethod Algorithm="http://www.w3.org/2000/09/xmldsig#sha1"/>
        <DigestValue>aXIUGuzzsdFVcxBICAr9PV51ios=</DigestValue>
      </Reference>
      <Reference URI="/xl/drawings/drawing2.xml?ContentType=application/vnd.openxmlformats-officedocument.drawing+xml">
        <DigestMethod Algorithm="http://www.w3.org/2000/09/xmldsig#sha1"/>
        <DigestValue>Pw/aU4utf3pSSkMU8uHxgevlOlY=</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TUBJQjMSjzpXPel4YMQW2+mgJRI=</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4TbES4AB76T95iTQ3lQLRkEIsU0=</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mGoOCnoWaW9tmM6kEIWv7HSvbs4=</DigestValue>
      </Reference>
      <Reference URI="/xl/drawings/_rels/drawing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worksheets/_rels/sheet4.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TpDnm1BQCsXYn8vxbB/Njg+U+wk=</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hAzSDAr3OPwsqmy5XuZC8RVKl0k=</DigestValue>
      </Reference>
    </Manifest>
    <SignatureProperties>
      <SignatureProperty Id="idSignatureTime" Target="#idPackageSignature">
        <mdssi:SignatureTime>
          <mdssi:Format>YYYY-MM-DDThh:mm:ssTZD</mdssi:Format>
          <mdssi:Value>2017-01-19T20:28:00Z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2017-01-19T20:28:00Z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z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gFukVTAAXTV8WwjCZFsBAAAAtCNRW8C8clvg5iEHCMJkWwEAAAC0I1Fb5CNRW4D8NAeA/DQH7FUwAO1UfFt0RmRbAQAAALQjUVv4VTAAgAHcdg5c13bgW9d2+FUwAGQBAAAAAAAAAAAAAIFiqHaBYqh2uDo0AAAIAAAAAgAAAAAAACBWMAAWaqh2AAAAAAAAAABQVzAABgAAAERXMAAGAAAAAAAAAAAAAABEVzAAWFYwAOLqp3YAAAAAAAIAAAAAMAAGAAAARFcwAAYAAABMEql2AAAAAAAAAABEVzAABgAAAODBSwCEVjAAii6ndgAAAAAAAgAARFcwAAYAAABkdgAIAAAAACUAAAAMAAAAAQAAABgAAAAMAAAAAAAAAhIAAAAMAAAAAQAAABYAAAAMAAAACAAAAFQAAABUAAAACgAAACcAAAAeAAAASgAAAAEAAACrCg1CAAANQgoAAABLAAAAAQAAAEwAAAAEAAAACQAAACcAAAAgAAAASwAAAFAAAABYAAAAFQAAABYAAAAMAAAAAAAAAFIAAABwAQAAAgAAABAAAAAHAAAAAAAAAAAAAAC8AgAAAAAAAAECAiJTAHkAcwB0AGUAbQAAAG4NoPj///IBAAAAAAAA/DtIBID4//8IAFh++/b//wAAAAAAAAAA4DtIBID4/////wAAAAAAAQAAAACYAwAA4CYBAey8MACMvjAAJL4wAPVxxHcWcj4B/v///6o4wHeiNMB3AAAAABgUVABQDlQAUABUAAAAAAAQFFQANL4wAH1TpnYAAE0AAAAAAJRUpnZkBxTeUABUAFAOVAAAAAAAgWKodoFiqHYwvjAAAAgAAAACAAAAAAAAVL4wABZqqHYAAAAAAAAAAIa/MAAHAAAAeL8wAAcAAAAAAAAAAAAAAHi/MACMvjAA4uqndgAAAAAAAgAAAAAwAAcAAAB4vzAABwAAAEwSqXYAAAAAAAAAAHi/MAAHAAAA4MFLALi+MACKLqd2AAAAAAACAAB4vzA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bg2g+P//8gEAAAAAAAD8O0gEgPj//wgAWH779v//AAAAAAAAAADgO0gEgPj/////AAAAAMB3AAAAALlyTXVhIU51kAcrAIICAACQcJkJAAAAADYVIdUiAIoBAAAAAAAAAACCAgAAkAcrACSmMAAj4L93kAcrAAAAAABApjAAxZZNdfDPmgAAAAAATPQwcgIAAAAAAAAAAAAAACjvEgKcpjAA/rPyc5AHKwCCAgAAAgAAAAAAAAAGAAAAgAHcdgAAAACYtKMFgAHcdp8QEwArFApOnKYwADaB13aYtKMFAAAAAIAB3HacpjAAVYHXdoAB3HYAAAH6IAj3CcSmMACTgNd2AQAAAKymMAAQAAAAAwEAACAI9wmLDwH6IAj3CQAAAAABAAAA8KYwAPCmMAAvMNh2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Ni6MADMHX5bAPE0ABcAAAQBAAAAAAQAAFS7MABRHn5bxaUZ3mK8MAAABAAAAQIAAAAAAACsujAA6MkwAOjJMAAIuzAAgAHcdg5c13bgW9d2CLswAGQBAAAAAAAAAAAAAIFiqHaBYqh2WDk0AAAIAAAAAgAAAAAAADC7MAAWaqh2AAAAAAAAAABivDAABwAAAFS8MAAHAAAAAAAAAAAAAABUvDAAaLswAOLqp3YAAAAAAAIAAAAAMAAHAAAAVLwwAAcAAABMEql2AAAAAAAAAABUvDAABwAAAODBSwCUuzAAii6ndgAAAAAAAgAAVLww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AwAQAACgAAAGAAAAC4AAAAbAAAAAEAAACrCg1CAAANQgoAAABgAAAAJgAAAEwAAAAAAAAAAAAAAAAAAAD//////////5gAAABKAGUAZgBlACAAUwBlAGMAYwBpAPMAbgAgAEQAaQB2AGkAcwBpAPMAbgAgAGQAZQAgAEYAaQBzAGMAYQBsAGkAegBhAGMAaQDzAG4ABQAAAAYAAAAEAAAABgAAAAMAAAAGAAAABgAAAAUAAAAFAAAAAgAAAAY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J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2LowAMwdflsA8TQAFwAABAEAAAAABAAAVLswAFEeflvFpRneYrwwAAAEAAABAgAAAAAAAKy6MADoyTAA6MkwAAi7MACAAdx2DlzXduBb13YIuzAAZAEAAAAAAAAAAAAAgWKodoFiqHZYOTQAAAgAAAACAAAAAAAAMLswABZqqHYAAAAAAAAAAGK8MAAHAAAAVLwwAAcAAAAAAAAAAAAAAFS8MABouzAA4uqndgAAAAAAAgAAAAAwAAcAAABUvDAABwAAAEwSqXYAAAAAAAAAAFS8MAAHAAAA4MFLAJS7MACKLqd2AAAAAAACAABUvDAABwAAAGR2AAgAAAAAJQAAAAwAAAABAAAAGAAAAAwAAAD/AAACEgAAAAwAAAABAAAAHgAAABgAAAAiAAAABAAAAGwAAAARAAAAJQAAAAwAAAABAAAAVAAAAKgAAAAjAAAABAAAAGoAAAAQAAAAAQAAAKsKDUIAAA1CIwAAAAQAAAAPAAAATAAAAAAAAAAAAAAAAAAAAP//////////bAAAAEYAaQByAG0AYQAgAG4AbwAgAHYA4QBsAGkAZABhADAABgAAAAIAAAAEAAAACAAAAAYAAAADAAAABgAAAAYAAAADAAAABgAAAAYAAAACAAAAAgAAAAYAAAAGAAAASwAAAEAAAAAwAAAABQAAACAAAAABAAAAAQAAABAAAAAAAAAAAAAAAAABAACAAAAAAAAAAAAAAAAAAQAAgAAAAFIAAABwAQAAAgAAABAAAAAHAAAAAAAAAAAAAAC8AgAAAAAAAAECAiJTAHkAcwB0AGUAbQAAAG4NoPj///IBAAAAAAAA/DtIBID4//8IAFh++/b//wAAAAAAAAAA4DtIBID4/////wAAAAAAAQAAAACYAwAA4CYBAey8MACMvjAAJL4wAPVxxHcWcj4B/v///6o4wHeiNMB3AAAAABgUVABQDlQAUABUAAAAAAAQFFQANL4wAH1TpnYAAE0AAAAAAJRUpnZkBxTeUABUAFAOVAAAAAAAgWKodoFiqHYwvjAAAAgAAAACAAAAAAAAVL4wABZqqHYAAAAAAAAAAIa/MAAHAAAAeL8wAAcAAAAAAAAAAAAAAHi/MACMvjAA4uqndgAAAAAAAgAAAAAwAAcAAAB4vzAABwAAAEwSqXYAAAAAAAAAAHi/MAAHAAAA4MFLALi+MACKLqd2AAAAAAACAAB4vzA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BbpFUwAF01fFsIwmRbAQAAALQjUVvAvHJb4OYhBwjCZFsBAAAAtCNRW+QjUVuA/DQHgPw0B+xVMADtVHxbdEZkWwEAAAC0I1Fb+FUwAIAB3HYOXNd24FvXdvhVMABkAQAAAAAAAAAAAACBYqh2gWKodrg6NAAACAAAAAIAAAAAAAAgVjAAFmqodgAAAAAAAAAAUFcwAAYAAABEVzAABgAAAAAAAAAAAAAARFcwAFhWMADi6qd2AAAAAAACAAAAADAABgAAAERXMAAGAAAATBKpdgAAAAAAAAAARFcwAAYAAADgwUsAhFYwAIoup3YAAAAAAAIAAERXMAAGAAAAZHYACAAAAAAlAAAADAAAAAMAAAAYAAAADAAAAAAAAAISAAAADAAAAAEAAAAWAAAADAAAAAgAAABUAAAAVAAAAAoAAAAnAAAAHgAAAEoAAAABAAAAqwoNQgAADU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uDaD4///yAQAAAAAAAPw7SASA+P//CABYfvv2//8AAAAAAAAAAOA7SASA+P////8AAAAAAAAAAAAAAAAAAAAAAAAAAAAAAAAAAJBwmQljZnh13RIhTCIAigHsR94CFKYwAFhpeHUAAAAAAAAAAMimMADWhnd1BgAAAAAAAABKFgHKAAAAAKCJ3AEBAAAAoIncAQAAAAAGAAAAgAHcdqCJ3AFwZloAgAHcdo8QEwDhFAp5AAAwADaB13ZwZloAoIncAYAB3HZ8pjAAVYHXdoAB3HZKFgHKShYByqSmMACTgNd2AQAAAIymMAD+ndd2MTmRWwAAAcoAAAAAAAAAAKSoMAAAAAAAxKYwAIs4kVtApzAAAAAAAIDDJQOkqDAAAAAAAIinMAAjOJFb8KYwAC8w2HZ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AwAQAACgAAAGAAAAC4AAAAbAAAAAEAAACrCg1CAAANQgoAAABgAAAAJgAAAEwAAAAAAAAAAAAAAAAAAAD//////////5gAAABKAGUAZgBlACAAUwBlAGMAYwBpAPMAbgAgAEQAaQB2AGkAcwBpAPMAbgAgAGQAZQAgAEYAaQBzAGMAYQBsAGkAegBhAGMAaQDzAG4ABQAAAAYAAAAEAAAABgAAAAMAAAAGAAAABgAAAAUAAAAFAAAAAgAAAAY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AYBQ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Datos</vt:lpstr>
      <vt:lpstr>Anternativa</vt:lpstr>
      <vt:lpstr>ALT. 10</vt:lpstr>
      <vt:lpstr>ALT. 11</vt:lpstr>
      <vt:lpstr>'ALT. 10'!Área_de_impresión</vt:lpstr>
      <vt:lpstr>'ALT. 11'!Área_de_impresión</vt:lpstr>
      <vt:lpstr>'ALT. 10'!Títulos_a_imprimir</vt:lpstr>
      <vt:lpstr>'ALT. 11'!Títulos_a_imprimir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2016-12-27T14:23:26Z</cp:lastPrinted>
  <dcterms:created xsi:type="dcterms:W3CDTF">2016-11-30T18:58:44Z</dcterms:created>
  <dcterms:modified xsi:type="dcterms:W3CDTF">2017-01-18T17:07:44Z</dcterms:modified>
</cp:coreProperties>
</file>