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Impuesto_Verde_DFZ\correccion impuestos verdes\Compañía Papelera del Pacífico S.A\Examen de informacion y propuesta resolucion\"/>
    </mc:Choice>
  </mc:AlternateContent>
  <bookViews>
    <workbookView xWindow="0" yWindow="0" windowWidth="23040" windowHeight="9408"/>
  </bookViews>
  <sheets>
    <sheet name="Datos" sheetId="8" r:id="rId1"/>
    <sheet name="Alternativa" sheetId="11" r:id="rId2"/>
    <sheet name="Alt 10" sheetId="13" r:id="rId3"/>
  </sheets>
  <externalReferences>
    <externalReference r:id="rId4"/>
    <externalReference r:id="rId5"/>
  </externalReferences>
  <definedNames>
    <definedName name="_xlnm.Print_Area" localSheetId="0">Datos!$A$1:$F$126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3" l="1"/>
  <c r="G47" i="13"/>
  <c r="F47" i="13"/>
  <c r="E47" i="13"/>
  <c r="H27" i="13"/>
  <c r="G27" i="13"/>
  <c r="F27" i="13"/>
  <c r="E27" i="13"/>
  <c r="H46" i="13" l="1"/>
  <c r="G46" i="13"/>
  <c r="F46" i="13"/>
  <c r="E46" i="13"/>
  <c r="H45" i="13"/>
  <c r="F45" i="13"/>
  <c r="E45" i="13"/>
  <c r="H26" i="13"/>
  <c r="G26" i="13"/>
  <c r="F26" i="13"/>
  <c r="E26" i="13"/>
  <c r="H25" i="13"/>
  <c r="F25" i="13"/>
  <c r="E25" i="13"/>
  <c r="C10" i="11"/>
  <c r="B10" i="11"/>
  <c r="C9" i="11"/>
  <c r="B9" i="11"/>
  <c r="C3" i="11" l="1"/>
</calcChain>
</file>

<file path=xl/sharedStrings.xml><?xml version="1.0" encoding="utf-8"?>
<sst xmlns="http://schemas.openxmlformats.org/spreadsheetml/2006/main" count="208" uniqueCount="118">
  <si>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</si>
  <si>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</si>
  <si>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</si>
  <si>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</si>
  <si>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</si>
  <si>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</si>
  <si>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</si>
  <si>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</si>
  <si>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</si>
  <si>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</si>
  <si>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</si>
  <si>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</si>
  <si>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</si>
  <si>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</si>
  <si>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</si>
  <si>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</si>
  <si>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</si>
  <si>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</si>
  <si>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</si>
  <si>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</si>
  <si>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</si>
  <si>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</si>
  <si>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</si>
  <si>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</si>
  <si>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</si>
  <si>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</si>
  <si>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</si>
  <si>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</si>
  <si>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</si>
  <si>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</si>
  <si>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</si>
  <si>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</si>
  <si>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</si>
  <si>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</si>
  <si>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</si>
  <si>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</si>
  <si>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</si>
  <si>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</si>
  <si>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</si>
  <si>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</si>
  <si>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</si>
  <si>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</si>
  <si>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</si>
  <si>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</si>
  <si>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</si>
  <si>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</si>
  <si>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</si>
  <si>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</si>
  <si>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</si>
  <si>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</si>
  <si>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</si>
  <si>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</si>
  <si>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Instrumento</t>
  </si>
  <si>
    <t>N°</t>
  </si>
  <si>
    <t>Año</t>
  </si>
  <si>
    <t>Región (RCA)</t>
  </si>
  <si>
    <t>N° 1</t>
  </si>
  <si>
    <t>N° 2</t>
  </si>
  <si>
    <t>96544890-4</t>
  </si>
  <si>
    <t>Longitudinal Sur Km 63 S/N, San Francisco de Mostazal, Región del Libertador Bernardo O´Higgins</t>
  </si>
  <si>
    <t>Christian Lueg Thiers</t>
  </si>
  <si>
    <t>Longitudinal Sur Km 63 S/N</t>
  </si>
  <si>
    <t>San Francisco de Mostazal</t>
  </si>
  <si>
    <t>VI</t>
  </si>
  <si>
    <t>Caldera</t>
  </si>
  <si>
    <t>SI</t>
  </si>
  <si>
    <t>Multiciclon</t>
  </si>
  <si>
    <t>Precipitador electrostatico</t>
  </si>
  <si>
    <t>Caldera N°2</t>
  </si>
  <si>
    <t xml:space="preserve">MC Burney </t>
  </si>
  <si>
    <t>MP1-9600</t>
  </si>
  <si>
    <t>Biomasa Forestal</t>
  </si>
  <si>
    <t>Caldera N°3</t>
  </si>
  <si>
    <t>MP2-8400</t>
  </si>
  <si>
    <t>n/a</t>
  </si>
  <si>
    <t>Marca</t>
  </si>
  <si>
    <t>Modelo</t>
  </si>
  <si>
    <t>ANEXO N° 3: ALTERNATIVA N° 10</t>
  </si>
  <si>
    <t>TIPO DE CUANTIFICACIÓN DEL NIVEL DE ACTIVIDAD DE LA FUENTE (EJ CONSUMO DE COMB, PRODUCCIÓN, ETC.)</t>
  </si>
  <si>
    <t>Consumo de combustible</t>
  </si>
  <si>
    <t>FORMA DE IDENTIFICAR EL COMBUSTIBLE CON EL QUE ESTÉ EN FUNC. LA FUENTE</t>
  </si>
  <si>
    <t>FLUJOMETRO COMBUSTIBLE</t>
  </si>
  <si>
    <t>Certificado de origen</t>
  </si>
  <si>
    <t>Tipo (orificio, boquilla, venturi, etc.)</t>
  </si>
  <si>
    <t>N° de serie</t>
  </si>
  <si>
    <t>Frecuencia de mantenimiento</t>
  </si>
  <si>
    <t>RESPALDO DE CUANTIFICACIÓN DE COMBUSTIBLE</t>
  </si>
  <si>
    <t>Sistema QAD.</t>
  </si>
  <si>
    <t>SISTEMA DE REGISTRO, ALMACENAMIENTO Y MANEJO DE DATOS</t>
  </si>
  <si>
    <t>CLASIFICACIÓN CCF DE LA FUENTE</t>
  </si>
  <si>
    <t>PRECIPITADOR ELECTROESTATICO</t>
  </si>
  <si>
    <t>FACTOR D.S. 138, CON SU UNIDAD DE MEDIDA</t>
  </si>
  <si>
    <t>Compañía Papelera del Pacífico S.A.</t>
  </si>
  <si>
    <t>343124 E / 6238503 N</t>
  </si>
  <si>
    <t>EQUIPO DE ABATIMIENTO 1</t>
  </si>
  <si>
    <t>EQUIPO DE ABATIMIENTO 2</t>
  </si>
  <si>
    <t>MULTICICLON</t>
  </si>
  <si>
    <t>% DE EFICIENCIA DS 138, ADJUNTAR RESPALDO DE LA EXISTENCIA DEL SIST. DE CONTROL 1</t>
  </si>
  <si>
    <t>% DE EFICIENCIA DS 138, ADJUNTAR RESPALDO DE LA EXISTENCIA DEL SIST. DE CONTROL 2</t>
  </si>
  <si>
    <t>EP</t>
  </si>
  <si>
    <t>RCA: Sistema de tratamiento secundario de los residuos industriales líquidos</t>
  </si>
  <si>
    <t>RCA: Planta de vapor San Francisco de Mostazal</t>
  </si>
  <si>
    <t>RCA: Ampliación capacidad de producción</t>
  </si>
  <si>
    <t>Plan de descontaminación atmosférica para el Valle Central de la Región del Libertador General Bernardo O'Higgins</t>
  </si>
  <si>
    <t>Se mide el volumen consumido puntual, con su respectiva humedad y densidad aparente, obteniendo el peso seco consumido. Este registro se almacena diariamente en un sistema interno llamado QAD.</t>
  </si>
  <si>
    <t>Nota: Según codificación CCF indicada en tabla N°1.3 del informe de Metodología de Estimación de Emisiones presentada por titular los factores de emisión no corresponden a dicha codificación. Los factores correspondientes son los indicados en este anexo.</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</si>
  <si>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</si>
  <si>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t>
  </si>
  <si>
    <t>IN003211-5</t>
  </si>
  <si>
    <t>IN003212-3</t>
  </si>
  <si>
    <r>
      <t>NO</t>
    </r>
    <r>
      <rPr>
        <b/>
        <vertAlign val="subscript"/>
        <sz val="8"/>
        <color theme="1"/>
        <rFont val="Calibri"/>
        <family val="2"/>
        <scheme val="minor"/>
      </rPr>
      <t>x</t>
    </r>
  </si>
  <si>
    <r>
      <t>SO</t>
    </r>
    <r>
      <rPr>
        <b/>
        <vertAlign val="subscript"/>
        <sz val="8"/>
        <color theme="1"/>
        <rFont val="Calibri"/>
        <family val="2"/>
        <scheme val="minor"/>
      </rPr>
      <t>2</t>
    </r>
  </si>
  <si>
    <r>
      <t>CO</t>
    </r>
    <r>
      <rPr>
        <b/>
        <vertAlign val="subscript"/>
        <sz val="8"/>
        <color theme="1"/>
        <rFont val="Calibri"/>
        <family val="2"/>
        <scheme val="minor"/>
      </rPr>
      <t>2</t>
    </r>
  </si>
  <si>
    <t>Caldera N° 2 IN003211-5</t>
  </si>
  <si>
    <t>Caldera N° 3 IN003212-3</t>
  </si>
  <si>
    <t>N/A</t>
  </si>
  <si>
    <t>Nota: Según codificación CCF indicada en tabla N°1.3 del informe de Metodología de Estimación de Emisiones presentada por titular, los factores de emisión no corresponden a dicha codificación. Los factores correspondientes son los indicados en este anexo.</t>
  </si>
  <si>
    <t>Expediente: DFZ-2017-3650-VI-LEY-EI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</si>
</sst>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b/>
      <sz val="10"/>
      <name val="Arial"/>
      <family val="2"/>
    </font>
    <font>
      <sz val="11"/>
      <color theme="1"/>
      <name val="Arial"/>
      <family val="2"/>
    </font>
    <font>
      <sz val="10"/>
      <color theme="1"/>
      <name val="Arial"/>
      <family val="2"/>
    </font>
    <font>
      <b/>
      <sz val="11"/>
      <color theme="1"/>
      <name val="Arial"/>
      <family val="2"/>
    </font>
    <font>
      <b/>
      <vertAlign val="subscrip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6">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1" fillId="0" borderId="1" xfId="1"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11" fillId="0" borderId="1" xfId="1" applyFont="1" applyFill="1" applyBorder="1" applyAlignment="1">
      <alignment horizontal="center" vertical="center" wrapText="1"/>
    </xf>
    <xf numFmtId="0" fontId="9" fillId="0"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xf>
    <xf numFmtId="0" fontId="13" fillId="0" borderId="0" xfId="0" applyFont="1"/>
    <xf numFmtId="0" fontId="5" fillId="0" borderId="0" xfId="0" applyFont="1" applyAlignment="1">
      <alignment horizontal="center" vertical="center"/>
    </xf>
    <xf numFmtId="0" fontId="5" fillId="0" borderId="0" xfId="0" applyFont="1" applyAlignment="1">
      <alignment vertical="center"/>
    </xf>
    <xf numFmtId="0" fontId="13" fillId="0" borderId="0" xfId="0" applyFont="1" applyFill="1" applyBorder="1" applyAlignment="1">
      <alignment vertical="center"/>
    </xf>
    <xf numFmtId="0" fontId="13" fillId="0" borderId="0" xfId="0" applyFont="1" applyAlignment="1">
      <alignment vertical="center"/>
    </xf>
    <xf numFmtId="0" fontId="12" fillId="0" borderId="0" xfId="0" applyFont="1" applyFill="1" applyBorder="1" applyAlignment="1">
      <alignment vertical="center"/>
    </xf>
    <xf numFmtId="0" fontId="15"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4"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4" fillId="0" borderId="1" xfId="0" applyFont="1" applyFill="1" applyBorder="1" applyAlignment="1">
      <alignment horizontal="right"/>
    </xf>
    <xf numFmtId="0" fontId="5" fillId="0" borderId="0" xfId="0" applyFont="1" applyAlignment="1">
      <alignment horizontal="centerContinuous" vertical="center"/>
    </xf>
    <xf numFmtId="14" fontId="9" fillId="0" borderId="1" xfId="0" applyNumberFormat="1" applyFont="1" applyFill="1" applyBorder="1" applyAlignment="1">
      <alignment horizontal="center" wrapText="1"/>
    </xf>
    <xf numFmtId="0" fontId="0" fillId="0" borderId="0" xfId="0" applyBorder="1" applyAlignment="1">
      <alignment horizontal="center"/>
    </xf>
    <xf numFmtId="0" fontId="2" fillId="0" borderId="1" xfId="0" applyFont="1" applyFill="1" applyBorder="1" applyAlignment="1">
      <alignment horizontal="center" vertical="top"/>
    </xf>
    <xf numFmtId="0" fontId="0" fillId="0" borderId="0" xfId="0" applyBorder="1" applyAlignment="1">
      <alignment horizontal="center" wrapText="1"/>
    </xf>
    <xf numFmtId="0" fontId="6" fillId="0" borderId="0" xfId="1" applyFont="1" applyAlignment="1">
      <alignment horizontal="center" vertical="center"/>
    </xf>
    <xf numFmtId="0" fontId="11" fillId="0" borderId="1" xfId="1"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1" applyFont="1" applyBorder="1" applyAlignment="1">
      <alignment horizontal="center" vertical="center"/>
    </xf>
    <xf numFmtId="0" fontId="6" fillId="0" borderId="0" xfId="1" applyFont="1" applyAlignment="1">
      <alignment horizontal="left" vertical="center"/>
    </xf>
    <xf numFmtId="0" fontId="2" fillId="0" borderId="1" xfId="0" applyFont="1" applyBorder="1" applyAlignment="1">
      <alignment horizontal="center" wrapText="1"/>
    </xf>
    <xf numFmtId="0" fontId="7" fillId="3" borderId="1" xfId="0" applyFont="1" applyFill="1" applyBorder="1" applyAlignment="1">
      <alignment horizontal="center"/>
    </xf>
    <xf numFmtId="0" fontId="14" fillId="0" borderId="1" xfId="0" applyFont="1" applyBorder="1" applyAlignment="1">
      <alignment horizontal="center"/>
    </xf>
    <xf numFmtId="0" fontId="7" fillId="0" borderId="14" xfId="0" applyFont="1" applyBorder="1" applyAlignment="1">
      <alignment horizontal="center" vertical="center"/>
    </xf>
    <xf numFmtId="0" fontId="6" fillId="0" borderId="14" xfId="1" applyFont="1" applyBorder="1" applyAlignment="1">
      <alignment horizontal="center" vertical="center"/>
    </xf>
    <xf numFmtId="0" fontId="6" fillId="0" borderId="3" xfId="1" applyFont="1" applyBorder="1" applyAlignment="1">
      <alignment horizontal="center" vertical="center"/>
    </xf>
    <xf numFmtId="0" fontId="7" fillId="0" borderId="3" xfId="0" applyFont="1" applyBorder="1" applyAlignment="1">
      <alignment horizontal="center" vertical="center"/>
    </xf>
    <xf numFmtId="0" fontId="6" fillId="0" borderId="0"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11"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6" fillId="0" borderId="0" xfId="1" applyFont="1" applyFill="1" applyAlignment="1">
      <alignment horizontal="center" vertical="center"/>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0" fillId="2" borderId="1" xfId="0" applyFont="1" applyFill="1" applyBorder="1" applyAlignment="1">
      <alignment horizontal="left" vertical="center"/>
    </xf>
    <xf numFmtId="0" fontId="11"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3" xfId="0" applyBorder="1" applyAlignment="1">
      <alignment horizontal="center"/>
    </xf>
    <xf numFmtId="0" fontId="10" fillId="2" borderId="7" xfId="0" applyFont="1" applyFill="1" applyBorder="1" applyAlignment="1">
      <alignment horizontal="left"/>
    </xf>
    <xf numFmtId="0" fontId="10" fillId="2" borderId="8" xfId="0" applyFont="1" applyFill="1" applyBorder="1" applyAlignment="1">
      <alignment horizontal="left"/>
    </xf>
    <xf numFmtId="0" fontId="10"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0" borderId="3" xfId="0" applyBorder="1" applyAlignment="1">
      <alignment horizontal="left" wrapText="1"/>
    </xf>
    <xf numFmtId="0" fontId="0" fillId="0" borderId="0" xfId="0" applyBorder="1" applyAlignment="1">
      <alignment horizontal="left"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4" fillId="4"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3" fillId="0" borderId="1" xfId="0" applyFont="1" applyBorder="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759382</xdr:colOff>
      <xdr:row>5</xdr:row>
      <xdr:rowOff>23050</xdr:rowOff>
    </xdr:to>
    <xdr:pic>
      <xdr:nvPicPr>
        <xdr:cNvPr id="3"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83101"/>
        </a:xfrm>
        <a:prstGeom prst="rect">
          <a:avLst/>
        </a:prstGeom>
      </xdr:spPr>
    </xdr:pic>
    <xdr:clientData/>
  </xdr:twoCellAnchor>
  <xdr:twoCellAnchor editAs="oneCell">
    <xdr:from>
      <xdr:col>1</xdr:col>
      <xdr:colOff>71718</xdr:colOff>
      <xdr:row>0</xdr:row>
      <xdr:rowOff>44824</xdr:rowOff>
    </xdr:from>
    <xdr:to>
      <xdr:col>2</xdr:col>
      <xdr:colOff>3732</xdr:colOff>
      <xdr:row>5</xdr:row>
      <xdr:rowOff>23050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83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ST_Aire\Impuestos%20Verdes\I.%20VERDES\Calculadora%20de%20emisiones\Copia%20de%20CCF8%20imp_verd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ST_Aire\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26"/>
  <sheetViews>
    <sheetView tabSelected="1" view="pageLayout" topLeftCell="A19" zoomScale="70" zoomScaleNormal="100" zoomScaleSheetLayoutView="115" zoomScalePageLayoutView="70" workbookViewId="0">
      <selection activeCell="C27" sqref="C27:D2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0" t="s">
        <v>4</v>
      </c>
      <c r="C20" s="70"/>
      <c r="D20" s="70"/>
      <c r="E20" s="70"/>
    </row>
    <row r="21" spans="2:5" ht="15.6" customHeight="1" x14ac:dyDescent="0.3">
      <c r="B21" s="70"/>
      <c r="C21" s="70"/>
      <c r="D21" s="70"/>
      <c r="E21" s="70"/>
    </row>
    <row r="22" spans="2:5" ht="15.6" customHeight="1" x14ac:dyDescent="0.3">
      <c r="B22" s="77" t="s">
        <v>6</v>
      </c>
      <c r="C22" s="77"/>
      <c r="D22" s="77"/>
      <c r="E22" s="77"/>
    </row>
    <row r="23" spans="2:5" x14ac:dyDescent="0.3">
      <c r="B23" s="77" t="s">
        <v>7</v>
      </c>
      <c r="C23" s="77"/>
      <c r="D23" s="77"/>
      <c r="E23" s="77"/>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1" t="s">
        <v>117</v>
      </c>
      <c r="D27" s="81"/>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3"/>
      <c r="E31" s="9"/>
    </row>
    <row r="32" spans="2:5" ht="86.4" customHeight="1" x14ac:dyDescent="0.3">
      <c r="B32" s="40"/>
      <c r="C32" s="42" t="s">
        <v>50</v>
      </c>
      <c r="D32" s="43"/>
      <c r="E32" s="44"/>
    </row>
    <row r="33" spans="2:5" ht="85.95" customHeight="1" x14ac:dyDescent="0.3">
      <c r="B33" s="53"/>
      <c r="C33" s="48" t="s">
        <v>51</v>
      </c>
      <c r="D33" s="49"/>
      <c r="E33" s="54"/>
    </row>
    <row r="34" spans="2:5" ht="70.2" customHeight="1" x14ac:dyDescent="0.3">
      <c r="B34" s="52"/>
      <c r="C34" s="51"/>
      <c r="D34" s="50"/>
      <c r="E34" s="52"/>
    </row>
    <row r="35" spans="2:5" x14ac:dyDescent="0.3">
      <c r="B35" s="9"/>
      <c r="C35" s="12"/>
      <c r="D35" s="9"/>
      <c r="E35" s="9"/>
    </row>
    <row r="36" spans="2:5" x14ac:dyDescent="0.3">
      <c r="B36" s="9"/>
      <c r="C36" s="12"/>
      <c r="D36" s="9"/>
      <c r="E36" s="9"/>
    </row>
    <row r="37" spans="2:5" x14ac:dyDescent="0.3">
      <c r="B37" s="14"/>
      <c r="C37" s="12"/>
      <c r="D37" s="14"/>
      <c r="E37" s="14"/>
    </row>
    <row r="38" spans="2:5" x14ac:dyDescent="0.3">
      <c r="B38" s="78" t="s">
        <v>5</v>
      </c>
      <c r="C38" s="79"/>
      <c r="D38" s="79"/>
      <c r="E38" s="80"/>
    </row>
    <row r="39" spans="2:5" ht="60" customHeight="1" x14ac:dyDescent="0.3">
      <c r="B39" s="71" t="s">
        <v>106</v>
      </c>
      <c r="C39" s="72"/>
      <c r="D39" s="72"/>
      <c r="E39" s="73"/>
    </row>
    <row r="40" spans="2:5" x14ac:dyDescent="0.3">
      <c r="B40" s="74"/>
      <c r="C40" s="75"/>
      <c r="D40" s="75"/>
      <c r="E40" s="76"/>
    </row>
    <row r="41" spans="2:5" x14ac:dyDescent="0.3">
      <c r="B41" s="82"/>
      <c r="C41" s="83"/>
      <c r="D41" s="83"/>
      <c r="E41" s="84"/>
    </row>
    <row r="42" spans="2:5" ht="14.7" customHeight="1" x14ac:dyDescent="0.3">
      <c r="B42" s="93" t="s">
        <v>8</v>
      </c>
      <c r="C42" s="94"/>
      <c r="D42" s="94"/>
      <c r="E42" s="95"/>
    </row>
    <row r="43" spans="2:5" x14ac:dyDescent="0.3">
      <c r="B43" s="93"/>
      <c r="C43" s="94"/>
      <c r="D43" s="94"/>
      <c r="E43" s="95"/>
    </row>
    <row r="44" spans="2:5" x14ac:dyDescent="0.3">
      <c r="B44" s="93"/>
      <c r="C44" s="94"/>
      <c r="D44" s="94"/>
      <c r="E44" s="95"/>
    </row>
    <row r="45" spans="2:5" x14ac:dyDescent="0.3">
      <c r="B45" s="93"/>
      <c r="C45" s="94"/>
      <c r="D45" s="94"/>
      <c r="E45" s="95"/>
    </row>
    <row r="46" spans="2:5" x14ac:dyDescent="0.3">
      <c r="B46" s="93"/>
      <c r="C46" s="94"/>
      <c r="D46" s="94"/>
      <c r="E46" s="95"/>
    </row>
    <row r="47" spans="2:5" x14ac:dyDescent="0.3">
      <c r="B47" s="93"/>
      <c r="C47" s="94"/>
      <c r="D47" s="94"/>
      <c r="E47" s="95"/>
    </row>
    <row r="48" spans="2:5" x14ac:dyDescent="0.3">
      <c r="B48" s="93"/>
      <c r="C48" s="94"/>
      <c r="D48" s="94"/>
      <c r="E48" s="95"/>
    </row>
    <row r="49" spans="2:5" x14ac:dyDescent="0.3">
      <c r="B49" s="96"/>
      <c r="C49" s="97"/>
      <c r="D49" s="97"/>
      <c r="E49" s="98"/>
    </row>
    <row r="50" spans="2:5" x14ac:dyDescent="0.3">
      <c r="B50" s="89"/>
      <c r="C50" s="89"/>
      <c r="D50" s="89"/>
      <c r="E50" s="89"/>
    </row>
    <row r="51" spans="2:5" x14ac:dyDescent="0.3">
      <c r="B51" s="90" t="s">
        <v>9</v>
      </c>
      <c r="C51" s="91"/>
      <c r="D51" s="91"/>
      <c r="E51" s="92"/>
    </row>
    <row r="52" spans="2:5" x14ac:dyDescent="0.3">
      <c r="B52" s="4" t="s">
        <v>10</v>
      </c>
      <c r="C52" s="4"/>
      <c r="D52" s="3"/>
      <c r="E52" s="36">
        <v>42863</v>
      </c>
    </row>
    <row r="53" spans="2:5" x14ac:dyDescent="0.3">
      <c r="B53" s="86" t="s">
        <v>11</v>
      </c>
      <c r="C53" s="86"/>
      <c r="D53" s="86"/>
      <c r="E53" s="16" t="s">
        <v>58</v>
      </c>
    </row>
    <row r="54" spans="2:5" ht="24.6" x14ac:dyDescent="0.3">
      <c r="B54" s="86" t="s">
        <v>12</v>
      </c>
      <c r="C54" s="86"/>
      <c r="D54" s="86"/>
      <c r="E54" s="16" t="s">
        <v>92</v>
      </c>
    </row>
    <row r="55" spans="2:5" ht="48.6" x14ac:dyDescent="0.3">
      <c r="B55" s="86" t="s">
        <v>13</v>
      </c>
      <c r="C55" s="86"/>
      <c r="D55" s="86"/>
      <c r="E55" s="16" t="s">
        <v>59</v>
      </c>
    </row>
    <row r="56" spans="2:5" x14ac:dyDescent="0.3">
      <c r="B56" s="86" t="s">
        <v>14</v>
      </c>
      <c r="C56" s="86"/>
      <c r="D56" s="86"/>
      <c r="E56" s="16" t="s">
        <v>60</v>
      </c>
    </row>
    <row r="57" spans="2:5" x14ac:dyDescent="0.3">
      <c r="B57" s="87" t="s">
        <v>15</v>
      </c>
      <c r="C57" s="87"/>
      <c r="D57" s="87"/>
      <c r="E57" s="16">
        <v>1</v>
      </c>
    </row>
    <row r="58" spans="2:5" x14ac:dyDescent="0.3">
      <c r="B58" s="2"/>
      <c r="C58" s="2"/>
      <c r="D58" s="2"/>
      <c r="E58" s="2"/>
    </row>
    <row r="59" spans="2:5" x14ac:dyDescent="0.3">
      <c r="B59" s="85" t="s">
        <v>16</v>
      </c>
      <c r="C59" s="85"/>
      <c r="D59" s="85"/>
      <c r="E59" s="85"/>
    </row>
    <row r="60" spans="2:5" ht="24.6" x14ac:dyDescent="0.3">
      <c r="B60" s="86" t="s">
        <v>17</v>
      </c>
      <c r="C60" s="86"/>
      <c r="D60" s="86"/>
      <c r="E60" s="16" t="s">
        <v>92</v>
      </c>
    </row>
    <row r="61" spans="2:5" x14ac:dyDescent="0.3">
      <c r="B61" s="86" t="s">
        <v>13</v>
      </c>
      <c r="C61" s="86"/>
      <c r="D61" s="86"/>
      <c r="E61" s="17" t="s">
        <v>61</v>
      </c>
    </row>
    <row r="62" spans="2:5" x14ac:dyDescent="0.3">
      <c r="B62" s="86" t="s">
        <v>18</v>
      </c>
      <c r="C62" s="86"/>
      <c r="D62" s="86"/>
      <c r="E62" s="17">
        <v>322</v>
      </c>
    </row>
    <row r="63" spans="2:5" x14ac:dyDescent="0.3">
      <c r="B63" s="86" t="s">
        <v>19</v>
      </c>
      <c r="C63" s="86"/>
      <c r="D63" s="86"/>
      <c r="E63" s="17" t="s">
        <v>62</v>
      </c>
    </row>
    <row r="64" spans="2:5" x14ac:dyDescent="0.3">
      <c r="B64" s="88" t="s">
        <v>20</v>
      </c>
      <c r="C64" s="88"/>
      <c r="D64" s="88"/>
      <c r="E64" s="17">
        <v>6</v>
      </c>
    </row>
    <row r="65" spans="2:5" x14ac:dyDescent="0.3">
      <c r="B65" s="86" t="s">
        <v>21</v>
      </c>
      <c r="C65" s="86"/>
      <c r="D65" s="86"/>
      <c r="E65" s="17" t="s">
        <v>93</v>
      </c>
    </row>
    <row r="66" spans="2:5" x14ac:dyDescent="0.3">
      <c r="B66" s="86" t="s">
        <v>14</v>
      </c>
      <c r="C66" s="86"/>
      <c r="D66" s="86"/>
      <c r="E66" s="17" t="s">
        <v>60</v>
      </c>
    </row>
    <row r="67" spans="2:5" x14ac:dyDescent="0.3">
      <c r="B67" s="86" t="s">
        <v>22</v>
      </c>
      <c r="C67" s="86"/>
      <c r="D67" s="86"/>
      <c r="E67" s="17">
        <v>71.989999999999995</v>
      </c>
    </row>
    <row r="68" spans="2:5" x14ac:dyDescent="0.3">
      <c r="B68" s="87" t="s">
        <v>23</v>
      </c>
      <c r="C68" s="87"/>
      <c r="D68" s="87"/>
      <c r="E68" s="17">
        <v>2</v>
      </c>
    </row>
    <row r="69" spans="2:5" x14ac:dyDescent="0.3">
      <c r="B69" s="87" t="s">
        <v>24</v>
      </c>
      <c r="C69" s="87"/>
      <c r="D69" s="87"/>
      <c r="E69" s="17" t="s">
        <v>107</v>
      </c>
    </row>
    <row r="70" spans="2:5" x14ac:dyDescent="0.3">
      <c r="B70" s="87" t="s">
        <v>25</v>
      </c>
      <c r="C70" s="87"/>
      <c r="D70" s="87"/>
      <c r="E70" s="17" t="s">
        <v>107</v>
      </c>
    </row>
    <row r="71" spans="2:5" x14ac:dyDescent="0.3">
      <c r="B71" s="87" t="s">
        <v>26</v>
      </c>
      <c r="C71" s="87"/>
      <c r="D71" s="87"/>
      <c r="E71" s="17">
        <v>2</v>
      </c>
    </row>
    <row r="74" spans="2:5" ht="14.25" customHeight="1" x14ac:dyDescent="0.3">
      <c r="B74" s="58" t="s">
        <v>39</v>
      </c>
      <c r="C74" s="59"/>
      <c r="D74" s="59"/>
      <c r="E74" s="60"/>
    </row>
    <row r="75" spans="2:5" x14ac:dyDescent="0.3">
      <c r="B75" s="46" t="s">
        <v>52</v>
      </c>
      <c r="C75" s="46" t="s">
        <v>53</v>
      </c>
      <c r="D75" s="46" t="s">
        <v>54</v>
      </c>
      <c r="E75" s="46" t="s">
        <v>55</v>
      </c>
    </row>
    <row r="76" spans="2:5" ht="31.8" x14ac:dyDescent="0.3">
      <c r="B76" s="45" t="s">
        <v>100</v>
      </c>
      <c r="C76" s="18">
        <v>88</v>
      </c>
      <c r="D76" s="18">
        <v>2005</v>
      </c>
      <c r="E76" s="18" t="s">
        <v>63</v>
      </c>
    </row>
    <row r="77" spans="2:5" ht="21.6" x14ac:dyDescent="0.3">
      <c r="B77" s="45" t="s">
        <v>101</v>
      </c>
      <c r="C77" s="18">
        <v>132</v>
      </c>
      <c r="D77" s="18">
        <v>1999</v>
      </c>
      <c r="E77" s="18" t="s">
        <v>63</v>
      </c>
    </row>
    <row r="78" spans="2:5" ht="21.6" x14ac:dyDescent="0.3">
      <c r="B78" s="45" t="s">
        <v>102</v>
      </c>
      <c r="C78" s="18">
        <v>53</v>
      </c>
      <c r="D78" s="18">
        <v>1998</v>
      </c>
      <c r="E78" s="18" t="s">
        <v>63</v>
      </c>
    </row>
    <row r="79" spans="2:5" ht="42" x14ac:dyDescent="0.3">
      <c r="B79" s="45" t="s">
        <v>103</v>
      </c>
      <c r="C79" s="18"/>
      <c r="D79" s="18">
        <v>2013</v>
      </c>
      <c r="E79" s="18" t="s">
        <v>63</v>
      </c>
    </row>
    <row r="80" spans="2:5" x14ac:dyDescent="0.3">
      <c r="B80" s="39"/>
      <c r="C80" s="37"/>
      <c r="D80" s="37"/>
      <c r="E80" s="37"/>
    </row>
    <row r="81" spans="2:5" x14ac:dyDescent="0.3">
      <c r="B81" s="39"/>
      <c r="C81" s="37"/>
      <c r="D81" s="37"/>
      <c r="E81" s="37"/>
    </row>
    <row r="82" spans="2:5" x14ac:dyDescent="0.3">
      <c r="B82" s="39"/>
      <c r="C82" s="37"/>
      <c r="D82" s="37"/>
      <c r="E82" s="37"/>
    </row>
    <row r="83" spans="2:5" ht="15.6" x14ac:dyDescent="0.3">
      <c r="B83" s="70" t="s">
        <v>4</v>
      </c>
      <c r="C83" s="70"/>
      <c r="D83" s="70"/>
      <c r="E83" s="70"/>
    </row>
    <row r="85" spans="2:5" x14ac:dyDescent="0.3">
      <c r="B85" s="6" t="s">
        <v>46</v>
      </c>
      <c r="C85" s="7"/>
      <c r="D85" s="8"/>
      <c r="E85" s="5" t="s">
        <v>56</v>
      </c>
    </row>
    <row r="86" spans="2:5" x14ac:dyDescent="0.3">
      <c r="B86" s="61" t="s">
        <v>44</v>
      </c>
      <c r="C86" s="62"/>
      <c r="D86" s="63"/>
      <c r="E86" s="15" t="s">
        <v>64</v>
      </c>
    </row>
    <row r="87" spans="2:5" ht="14.7" customHeight="1" x14ac:dyDescent="0.3">
      <c r="B87" s="61" t="s">
        <v>27</v>
      </c>
      <c r="C87" s="62"/>
      <c r="D87" s="63"/>
      <c r="E87" s="17" t="s">
        <v>68</v>
      </c>
    </row>
    <row r="88" spans="2:5" x14ac:dyDescent="0.3">
      <c r="B88" s="55" t="s">
        <v>45</v>
      </c>
      <c r="C88" s="56"/>
      <c r="D88" s="57"/>
      <c r="E88" s="17" t="s">
        <v>108</v>
      </c>
    </row>
    <row r="89" spans="2:5" x14ac:dyDescent="0.3">
      <c r="B89" s="67" t="s">
        <v>28</v>
      </c>
      <c r="C89" s="68"/>
      <c r="D89" s="69"/>
      <c r="E89" s="38">
        <v>10100902</v>
      </c>
    </row>
    <row r="90" spans="2:5" x14ac:dyDescent="0.3">
      <c r="B90" s="55" t="s">
        <v>29</v>
      </c>
      <c r="C90" s="56"/>
      <c r="D90" s="57"/>
      <c r="E90" s="17" t="s">
        <v>69</v>
      </c>
    </row>
    <row r="91" spans="2:5" x14ac:dyDescent="0.3">
      <c r="B91" s="61" t="s">
        <v>3</v>
      </c>
      <c r="C91" s="62"/>
      <c r="D91" s="63"/>
      <c r="E91" s="17" t="s">
        <v>70</v>
      </c>
    </row>
    <row r="92" spans="2:5" x14ac:dyDescent="0.3">
      <c r="B92" s="61" t="s">
        <v>30</v>
      </c>
      <c r="C92" s="62"/>
      <c r="D92" s="63"/>
      <c r="E92" s="17">
        <v>1999</v>
      </c>
    </row>
    <row r="93" spans="2:5" x14ac:dyDescent="0.3">
      <c r="B93" s="61" t="s">
        <v>31</v>
      </c>
      <c r="C93" s="62"/>
      <c r="D93" s="63"/>
      <c r="E93" s="17">
        <v>2002</v>
      </c>
    </row>
    <row r="94" spans="2:5" x14ac:dyDescent="0.3">
      <c r="B94" s="61" t="s">
        <v>32</v>
      </c>
      <c r="C94" s="62"/>
      <c r="D94" s="63"/>
      <c r="E94" s="17" t="s">
        <v>71</v>
      </c>
    </row>
    <row r="95" spans="2:5" x14ac:dyDescent="0.3">
      <c r="B95" s="61" t="s">
        <v>33</v>
      </c>
      <c r="C95" s="62"/>
      <c r="D95" s="63"/>
      <c r="E95" s="17" t="s">
        <v>107</v>
      </c>
    </row>
    <row r="96" spans="2:5" x14ac:dyDescent="0.3">
      <c r="B96" s="64" t="s">
        <v>34</v>
      </c>
      <c r="C96" s="65"/>
      <c r="D96" s="66"/>
      <c r="E96" s="17" t="s">
        <v>107</v>
      </c>
    </row>
    <row r="97" spans="2:5" x14ac:dyDescent="0.3">
      <c r="B97" s="55" t="s">
        <v>35</v>
      </c>
      <c r="C97" s="56"/>
      <c r="D97" s="57"/>
      <c r="E97" s="17" t="s">
        <v>107</v>
      </c>
    </row>
    <row r="98" spans="2:5" x14ac:dyDescent="0.3">
      <c r="B98" s="55" t="s">
        <v>36</v>
      </c>
      <c r="C98" s="56"/>
      <c r="D98" s="57"/>
      <c r="E98" s="17">
        <v>20</v>
      </c>
    </row>
    <row r="99" spans="2:5" x14ac:dyDescent="0.3">
      <c r="B99" s="55" t="s">
        <v>37</v>
      </c>
      <c r="C99" s="56"/>
      <c r="D99" s="57"/>
      <c r="E99" s="17">
        <v>25</v>
      </c>
    </row>
    <row r="100" spans="2:5" x14ac:dyDescent="0.3">
      <c r="B100" s="55" t="s">
        <v>38</v>
      </c>
      <c r="C100" s="56"/>
      <c r="D100" s="57"/>
      <c r="E100" s="17" t="s">
        <v>65</v>
      </c>
    </row>
    <row r="101" spans="2:5" x14ac:dyDescent="0.3">
      <c r="B101" s="61" t="s">
        <v>40</v>
      </c>
      <c r="C101" s="62"/>
      <c r="D101" s="63"/>
      <c r="E101" s="17" t="s">
        <v>66</v>
      </c>
    </row>
    <row r="102" spans="2:5" x14ac:dyDescent="0.3">
      <c r="B102" s="61" t="s">
        <v>41</v>
      </c>
      <c r="C102" s="62"/>
      <c r="D102" s="63"/>
      <c r="E102" s="17" t="s">
        <v>69</v>
      </c>
    </row>
    <row r="103" spans="2:5" x14ac:dyDescent="0.3">
      <c r="B103" s="61" t="s">
        <v>42</v>
      </c>
      <c r="C103" s="62"/>
      <c r="D103" s="63"/>
      <c r="E103" s="17" t="s">
        <v>67</v>
      </c>
    </row>
    <row r="104" spans="2:5" x14ac:dyDescent="0.3">
      <c r="B104" s="61" t="s">
        <v>43</v>
      </c>
      <c r="C104" s="62"/>
      <c r="D104" s="63"/>
      <c r="E104" s="17" t="s">
        <v>69</v>
      </c>
    </row>
    <row r="107" spans="2:5" x14ac:dyDescent="0.3">
      <c r="B107" s="6" t="s">
        <v>46</v>
      </c>
      <c r="C107" s="7"/>
      <c r="D107" s="8"/>
      <c r="E107" s="5" t="s">
        <v>57</v>
      </c>
    </row>
    <row r="108" spans="2:5" x14ac:dyDescent="0.3">
      <c r="B108" s="61" t="s">
        <v>44</v>
      </c>
      <c r="C108" s="62"/>
      <c r="D108" s="63"/>
      <c r="E108" s="15" t="s">
        <v>64</v>
      </c>
    </row>
    <row r="109" spans="2:5" x14ac:dyDescent="0.3">
      <c r="B109" s="61" t="s">
        <v>27</v>
      </c>
      <c r="C109" s="62"/>
      <c r="D109" s="63"/>
      <c r="E109" s="17" t="s">
        <v>72</v>
      </c>
    </row>
    <row r="110" spans="2:5" x14ac:dyDescent="0.3">
      <c r="B110" s="55" t="s">
        <v>45</v>
      </c>
      <c r="C110" s="56"/>
      <c r="D110" s="57"/>
      <c r="E110" s="17" t="s">
        <v>109</v>
      </c>
    </row>
    <row r="111" spans="2:5" x14ac:dyDescent="0.3">
      <c r="B111" s="67" t="s">
        <v>28</v>
      </c>
      <c r="C111" s="68"/>
      <c r="D111" s="69"/>
      <c r="E111" s="38">
        <v>10100902</v>
      </c>
    </row>
    <row r="112" spans="2:5" x14ac:dyDescent="0.3">
      <c r="B112" s="55" t="s">
        <v>29</v>
      </c>
      <c r="C112" s="56"/>
      <c r="D112" s="57"/>
      <c r="E112" s="17" t="s">
        <v>69</v>
      </c>
    </row>
    <row r="113" spans="2:5" x14ac:dyDescent="0.3">
      <c r="B113" s="61" t="s">
        <v>3</v>
      </c>
      <c r="C113" s="62"/>
      <c r="D113" s="63"/>
      <c r="E113" s="17" t="s">
        <v>73</v>
      </c>
    </row>
    <row r="114" spans="2:5" x14ac:dyDescent="0.3">
      <c r="B114" s="61" t="s">
        <v>30</v>
      </c>
      <c r="C114" s="62"/>
      <c r="D114" s="63"/>
      <c r="E114" s="17">
        <v>2001</v>
      </c>
    </row>
    <row r="115" spans="2:5" x14ac:dyDescent="0.3">
      <c r="B115" s="61" t="s">
        <v>31</v>
      </c>
      <c r="C115" s="62"/>
      <c r="D115" s="63"/>
      <c r="E115" s="17">
        <v>2002</v>
      </c>
    </row>
    <row r="116" spans="2:5" x14ac:dyDescent="0.3">
      <c r="B116" s="61" t="s">
        <v>32</v>
      </c>
      <c r="C116" s="62"/>
      <c r="D116" s="63"/>
      <c r="E116" s="17" t="s">
        <v>71</v>
      </c>
    </row>
    <row r="117" spans="2:5" x14ac:dyDescent="0.3">
      <c r="B117" s="61" t="s">
        <v>33</v>
      </c>
      <c r="C117" s="62"/>
      <c r="D117" s="63"/>
      <c r="E117" s="17" t="s">
        <v>107</v>
      </c>
    </row>
    <row r="118" spans="2:5" x14ac:dyDescent="0.3">
      <c r="B118" s="64" t="s">
        <v>34</v>
      </c>
      <c r="C118" s="65"/>
      <c r="D118" s="66"/>
      <c r="E118" s="17" t="s">
        <v>107</v>
      </c>
    </row>
    <row r="119" spans="2:5" x14ac:dyDescent="0.3">
      <c r="B119" s="55" t="s">
        <v>35</v>
      </c>
      <c r="C119" s="56"/>
      <c r="D119" s="57"/>
      <c r="E119" s="17" t="s">
        <v>107</v>
      </c>
    </row>
    <row r="120" spans="2:5" x14ac:dyDescent="0.3">
      <c r="B120" s="55" t="s">
        <v>36</v>
      </c>
      <c r="C120" s="56"/>
      <c r="D120" s="57"/>
      <c r="E120" s="17">
        <v>16</v>
      </c>
    </row>
    <row r="121" spans="2:5" x14ac:dyDescent="0.3">
      <c r="B121" s="55" t="s">
        <v>37</v>
      </c>
      <c r="C121" s="56"/>
      <c r="D121" s="57"/>
      <c r="E121" s="17">
        <v>20</v>
      </c>
    </row>
    <row r="122" spans="2:5" x14ac:dyDescent="0.3">
      <c r="B122" s="55" t="s">
        <v>38</v>
      </c>
      <c r="C122" s="56"/>
      <c r="D122" s="57"/>
      <c r="E122" s="17" t="s">
        <v>65</v>
      </c>
    </row>
    <row r="123" spans="2:5" x14ac:dyDescent="0.3">
      <c r="B123" s="61" t="s">
        <v>40</v>
      </c>
      <c r="C123" s="62"/>
      <c r="D123" s="63"/>
      <c r="E123" s="17" t="s">
        <v>66</v>
      </c>
    </row>
    <row r="124" spans="2:5" x14ac:dyDescent="0.3">
      <c r="B124" s="61" t="s">
        <v>41</v>
      </c>
      <c r="C124" s="62"/>
      <c r="D124" s="63"/>
      <c r="E124" s="17" t="s">
        <v>69</v>
      </c>
    </row>
    <row r="125" spans="2:5" x14ac:dyDescent="0.3">
      <c r="B125" s="61" t="s">
        <v>42</v>
      </c>
      <c r="C125" s="62"/>
      <c r="D125" s="63"/>
      <c r="E125" s="17" t="s">
        <v>67</v>
      </c>
    </row>
    <row r="126" spans="2:5" x14ac:dyDescent="0.3">
      <c r="B126" s="61" t="s">
        <v>43</v>
      </c>
      <c r="C126" s="62"/>
      <c r="D126" s="63"/>
      <c r="E126" s="17" t="s">
        <v>69</v>
      </c>
    </row>
  </sheetData>
  <mergeCells count="69">
    <mergeCell ref="B56:D56"/>
    <mergeCell ref="B57:D57"/>
    <mergeCell ref="B50:E50"/>
    <mergeCell ref="B51:E51"/>
    <mergeCell ref="B42:E49"/>
    <mergeCell ref="B55:D55"/>
    <mergeCell ref="B41:E41"/>
    <mergeCell ref="B59:E59"/>
    <mergeCell ref="B60:D60"/>
    <mergeCell ref="B71:D71"/>
    <mergeCell ref="B70:D70"/>
    <mergeCell ref="B69:D69"/>
    <mergeCell ref="B65:D65"/>
    <mergeCell ref="B63:D63"/>
    <mergeCell ref="B62:D62"/>
    <mergeCell ref="B61:D61"/>
    <mergeCell ref="B64:D64"/>
    <mergeCell ref="B66:D66"/>
    <mergeCell ref="B67:D67"/>
    <mergeCell ref="B68:D68"/>
    <mergeCell ref="B53:D53"/>
    <mergeCell ref="B54:D54"/>
    <mergeCell ref="B20:E20"/>
    <mergeCell ref="B21:E21"/>
    <mergeCell ref="B39:E40"/>
    <mergeCell ref="B22:E22"/>
    <mergeCell ref="B23:E23"/>
    <mergeCell ref="B38:E38"/>
    <mergeCell ref="C27:D27"/>
    <mergeCell ref="B83:E83"/>
    <mergeCell ref="B86:D86"/>
    <mergeCell ref="B87:D87"/>
    <mergeCell ref="B88:D88"/>
    <mergeCell ref="B89:D89"/>
    <mergeCell ref="B90:D90"/>
    <mergeCell ref="B91:D91"/>
    <mergeCell ref="B92:D92"/>
    <mergeCell ref="B93:D93"/>
    <mergeCell ref="B94:D94"/>
    <mergeCell ref="B110:D110"/>
    <mergeCell ref="B111:D111"/>
    <mergeCell ref="B112:D112"/>
    <mergeCell ref="B113:D113"/>
    <mergeCell ref="B96:D96"/>
    <mergeCell ref="B97:D97"/>
    <mergeCell ref="B98:D98"/>
    <mergeCell ref="B99:D99"/>
    <mergeCell ref="B100:D100"/>
    <mergeCell ref="B122:D122"/>
    <mergeCell ref="B123:D123"/>
    <mergeCell ref="B124:D124"/>
    <mergeCell ref="B125:D125"/>
    <mergeCell ref="B126:D126"/>
    <mergeCell ref="B121:D121"/>
    <mergeCell ref="B74:E74"/>
    <mergeCell ref="B116:D116"/>
    <mergeCell ref="B117:D117"/>
    <mergeCell ref="B118:D118"/>
    <mergeCell ref="B119:D119"/>
    <mergeCell ref="B120:D120"/>
    <mergeCell ref="B114:D114"/>
    <mergeCell ref="B115:D115"/>
    <mergeCell ref="B101:D101"/>
    <mergeCell ref="B102:D102"/>
    <mergeCell ref="B103:D103"/>
    <mergeCell ref="B108:D108"/>
    <mergeCell ref="B109:D109"/>
    <mergeCell ref="B104:D104"/>
    <mergeCell ref="B95:D95"/>
  </mergeCells>
  <pageMargins left="0.7" right="0.7" top="0.75" bottom="0.75" header="0.3" footer="0.3"/>
  <pageSetup scale="83" orientation="portrait" r:id="rId1"/>
  <headerFooter differentFirst="1">
    <oddHeader>&amp;L&amp;G&amp;C
Expediente: DFZ-2017-3650-VI-LEY-EI&amp;R&amp;G</oddHeader>
    <oddFooter>&amp;R&amp;P</oddFooter>
    <firstHeader>&amp;C&amp;G</firstHeader>
  </headerFooter>
  <rowBreaks count="1" manualBreakCount="1">
    <brk id="36" max="5"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0"/>
  <sheetViews>
    <sheetView view="pageBreakPreview" zoomScale="130" zoomScaleNormal="100" zoomScaleSheetLayoutView="130" workbookViewId="0">
      <selection activeCell="E8" sqref="E8:H8"/>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9" t="str">
        <f>Datos!C27</f>
        <v>Expediente: DFZ-2017-3650-VI-LEY-EI</v>
      </c>
      <c r="D3" s="99"/>
      <c r="E3" s="99"/>
      <c r="F3" s="99"/>
      <c r="G3" s="99"/>
      <c r="H3" s="99"/>
      <c r="I3" s="99"/>
    </row>
    <row r="6" spans="2:10" ht="15.6" x14ac:dyDescent="0.3">
      <c r="B6" s="100" t="s">
        <v>4</v>
      </c>
      <c r="C6" s="100"/>
      <c r="D6" s="100"/>
      <c r="E6" s="100"/>
      <c r="F6" s="100"/>
      <c r="G6" s="100"/>
      <c r="H6" s="100"/>
      <c r="I6" s="100"/>
      <c r="J6" s="100"/>
    </row>
    <row r="7" spans="2:10" x14ac:dyDescent="0.3">
      <c r="B7" s="101"/>
      <c r="C7" s="101"/>
      <c r="D7" s="101"/>
      <c r="E7" s="101"/>
    </row>
    <row r="8" spans="2:10" x14ac:dyDescent="0.3">
      <c r="B8" s="102" t="s">
        <v>47</v>
      </c>
      <c r="C8" s="102"/>
      <c r="D8" s="102"/>
      <c r="E8" s="11" t="s">
        <v>110</v>
      </c>
      <c r="F8" s="11" t="s">
        <v>111</v>
      </c>
      <c r="G8" s="11" t="s">
        <v>112</v>
      </c>
      <c r="H8" s="11" t="s">
        <v>0</v>
      </c>
      <c r="I8" s="11" t="s">
        <v>49</v>
      </c>
      <c r="J8" s="10"/>
    </row>
    <row r="9" spans="2:10" x14ac:dyDescent="0.3">
      <c r="B9" s="41" t="str">
        <f>Datos!E87</f>
        <v>Caldera N°2</v>
      </c>
      <c r="C9" s="41" t="str">
        <f>Datos!E88</f>
        <v>IN003211-5</v>
      </c>
      <c r="D9" s="3" t="s">
        <v>32</v>
      </c>
      <c r="E9" s="17">
        <v>10</v>
      </c>
      <c r="F9" s="17">
        <v>10</v>
      </c>
      <c r="G9" s="17">
        <v>10</v>
      </c>
      <c r="H9" s="17">
        <v>10</v>
      </c>
      <c r="I9" s="18" t="s">
        <v>74</v>
      </c>
    </row>
    <row r="10" spans="2:10" x14ac:dyDescent="0.3">
      <c r="B10" s="41" t="str">
        <f>Datos!E109</f>
        <v>Caldera N°3</v>
      </c>
      <c r="C10" s="41" t="str">
        <f>Datos!E110</f>
        <v>IN003212-3</v>
      </c>
      <c r="D10" s="3" t="s">
        <v>32</v>
      </c>
      <c r="E10" s="17">
        <v>10</v>
      </c>
      <c r="F10" s="17">
        <v>10</v>
      </c>
      <c r="G10" s="17">
        <v>10</v>
      </c>
      <c r="H10" s="17">
        <v>10</v>
      </c>
      <c r="I10" s="18" t="s">
        <v>74</v>
      </c>
    </row>
  </sheetData>
  <mergeCells count="4">
    <mergeCell ref="C3:I3"/>
    <mergeCell ref="B6:J6"/>
    <mergeCell ref="B7:E7"/>
    <mergeCell ref="B8:D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zoomScale="60" zoomScaleNormal="100" workbookViewId="0">
      <selection activeCell="E29" sqref="E29"/>
    </sheetView>
  </sheetViews>
  <sheetFormatPr baseColWidth="10" defaultRowHeight="14.4" x14ac:dyDescent="0.3"/>
  <cols>
    <col min="2" max="2" width="42.6640625" customWidth="1"/>
    <col min="3" max="3" width="31.6640625" customWidth="1"/>
    <col min="4" max="4" width="13.5546875" customWidth="1"/>
    <col min="5" max="8" width="17.6640625" customWidth="1"/>
  </cols>
  <sheetData>
    <row r="1" spans="1:8" x14ac:dyDescent="0.3">
      <c r="A1" s="19"/>
      <c r="B1" s="23"/>
      <c r="C1" s="19"/>
      <c r="D1" s="23"/>
      <c r="E1" s="23"/>
      <c r="F1" s="23"/>
      <c r="G1" s="23"/>
      <c r="H1" s="23"/>
    </row>
    <row r="2" spans="1:8" x14ac:dyDescent="0.3">
      <c r="A2" s="19"/>
      <c r="B2" s="23"/>
      <c r="C2" s="23"/>
      <c r="D2" s="23"/>
      <c r="E2" s="23"/>
      <c r="F2" s="22"/>
      <c r="G2" s="22"/>
      <c r="H2" s="22"/>
    </row>
    <row r="3" spans="1:8" x14ac:dyDescent="0.3">
      <c r="A3" s="19"/>
      <c r="B3" s="23"/>
      <c r="C3" s="23"/>
      <c r="D3" s="23"/>
      <c r="E3" s="23"/>
      <c r="F3" s="24"/>
      <c r="G3" s="22"/>
      <c r="H3" s="22"/>
    </row>
    <row r="4" spans="1:8" x14ac:dyDescent="0.3">
      <c r="A4" s="19"/>
      <c r="B4" s="23"/>
      <c r="C4" s="23"/>
      <c r="D4" s="23"/>
      <c r="E4" s="23"/>
      <c r="F4" s="22"/>
      <c r="G4" s="22"/>
      <c r="H4" s="22"/>
    </row>
    <row r="5" spans="1:8" x14ac:dyDescent="0.3">
      <c r="A5" s="19"/>
      <c r="B5" s="23"/>
      <c r="C5" s="23"/>
      <c r="D5" s="23"/>
      <c r="E5" s="23"/>
      <c r="F5" s="22"/>
      <c r="G5" s="22"/>
      <c r="H5" s="22"/>
    </row>
    <row r="6" spans="1:8" x14ac:dyDescent="0.3">
      <c r="A6" s="19"/>
      <c r="B6" s="23"/>
      <c r="C6" s="23"/>
      <c r="D6" s="23"/>
      <c r="E6" s="23"/>
      <c r="F6" s="22"/>
      <c r="G6" s="22"/>
      <c r="H6" s="22"/>
    </row>
    <row r="7" spans="1:8" ht="15.6" x14ac:dyDescent="0.3">
      <c r="A7" s="19"/>
      <c r="B7" s="108" t="s">
        <v>77</v>
      </c>
      <c r="C7" s="108"/>
      <c r="D7" s="21"/>
      <c r="E7" s="21"/>
      <c r="F7" s="21"/>
      <c r="G7" s="21"/>
      <c r="H7" s="22"/>
    </row>
    <row r="8" spans="1:8" ht="15.6" x14ac:dyDescent="0.3">
      <c r="A8" s="19"/>
      <c r="B8" s="20"/>
      <c r="C8" s="20"/>
      <c r="D8" s="21"/>
      <c r="E8" s="21"/>
      <c r="F8" s="21"/>
      <c r="G8" s="21"/>
      <c r="H8" s="22"/>
    </row>
    <row r="9" spans="1:8" ht="15.6" x14ac:dyDescent="0.3">
      <c r="A9" s="19"/>
      <c r="B9" s="35" t="s">
        <v>113</v>
      </c>
      <c r="C9" s="35"/>
      <c r="D9" s="35"/>
      <c r="E9" s="21"/>
      <c r="F9" s="21"/>
      <c r="G9" s="21"/>
      <c r="H9" s="22"/>
    </row>
    <row r="10" spans="1:8" x14ac:dyDescent="0.3">
      <c r="A10" s="19"/>
      <c r="B10" s="25"/>
      <c r="C10" s="19"/>
      <c r="D10" s="19"/>
      <c r="E10" s="19"/>
      <c r="F10" s="19"/>
      <c r="G10" s="19"/>
      <c r="H10" s="19"/>
    </row>
    <row r="11" spans="1:8" ht="48" customHeight="1" x14ac:dyDescent="0.3">
      <c r="A11" s="19"/>
      <c r="B11" s="26" t="s">
        <v>78</v>
      </c>
      <c r="C11" s="109" t="s">
        <v>79</v>
      </c>
      <c r="D11" s="110"/>
      <c r="E11" s="19"/>
      <c r="F11" s="19"/>
      <c r="G11" s="19"/>
      <c r="H11" s="19"/>
    </row>
    <row r="12" spans="1:8" ht="55.5" customHeight="1" x14ac:dyDescent="0.3">
      <c r="A12" s="19"/>
      <c r="B12" s="26" t="s">
        <v>80</v>
      </c>
      <c r="C12" s="111" t="s">
        <v>104</v>
      </c>
      <c r="D12" s="112"/>
      <c r="E12" s="19"/>
      <c r="F12" s="19"/>
      <c r="G12" s="19"/>
      <c r="H12" s="19"/>
    </row>
    <row r="13" spans="1:8" x14ac:dyDescent="0.3">
      <c r="A13" s="19"/>
      <c r="B13" s="113" t="s">
        <v>81</v>
      </c>
      <c r="C13" s="27" t="s">
        <v>82</v>
      </c>
      <c r="D13" s="47" t="s">
        <v>115</v>
      </c>
      <c r="E13" s="19"/>
      <c r="F13" s="19"/>
      <c r="G13" s="19"/>
      <c r="H13" s="19"/>
    </row>
    <row r="14" spans="1:8" x14ac:dyDescent="0.3">
      <c r="A14" s="19"/>
      <c r="B14" s="113"/>
      <c r="C14" s="27" t="s">
        <v>83</v>
      </c>
      <c r="D14" s="47" t="s">
        <v>115</v>
      </c>
      <c r="E14" s="19"/>
      <c r="F14" s="19"/>
      <c r="G14" s="19"/>
      <c r="H14" s="19"/>
    </row>
    <row r="15" spans="1:8" x14ac:dyDescent="0.3">
      <c r="A15" s="19"/>
      <c r="B15" s="113"/>
      <c r="C15" s="27" t="s">
        <v>75</v>
      </c>
      <c r="D15" s="47" t="s">
        <v>115</v>
      </c>
      <c r="E15" s="19"/>
      <c r="F15" s="19"/>
      <c r="G15" s="19"/>
      <c r="H15" s="19"/>
    </row>
    <row r="16" spans="1:8" x14ac:dyDescent="0.3">
      <c r="A16" s="19"/>
      <c r="B16" s="113"/>
      <c r="C16" s="27" t="s">
        <v>76</v>
      </c>
      <c r="D16" s="47" t="s">
        <v>115</v>
      </c>
      <c r="E16" s="19"/>
      <c r="F16" s="19"/>
      <c r="G16" s="19"/>
      <c r="H16" s="19"/>
    </row>
    <row r="17" spans="1:8" x14ac:dyDescent="0.3">
      <c r="A17" s="19"/>
      <c r="B17" s="113"/>
      <c r="C17" s="27" t="s">
        <v>84</v>
      </c>
      <c r="D17" s="47" t="s">
        <v>115</v>
      </c>
      <c r="E17" s="19"/>
      <c r="F17" s="19"/>
      <c r="G17" s="19"/>
      <c r="H17" s="19"/>
    </row>
    <row r="18" spans="1:8" x14ac:dyDescent="0.3">
      <c r="A18" s="19"/>
      <c r="B18" s="113"/>
      <c r="C18" s="27" t="s">
        <v>85</v>
      </c>
      <c r="D18" s="47" t="s">
        <v>115</v>
      </c>
      <c r="E18" s="19"/>
      <c r="F18" s="19"/>
      <c r="G18" s="19"/>
      <c r="H18" s="19"/>
    </row>
    <row r="19" spans="1:8" ht="34.5" customHeight="1" x14ac:dyDescent="0.3">
      <c r="A19" s="19"/>
      <c r="B19" s="26" t="s">
        <v>86</v>
      </c>
      <c r="C19" s="109" t="s">
        <v>87</v>
      </c>
      <c r="D19" s="110"/>
      <c r="E19" s="19"/>
      <c r="F19" s="19"/>
      <c r="G19" s="19"/>
      <c r="H19" s="19"/>
    </row>
    <row r="20" spans="1:8" ht="29.25" customHeight="1" x14ac:dyDescent="0.3">
      <c r="A20" s="19"/>
      <c r="B20" s="28" t="s">
        <v>88</v>
      </c>
      <c r="C20" s="109" t="s">
        <v>87</v>
      </c>
      <c r="D20" s="110"/>
      <c r="E20" s="19"/>
      <c r="F20" s="19"/>
      <c r="G20" s="19"/>
      <c r="H20" s="19"/>
    </row>
    <row r="21" spans="1:8" x14ac:dyDescent="0.3">
      <c r="A21" s="19"/>
      <c r="B21" s="29" t="s">
        <v>89</v>
      </c>
      <c r="C21" s="109">
        <v>10100902</v>
      </c>
      <c r="D21" s="110"/>
      <c r="E21" s="19"/>
      <c r="F21" s="19"/>
      <c r="G21" s="19"/>
      <c r="H21" s="19"/>
    </row>
    <row r="22" spans="1:8" ht="15" customHeight="1" x14ac:dyDescent="0.3">
      <c r="A22" s="19"/>
      <c r="B22" s="30" t="s">
        <v>94</v>
      </c>
      <c r="C22" s="114" t="s">
        <v>96</v>
      </c>
      <c r="D22" s="114"/>
      <c r="E22" s="19"/>
      <c r="F22" s="19"/>
      <c r="G22" s="19"/>
      <c r="H22" s="19"/>
    </row>
    <row r="23" spans="1:8" x14ac:dyDescent="0.3">
      <c r="A23" s="31"/>
      <c r="B23" s="30" t="s">
        <v>95</v>
      </c>
      <c r="C23" s="114" t="s">
        <v>90</v>
      </c>
      <c r="D23" s="114"/>
      <c r="E23" s="19"/>
      <c r="F23" s="19"/>
      <c r="G23" s="19"/>
      <c r="H23" s="19"/>
    </row>
    <row r="24" spans="1:8" x14ac:dyDescent="0.3">
      <c r="A24" s="19"/>
      <c r="B24" s="115"/>
      <c r="C24" s="115"/>
      <c r="D24" s="115"/>
      <c r="E24" s="32" t="s">
        <v>48</v>
      </c>
      <c r="F24" s="32" t="s">
        <v>1</v>
      </c>
      <c r="G24" s="32" t="s">
        <v>2</v>
      </c>
      <c r="H24" s="33" t="s">
        <v>0</v>
      </c>
    </row>
    <row r="25" spans="1:8" x14ac:dyDescent="0.3">
      <c r="A25" s="19"/>
      <c r="B25" s="113" t="s">
        <v>91</v>
      </c>
      <c r="C25" s="113"/>
      <c r="D25" s="113"/>
      <c r="E25" s="34" t="str">
        <f>+VLOOKUP(C21,'[1]Hoja1 (2)'!$A$1:$G$113,4,0)</f>
        <v>0.00138*LENA</v>
      </c>
      <c r="F25" s="34" t="str">
        <f>+VLOOKUP(C21,'[1]Hoja1 (2)'!$A$1:$G$113,2,0)</f>
        <v>0.000156*LENA</v>
      </c>
      <c r="G25" s="34" t="s">
        <v>99</v>
      </c>
      <c r="H25" s="34" t="str">
        <f>+VLOOKUP(C21,'[1]Hoja1 (2)'!$A$1:$G$113,5,0)</f>
        <v>0.000338*LENA</v>
      </c>
    </row>
    <row r="26" spans="1:8" ht="15" customHeight="1" x14ac:dyDescent="0.3">
      <c r="A26" s="19"/>
      <c r="B26" s="105" t="s">
        <v>97</v>
      </c>
      <c r="C26" s="106"/>
      <c r="D26" s="107"/>
      <c r="E26" s="34" t="str">
        <f>+VLOOKUP(C22,[2]Hoja1!$B$1:$F$24,3,0)</f>
        <v>N/A</v>
      </c>
      <c r="F26" s="34" t="str">
        <f>+VLOOKUP(C22,[2]Hoja1!$B$1:$F$24,4,0)</f>
        <v>N/A</v>
      </c>
      <c r="G26" s="34" t="str">
        <f>+VLOOKUP(C22,[2]Hoja1!$B$1:$F$24,5,0)</f>
        <v>N/A</v>
      </c>
      <c r="H26" s="34">
        <f>+VLOOKUP(C22,[2]Hoja1!$B$1:$F$24,2,0)</f>
        <v>76</v>
      </c>
    </row>
    <row r="27" spans="1:8" x14ac:dyDescent="0.3">
      <c r="B27" s="105" t="s">
        <v>98</v>
      </c>
      <c r="C27" s="106"/>
      <c r="D27" s="107"/>
      <c r="E27" s="34" t="str">
        <f>+VLOOKUP(C23,[2]Hoja1!$B$1:$F$24,3,0)</f>
        <v>N/A</v>
      </c>
      <c r="F27" s="34" t="str">
        <f>+VLOOKUP(C23,[2]Hoja1!$B$1:$F$24,4,0)</f>
        <v>N/A</v>
      </c>
      <c r="G27" s="34" t="str">
        <f>+VLOOKUP(C23,[2]Hoja1!$B$1:$F$24,5,0)</f>
        <v>N/A</v>
      </c>
      <c r="H27" s="34">
        <f>+VLOOKUP(C23,[2]Hoja1!$B$1:$F$24,2,0)</f>
        <v>98</v>
      </c>
    </row>
    <row r="28" spans="1:8" ht="33" customHeight="1" x14ac:dyDescent="0.3">
      <c r="B28" s="103" t="s">
        <v>116</v>
      </c>
      <c r="C28" s="103"/>
      <c r="D28" s="103"/>
      <c r="E28" s="103"/>
      <c r="F28" s="103"/>
      <c r="G28" s="103"/>
      <c r="H28" s="103"/>
    </row>
    <row r="29" spans="1:8" ht="15.6" x14ac:dyDescent="0.3">
      <c r="B29" s="35" t="s">
        <v>114</v>
      </c>
      <c r="C29" s="35"/>
      <c r="D29" s="35"/>
      <c r="E29" s="21"/>
      <c r="F29" s="21"/>
      <c r="G29" s="21"/>
      <c r="H29" s="22"/>
    </row>
    <row r="30" spans="1:8" x14ac:dyDescent="0.3">
      <c r="B30" s="25"/>
      <c r="C30" s="19"/>
      <c r="D30" s="19"/>
      <c r="E30" s="19"/>
      <c r="F30" s="19"/>
      <c r="G30" s="19"/>
      <c r="H30" s="19"/>
    </row>
    <row r="31" spans="1:8" ht="39.6" x14ac:dyDescent="0.3">
      <c r="B31" s="26" t="s">
        <v>78</v>
      </c>
      <c r="C31" s="109" t="s">
        <v>79</v>
      </c>
      <c r="D31" s="110"/>
      <c r="E31" s="19"/>
      <c r="F31" s="19"/>
      <c r="G31" s="19"/>
      <c r="H31" s="19"/>
    </row>
    <row r="32" spans="1:8" ht="60.75" customHeight="1" x14ac:dyDescent="0.3">
      <c r="B32" s="26" t="s">
        <v>80</v>
      </c>
      <c r="C32" s="111" t="s">
        <v>104</v>
      </c>
      <c r="D32" s="112"/>
      <c r="E32" s="19"/>
      <c r="F32" s="19"/>
      <c r="G32" s="19"/>
      <c r="H32" s="19"/>
    </row>
    <row r="33" spans="2:8" x14ac:dyDescent="0.3">
      <c r="B33" s="113" t="s">
        <v>81</v>
      </c>
      <c r="C33" s="27" t="s">
        <v>82</v>
      </c>
      <c r="D33" s="47" t="s">
        <v>115</v>
      </c>
      <c r="E33" s="19"/>
      <c r="F33" s="19"/>
      <c r="G33" s="19"/>
      <c r="H33" s="19"/>
    </row>
    <row r="34" spans="2:8" x14ac:dyDescent="0.3">
      <c r="B34" s="113"/>
      <c r="C34" s="27" t="s">
        <v>83</v>
      </c>
      <c r="D34" s="47" t="s">
        <v>115</v>
      </c>
      <c r="E34" s="19"/>
      <c r="F34" s="19"/>
      <c r="G34" s="19"/>
      <c r="H34" s="19"/>
    </row>
    <row r="35" spans="2:8" x14ac:dyDescent="0.3">
      <c r="B35" s="113"/>
      <c r="C35" s="27" t="s">
        <v>75</v>
      </c>
      <c r="D35" s="47" t="s">
        <v>115</v>
      </c>
      <c r="E35" s="19"/>
      <c r="F35" s="19"/>
      <c r="G35" s="19"/>
      <c r="H35" s="19"/>
    </row>
    <row r="36" spans="2:8" x14ac:dyDescent="0.3">
      <c r="B36" s="113"/>
      <c r="C36" s="27" t="s">
        <v>76</v>
      </c>
      <c r="D36" s="47" t="s">
        <v>115</v>
      </c>
      <c r="E36" s="19"/>
      <c r="F36" s="19"/>
      <c r="G36" s="19"/>
      <c r="H36" s="19"/>
    </row>
    <row r="37" spans="2:8" x14ac:dyDescent="0.3">
      <c r="B37" s="113"/>
      <c r="C37" s="27" t="s">
        <v>84</v>
      </c>
      <c r="D37" s="47" t="s">
        <v>115</v>
      </c>
      <c r="E37" s="19"/>
      <c r="F37" s="19"/>
      <c r="G37" s="19"/>
      <c r="H37" s="19"/>
    </row>
    <row r="38" spans="2:8" x14ac:dyDescent="0.3">
      <c r="B38" s="113"/>
      <c r="C38" s="27" t="s">
        <v>85</v>
      </c>
      <c r="D38" s="47" t="s">
        <v>115</v>
      </c>
      <c r="E38" s="19"/>
      <c r="F38" s="19"/>
      <c r="G38" s="19"/>
      <c r="H38" s="19"/>
    </row>
    <row r="39" spans="2:8" ht="26.4" x14ac:dyDescent="0.3">
      <c r="B39" s="26" t="s">
        <v>86</v>
      </c>
      <c r="C39" s="109" t="s">
        <v>87</v>
      </c>
      <c r="D39" s="110"/>
      <c r="E39" s="19"/>
      <c r="F39" s="19"/>
      <c r="G39" s="19"/>
      <c r="H39" s="19"/>
    </row>
    <row r="40" spans="2:8" ht="26.4" x14ac:dyDescent="0.3">
      <c r="B40" s="28" t="s">
        <v>88</v>
      </c>
      <c r="C40" s="109" t="s">
        <v>87</v>
      </c>
      <c r="D40" s="110"/>
      <c r="E40" s="19"/>
      <c r="F40" s="19"/>
      <c r="G40" s="19"/>
      <c r="H40" s="19"/>
    </row>
    <row r="41" spans="2:8" x14ac:dyDescent="0.3">
      <c r="B41" s="29" t="s">
        <v>89</v>
      </c>
      <c r="C41" s="109">
        <v>10100902</v>
      </c>
      <c r="D41" s="110"/>
      <c r="E41" s="19"/>
      <c r="F41" s="19"/>
      <c r="G41" s="19"/>
      <c r="H41" s="19"/>
    </row>
    <row r="42" spans="2:8" ht="15" customHeight="1" x14ac:dyDescent="0.3">
      <c r="B42" s="30" t="s">
        <v>94</v>
      </c>
      <c r="C42" s="114" t="s">
        <v>96</v>
      </c>
      <c r="D42" s="114"/>
      <c r="E42" s="19"/>
      <c r="F42" s="19"/>
      <c r="G42" s="19"/>
      <c r="H42" s="19"/>
    </row>
    <row r="43" spans="2:8" x14ac:dyDescent="0.3">
      <c r="B43" s="30" t="s">
        <v>95</v>
      </c>
      <c r="C43" s="114" t="s">
        <v>90</v>
      </c>
      <c r="D43" s="114"/>
      <c r="E43" s="19"/>
      <c r="F43" s="19"/>
      <c r="G43" s="19"/>
      <c r="H43" s="19"/>
    </row>
    <row r="44" spans="2:8" x14ac:dyDescent="0.3">
      <c r="B44" s="115"/>
      <c r="C44" s="115"/>
      <c r="D44" s="115"/>
      <c r="E44" s="32" t="s">
        <v>48</v>
      </c>
      <c r="F44" s="32" t="s">
        <v>1</v>
      </c>
      <c r="G44" s="32" t="s">
        <v>2</v>
      </c>
      <c r="H44" s="33" t="s">
        <v>0</v>
      </c>
    </row>
    <row r="45" spans="2:8" x14ac:dyDescent="0.3">
      <c r="B45" s="113" t="s">
        <v>91</v>
      </c>
      <c r="C45" s="113"/>
      <c r="D45" s="113"/>
      <c r="E45" s="34" t="str">
        <f>+VLOOKUP(C41,'[1]Hoja1 (2)'!$A$1:$G$113,4,0)</f>
        <v>0.00138*LENA</v>
      </c>
      <c r="F45" s="34" t="str">
        <f>+VLOOKUP(C41,'[1]Hoja1 (2)'!$A$1:$G$113,2,0)</f>
        <v>0.000156*LENA</v>
      </c>
      <c r="G45" s="34" t="s">
        <v>99</v>
      </c>
      <c r="H45" s="34" t="str">
        <f>+VLOOKUP(C41,'[1]Hoja1 (2)'!$A$1:$G$113,5,0)</f>
        <v>0.000338*LENA</v>
      </c>
    </row>
    <row r="46" spans="2:8" ht="15" customHeight="1" x14ac:dyDescent="0.3">
      <c r="B46" s="105" t="s">
        <v>97</v>
      </c>
      <c r="C46" s="106"/>
      <c r="D46" s="107"/>
      <c r="E46" s="34" t="str">
        <f>+VLOOKUP(C42,[2]Hoja1!$B$1:$F$24,3,0)</f>
        <v>N/A</v>
      </c>
      <c r="F46" s="34" t="str">
        <f>+VLOOKUP(C42,[2]Hoja1!$B$1:$F$24,4,0)</f>
        <v>N/A</v>
      </c>
      <c r="G46" s="34" t="str">
        <f>+VLOOKUP(C42,[2]Hoja1!$B$1:$F$24,5,0)</f>
        <v>N/A</v>
      </c>
      <c r="H46" s="34">
        <f>+VLOOKUP(C42,[2]Hoja1!$B$1:$F$24,2,0)</f>
        <v>76</v>
      </c>
    </row>
    <row r="47" spans="2:8" ht="15" customHeight="1" x14ac:dyDescent="0.3">
      <c r="B47" s="105" t="s">
        <v>98</v>
      </c>
      <c r="C47" s="106"/>
      <c r="D47" s="107"/>
      <c r="E47" s="34" t="str">
        <f>+VLOOKUP(C43,[2]Hoja1!$B$1:$F$24,3,0)</f>
        <v>N/A</v>
      </c>
      <c r="F47" s="34" t="str">
        <f>+VLOOKUP(C43,[2]Hoja1!$B$1:$F$24,4,0)</f>
        <v>N/A</v>
      </c>
      <c r="G47" s="34" t="str">
        <f>+VLOOKUP(C43,[2]Hoja1!$B$1:$F$24,5,0)</f>
        <v>N/A</v>
      </c>
      <c r="H47" s="34">
        <f>+VLOOKUP(C43,[2]Hoja1!$B$1:$F$24,2,0)</f>
        <v>98</v>
      </c>
    </row>
    <row r="48" spans="2:8" ht="18" customHeight="1" x14ac:dyDescent="0.3">
      <c r="B48" s="103" t="s">
        <v>105</v>
      </c>
      <c r="C48" s="103"/>
      <c r="D48" s="103"/>
      <c r="E48" s="103"/>
      <c r="F48" s="103"/>
      <c r="G48" s="103"/>
      <c r="H48" s="103"/>
    </row>
    <row r="49" spans="2:8" ht="18" customHeight="1" x14ac:dyDescent="0.3">
      <c r="B49" s="104"/>
      <c r="C49" s="104"/>
      <c r="D49" s="104"/>
      <c r="E49" s="104"/>
      <c r="F49" s="104"/>
      <c r="G49" s="104"/>
      <c r="H49" s="104"/>
    </row>
  </sheetData>
  <mergeCells count="27">
    <mergeCell ref="B28:H28"/>
    <mergeCell ref="B44:D44"/>
    <mergeCell ref="B45:D45"/>
    <mergeCell ref="B46:D46"/>
    <mergeCell ref="C31:D31"/>
    <mergeCell ref="C32:D32"/>
    <mergeCell ref="B33:B38"/>
    <mergeCell ref="C39:D39"/>
    <mergeCell ref="C40:D40"/>
    <mergeCell ref="C41:D41"/>
    <mergeCell ref="C43:D43"/>
    <mergeCell ref="B48:H49"/>
    <mergeCell ref="B26:D26"/>
    <mergeCell ref="B7:C7"/>
    <mergeCell ref="C11:D11"/>
    <mergeCell ref="C12:D12"/>
    <mergeCell ref="B13:B18"/>
    <mergeCell ref="C19:D19"/>
    <mergeCell ref="C20:D20"/>
    <mergeCell ref="C21:D21"/>
    <mergeCell ref="C22:D22"/>
    <mergeCell ref="B24:D24"/>
    <mergeCell ref="B25:D25"/>
    <mergeCell ref="C23:D23"/>
    <mergeCell ref="B27:D27"/>
    <mergeCell ref="B47:D47"/>
    <mergeCell ref="C42:D42"/>
  </mergeCells>
  <dataValidations count="2">
    <dataValidation type="list" allowBlank="1" showInputMessage="1" showErrorMessage="1" sqref="C21:D21 C41:D41">
      <formula1>$A$31:$A$142</formula1>
    </dataValidation>
    <dataValidation type="list" allowBlank="1" showInputMessage="1" showErrorMessage="1" sqref="C22:C23 C42:C43">
      <formula1>$B$31:$B$53</formula1>
    </dataValidation>
  </dataValidations>
  <pageMargins left="0" right="0" top="0.74803149606299213" bottom="0.74803149606299213" header="0.31496062992125984" footer="0.31496062992125984"/>
  <pageSetup scale="60" orientation="portrait"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FLRilmBertSsLQ+oyxjZJry1MzSTy4PAbI4Qh5VYskA=</DigestValue>
    </Reference>
    <Reference Type="http://www.w3.org/2000/09/xmldsig#Object" URI="#idOfficeObject">
      <DigestMethod Algorithm="http://www.w3.org/2001/04/xmlenc#sha256"/>
      <DigestValue>MtBKfhuZXZWFD88ZQ848bnxB8KWQVr6LrnyDvYkS1Zk=</DigestValue>
    </Reference>
    <Reference Type="http://uri.etsi.org/01903#SignedProperties" URI="#idSignedProperties">
      <Transforms>
        <Transform Algorithm="http://www.w3.org/TR/2001/REC-xml-c14n-20010315"/>
      </Transforms>
      <DigestMethod Algorithm="http://www.w3.org/2001/04/xmlenc#sha256"/>
      <DigestValue>7w3SFSXgIAK9XzmpYFyP1rbcjDO5rpygsUj7S7w35H8=</DigestValue>
    </Reference>
    <Reference Type="http://www.w3.org/2000/09/xmldsig#Object" URI="#idValidSigLnImg">
      <DigestMethod Algorithm="http://www.w3.org/2001/04/xmlenc#sha256"/>
      <DigestValue>KfhT04LIbxLhaFpwkZU2rf4vxP1QITCFev1VLC735iM=</DigestValue>
    </Reference>
    <Reference Type="http://www.w3.org/2000/09/xmldsig#Object" URI="#idInvalidSigLnImg">
      <DigestMethod Algorithm="http://www.w3.org/2001/04/xmlenc#sha256"/>
      <DigestValue>Ixj0i2FX67EckJ2B3B9DVGrsd0u1YNRSH6YfWfkQJLY=</DigestValue>
    </Reference>
  </SignedInfo>
  <SignatureValue>DzHijwkE+XcMOPemNAG6J5QZ1uqRwRr0mXtl9cHPyeyuKAgpaMxdyA2gb0P/ZtdNeJSp5AswOh91
dq38p9fJKSS6yOJezMgC4EC30lbZYOZph6eWPbszG7M8gTGlonx1XQyuGS6FZOtuoo1NTyrIoaWF
ajETZwlHLuCFcKQV1Y10rmu+44+tSIu5Te8WjobC9czJITjxIDMkvU+I2VziWTr+QjisJqSxz17t
E0XxmQCse1BTGvIXsQp/OxewqAovlXC/vm3irCBrQT/EL+WDaJBC5a/P/1C0kjG/28kTP/g3JymQ
3Q2Tvc+tvpI70f8fB0WZmPSNdKDx7BhEpBkL8A==</SignatureValue>
  <KeyInfo>
    <X509Data>
      <X509Certificate>MIIHWjCCBkKgAwIBAgIQQyWDOjypP/xowrYOWeLtLj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IyNzAwMDAwMFoXDTE4MDIyNz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rX6ZQnvmIO/CGualKkUtULznnodxmzjVVblNI7YLfkdnpkEvi6juF3sndGYsXLIFr2FXJfzsMr6Bu6G0XMELX4fN5K9opQw36rfFH0It3BoXwUHwPmzII7/FqpsQvEIjyOtslzpd/IIHnXXj3pjfZNA0qvedyV2M8nLspK0wKg91+KaLVbfDXAY/NmbeC2G7gYy+TkH0ri/Ob3mNzV/gRY6QPvkkxG727C29OsAwNi2zoGS8gDx2QPpM78YMbeDuFeSBMbL8/zkD5Pnbi4idXLWczbJsSCymwnsBbPPphZcpwjptsumg/3EJDz9zqZgPiqKncp9d4/TjQDV0QFRwV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lcmRJY6BIvDDOSPsvwLFHsvSfG0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GoZikuEk/JmIjqRTzVLb1EK52gheEMoTWJLI14uB5ZfPOA/J4sl0bmdroVK7bBnk+/REJpbcyzh42noXP/J9b4CpF6TEublURWS56s6gpmQEQxIrJDLiISuyq1reXmDpjeNdPZq2XUU7PariLYjHs070k1czFhw9NW/A0L/TqvGAhqeJIXp5OR8n6gCGpWd6yfgytqjPbnP2c8eFbXC8CIvL2pT+eIYsvqxuowZ36rGEujW90JTeNsqPj7A5f8WWXjyoXcYHByFsd7jm21nFR/VjTouWCLDQa78t4cEhqodJhV9rZtgYmlmFsP6IbJZ4EcHsG4XKbOuG1oGdW8+p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NTe23zGm9XCdlaPq1iIvbijyC1GrsKkWWTzuPjF8TPg=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rFb6SZr8mJauQQoPAb/DvlUnnd1jbcE43E6CaIK9bvI=</DigestValue>
      </Reference>
      <Reference URI="/xl/drawings/vmlDrawing1.vml?ContentType=application/vnd.openxmlformats-officedocument.vmlDrawing">
        <DigestMethod Algorithm="http://www.w3.org/2001/04/xmlenc#sha256"/>
        <DigestValue>tCCVjEMf1SWALa8SKmms4qukQ4HIRrblOA6eO/ndY8s=</DigestValue>
      </Reference>
      <Reference URI="/xl/drawings/vmlDrawing2.vml?ContentType=application/vnd.openxmlformats-officedocument.vmlDrawing">
        <DigestMethod Algorithm="http://www.w3.org/2001/04/xmlenc#sha256"/>
        <DigestValue>nRk+FsCFSsKEOjsmkxqlyffssxz4y6448AT833EiLBI=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QAa8Kl1TVuWOs0Be48cvT5cRlhjmUEDjY4/T1Zr82XM=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Uyg511zlykBsjUVN7FPQCaLQwh54mVbRSmUK4WVJDx0=</DigestValue>
      </Reference>
      <Reference URI="/xl/externalLinks/externalLink1.xml?ContentType=application/vnd.openxmlformats-officedocument.spreadsheetml.externalLink+xml">
        <DigestMethod Algorithm="http://www.w3.org/2001/04/xmlenc#sha256"/>
        <DigestValue>5F7W5e0ejQSUBu6ipkregCdwPHr44HwIyD19mOLNtGQ=</DigestValue>
      </Reference>
      <Reference URI="/xl/externalLinks/externalLink2.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y3ZdEkp9Q7pVuRBbMNDdAs0mX7jlo+I6p6auVUpNaRQ=</DigestValue>
      </Reference>
      <Reference URI="/xl/media/image2.emf?ContentType=image/x-emf">
        <DigestMethod Algorithm="http://www.w3.org/2001/04/xmlenc#sha256"/>
        <DigestValue>TQqUI45MVTYWBVYxi96tAOgJfIBwX4kLGZw+BeAIGv4=</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+HLQM6aJ74uE+Sq3t1x+EvN9E9DWzcTy3kFtJ/YD7LI=</DigestValue>
      </Reference>
      <Reference URI="/xl/styles.xml?ContentType=application/vnd.openxmlformats-officedocument.spreadsheetml.styles+xml">
        <DigestMethod Algorithm="http://www.w3.org/2001/04/xmlenc#sha256"/>
        <DigestValue>r3XAShoB+TXF9p1rBQN79bsZeZWdI7W8zQ3gl1MFqKw=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M1QXvK58Jt9wpx7fUt1EqP7/7GZv+EG2JM7uEJBAeDI=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OcV7Auwmo/xqG6+/bsOCShz1G2llQv+j/zH3auNX8SA=</DigestValue>
      </Reference>
      <Reference URI="/xl/worksheets/sheet2.xml?ContentType=application/vnd.openxmlformats-officedocument.spreadsheetml.worksheet+xml">
        <DigestMethod Algorithm="http://www.w3.org/2001/04/xmlenc#sha256"/>
        <DigestValue>oU4jLTj1iNBtqVMsFXnYuysOSPlmxJ/IoRct6wUXBVs=</DigestValue>
      </Reference>
      <Reference URI="/xl/worksheets/sheet3.xml?ContentType=application/vnd.openxmlformats-officedocument.spreadsheetml.worksheet+xml">
        <DigestMethod Algorithm="http://www.w3.org/2001/04/xmlenc#sha256"/>
        <DigestValue>6r02ZqTWLpUeSb+sLVqIkMjQYKNcMAkBVB/aeCpdjK0=</DigestValue>
      </Reference>
    </Manifest>
    <SignatureProperties>
      <SignatureProperty Id="idSignatureTime" Target="#idPackageSignature">
        <mdssi:SignatureTime xmlns:mdssi="http://schemas.openxmlformats.org/package/2006/digital-signature">
          <mdssi:Format>YYYY-MM-DDThh:mm:ssTZD</mdssi:Format>
          <mdssi:Value>2017-05-31T12:04:40Z</mdssi:Value>
        </mdssi:SignatureTime>
      </SignatureProperty>
    </SignatureProperties>
  </Object>
  <Object Id="idOfficeObject">
    <SignatureProperties>
      <SignatureProperty Id="idOfficeV1Details" Target="#idPackageSignature">
        <SignatureInfoV1 xmlns="http://schemas.microsoft.com/office/2006/digsig">
          <SetupID>{7C3C1F11-3BC6-49D5-A33E-3397B0816057}</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Br//////////////////////////////////+AA///////////////////////////////////gAP//////////////////////////////////4P///////////////////////////////////+AA///////////////////////////////////gAP//////////////////////////////////4AD//////////////////////////////////+AA///////////////////////////////////gAP//////////////////////////////////4AD//////////////////////////////////+AA///////////////////////////////////gAP//////////////////////////////////4AD//////////////////////////////////+AA///////////////////////////////////gAP//////////////////////////////////4AD//////////////////////////////////+AA///////////////////////////////////gAP//////////////////////////////////4AD//////////////////////////////////+AA///////////////////////////////////gAP//////////////////////////////////4AD//////////////////////////////////+AA///////////////////////////////////gAP//////////////////////////////////4AD//////////////////////////////////+AA///////////////////////////////////gAP//////////////////////////////////4AD//////////////////////////////////+AA///////////////////////////////////gAP//////////////////////////////////4AD//////////////////////////////////+AA///////////////////////////////////gAP//////////////////////////////////4AD//////////////////////////////////+AA///////////////////////////////////gAP//////////////////////////////////4AD//////////////////////////////////+AA///////////////////////////////////gAP//////////////////////////////////4AD//////////////////////////////////+AA///////////////////////////////////gAP//////////////////////////////////4AD//////////////////////////////////+AA///////////////////////////////////gAP//////////////////////////////////4AD//////////////////////////////////+AA///////////////////////////////////gAP//////////////////////////////////4AD//////////////////////////////////+AA///////////////////////////////////gAP//////////////////////////////////4AD//////////////////////////////////+AA///////////////////////////////////gAP//////////////////////////////////4AD//////////////////////////////////+AA///////////////////////////////////gAP//////////////////////////////////4AD//////////////////////////////////+AA///////////////////////////////////gAP//////////////////////////////////4AD//////////////////////////////////+AA///////////////////////////////////gAP//////////////////////////////////4AD//////////////////////////////////+AA///////////////////////////////////gAP//////////////////////////////////4AD//////////////////////////////////+AA///////////////////////////////////gAP//////////////////////////////////4AD//////////////////////////////////+AA///////////////////////////////////gAP//////////////////////////////////4AD//////////////////////////////////+AA///////////////////////////////////gAP//////////////////////////////////4AD//////////////////////////////////+AA///////////////////////////////////gAP//////////////////////////////////4AD//////////////////////////////////+AA///////////////////////////////////gAP//////////////////////////////////4AD//////////////////////////////////+AA///////////////////////////////////gAP//////////////////////////////////4AD//////////////////////////////////+AA///////////////////////////////////gAP//////////////////////////////////4AD//////////////////////////////////+AA///////////////////////////////////gAP//////////////////////////////////4AD//////////////////////////////////+AA///////////////////////////////////gAP//////////////////////////////////4AD//////////////////////////////////+AA///////////////////////////////////gGv//////////////////////////////////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2017-05-31T12:04:40Z</xd:SigningTime>
          <xd:SigningCertificate>
            <xd:Cert>
              <xd:CertDigest>
                <DigestMethod Algorithm="http://www.w3.org/2001/04/xmlenc#sha256"/>
                <DigestValue>GDCN+ArGOVZ/N7b4KCAvl2/mV66iDxi/bdAYCf9b7iQ=</DigestValue>
              </xd:CertDigest>
              <xd:IssuerSerial>
                <X509IssuerName>E=e-sign@e-sign.cl, CN=E-Sign Firma Electronica Avanzada para Estado de Chile CA, OU=Class 2 Managed PKI Individual Subscriber CA, OU=Symantec Trust Network, O=E-Sign S.A., C=CL</X509IssuerName>
                <X509SerialNumber>89253052311020367520980118833079708974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HsAuLv+E3DN/hPYVHsAAQAAAODl0gkAAAAAqJD+E3DN/hPYVHsA+Jf+EwAAAACokP4TlR65YwMAAACcHrljAQAAAPAU0gkIgu9jwFq2Yyw0RgCAAYp1DlyFdeBbhXUsNEYAZAEAAI1io3SNYqN0oLvOCQAIAAAAAgAAAAAAAEw0RgAiaqN0AAAAAAAAAACANUYABgAAAHQ1RgAGAAAAAAAAAAAAAAB0NUYAhDRGAO7qonQAAAAAAAIAAAAARgAGAAAAdDVGAAYAAABMEqR0AAAAAAAAAAB0NUYABgAAAAAAAACwNEYAlS6idAAAAAAAAgAAdDV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vAoD4//8AAAAAAAAAAAAAAAAAAAAAEDNvAoD4//86lwAAAABGAP48+3a8OkYA9XH/djDC/wH+////jOP6dvLg+nbc4/4TaF9/ACDi/hNMNEYAImqjdAAAAAAAAAAAgDVGAAYAAAB0NUYABgAAAAIAAAAAAAAANOL+E1A+xAk04v4TAAAAAFA+xAmcNEYAjWKjdI1io3QAAAAAAAgAAAACAAAAAAAApDRGACJqo3QAAAAAAAAAANo1RgAHAAAAzDVGAAcAAAAAAAAAAAAAAMw1RgDcNEYA7uqidAAAAAAAAgAAAABGAAcAAADMNUYABwAAAEwSpHQAAAAAAAAAAMw1RgAHAAAAAAAAAAg1RgCVLqJ0AAAAAAACAADMNU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mAug+P//8gEAAAAAAAD8qz0GgPj//wgAWH779v//AAAAAAAAAADgqz0GgPj/////AAAAAEYA2b+5Y54LUabqC1Gm4uDGY7CmMgaQHQYUJLyrCbARIRciAIoBwK9GAJSvRgC4lf4TIA0AhFiyRgCx4cZjIA0AhAAAAACwpjIGqNsxBkSxRgDQse9jJryrCQAAAADQse9jIA0AACS8qwkBAAAAAAAAAAcAAAAkvKsJAAAAAAAAAADIr0YAZM64YyAAAAD/////AAAAAAAAAAAVAAAAAAAAAHAAAAABAAAAAQAAACQAAAAkAAAAEAAAAAAAAAAAADIGqNsxBgGwAQAAAAAAyAUK3YiwRgCIsEYAerHGYwAAAAC4skYAsKYyBoqxxmPIBQrduOj9E0iwRgAvMIZ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7dkTcQ3dYiBJlKCwSZf//AAAAAHR1floAAFzMRgBIAoV1AAAAABhSewCwy0YAUPN1dQAAAAAAAENoYXJVcHBlclcAAft2dNxDd5zMRgAAAAAACMxGAIABinUOXIV14FuFdQjMRgBkAQAAjWKjdI1io3Tow4AAAAgAAAACAAAAAAAAKMxGACJqo3QAAAAAAAAAAGLNRgAJAAAAUM1GAAkAAAAAAAAAAAAAAFDNRgBgzEYA7uqidAAAAAAAAgAAAABGAAkAAABQzUYACQAAAEwSpHQAAAAAAAAAAFDNRgAJAAAAAAAAAIzMRgCVLqJ0AAAAAAACAABQzUY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t2RNxDd1iIEmUoLBJl//8AAAAAdHV+WgAAXMxGAEgChXUAAAAAGFJ7ALDLRgBQ83V1AAAAAAAAQ2hhclVwcGVyVwAB+3Z03EN3nMxGAAAAAAAIzEYAgAGKdQ5chXXgW4V1CMxGAGQBAACNYqN0jWKjdOjDgAAACAAAAAIAAAAAAAAozEYAImqjdAAAAAAAAAAAYs1GAAkAAABQzUYACQAAAAAAAAAAAAAAUM1GAGDMRgDu6qJ0AAAAAAACAAAAAEYACQAAAFDNRgAJAAAATBKkdAAAAAAAAAAAUM1GAAkAAAAAAAAAjMxGAJUuonQAAAAAAAIAAFDNRgAJAAAAZHYACAAAAAAlAAAADAAAAAEAAAAYAAAADAAAAP8AAAISAAAADAAAAAEAAAAeAAAAGAAAACoAAAAFAAAAhQAAABYAAAAlAAAADAAAAAEAAABUAAAAqAAAACsAAAAFAAAAgwAAABUAAAABAAAAqwoNQnIcDUIrAAAABQAAAA8AAABMAAAAAAAAAAAAAAAAAAAA//////////9sAAAARgBpAHIAbQBhACAAbgBvACAAdgDhAGwAaQBkAGEARgAGAAAAAwAAAAUAAAALAAAABwAAAAQAAAAHAAAACAAAAAQAAAAGAAAABwAAAAMAAAADAAAACAAAAAcAAABLAAAAQAAAADAAAAAFAAAAIAAAAAEAAAABAAAAEAAAAAAAAAAAAAAAQAEAAKAAAAAAAAAAAAAAAEABAACgAAAAUgAAAHABAAACAAAAFAAAAAkAAAAAAAAAAAAAALwCAAAAAAAAAQICIlMAeQBzAHQAZQBtAAAAAAAAAAAAFwEAAAAAAAAsM28CgPj//wAAAAAAAAAAAAAAAAAAAAAQM28CgPj//zqXAAAAAEYA/jz7drw6RgD1cf92MML/Af7///+M4/p28uD6dtzj/hNoX38AIOL+E0w0RgAiaqN0AAAAAAAAAACANUYABgAAAHQ1RgAGAAAAAgAAAAAAAAA04v4TUD7ECTTi/hMAAAAAUD7ECZw0RgCNYqN0jWKjdAAAAAAACAAAAAIAAAAAAACkNEYAImqjdAAAAAAAAAAA2jVGAAcAAADMNUYABwAAAAAAAAAAAAAAzDVGANw0RgDu6qJ0AAAAAAACAAAAAEYABwAAAMw1RgAHAAAATBKkdAAAAAAAAAAAzDVGAAcAAAAAAAAACDVGAJUuonQAAAAAAAIAAMw1R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HsAuLv+E3DN/hPYVHsAAQAAAODl0gkAAAAAqJD+E3DN/hPYVHsA+Jf+EwAAAACokP4TlR65YwMAAACcHrljAQAAAPAU0gkIgu9jwFq2Yyw0RgCAAYp1DlyFdeBbhXUsNEYAZAEAAI1io3SNYqN0oLvOCQAIAAAAAgAAAAAAAEw0RgAiaqN0AAAAAAAAAACANUYABgAAAHQ1RgAGAAAAAAAAAAAAAAB0NUYAhDRGAO7qonQAAAAAAAIAAAAARgAGAAAAdDVGAAYAAABMEqR0AAAAAAAAAAB0NUYABgAAAAAAAACwNEYAlS6idAAAAAAAAgAAdDV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JgLoPj///IBAAAAAAAA/Ks9BoD4//8IAFh++/b//wAAAAAAAAAA4Ks9BoD4/////wAAAAAyBlguORT+nYV1b4kXZM4QATsAAAAAOCgGFCyxRgDTESFTIgCKAUmMF2Tsr0YAAAAAALCmMgYssUYAJIiAEjSwRgDZixdkUwBlAGcAbwBlACAAVQBJAAAAAAD1ixdkBLFGAOEAAACsr0YAS+THYzA5wwnhAAAAAQAAAHYuORQAAEYA6uPHYwQAAAAFAAAAAAAAAAAAAAAAAAAAdi45FLixRgAlixdkSFtKBgQAAACwpjIGAAAAAEmLF2QAAAAAAABlAGcAbwBlACAAVQBJAAAACriIsEYAiLBGAOEAAAAksEYAAAAAAFguORQAAAAAAQAAAAAAAABIsEYALzCG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CCQg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pYH2qd72rCD068DVmqR78IaEFmH7l52gvS7fA8nFh2E=</DigestValue>
    </Reference>
    <Reference Type="http://www.w3.org/2000/09/xmldsig#Object" URI="#idOfficeObject">
      <DigestMethod Algorithm="http://www.w3.org/2001/04/xmlenc#sha256"/>
      <DigestValue>oqPMnlg8NhmDvME0uxT+HEu7HWr2Nw6cmq27B3glb0A=</DigestValue>
    </Reference>
    <Reference Type="http://uri.etsi.org/01903#SignedProperties" URI="#idSignedProperties">
      <Transforms>
        <Transform Algorithm="http://www.w3.org/TR/2001/REC-xml-c14n-20010315"/>
      </Transforms>
      <DigestMethod Algorithm="http://www.w3.org/2001/04/xmlenc#sha256"/>
      <DigestValue>Ne+g8wM3aocYA1opgmS50Vx0hTonxBy3JYKmj0o9gRg=</DigestValue>
    </Reference>
    <Reference Type="http://www.w3.org/2000/09/xmldsig#Object" URI="#idValidSigLnImg">
      <DigestMethod Algorithm="http://www.w3.org/2001/04/xmlenc#sha256"/>
      <DigestValue>S7M4Q2r9WE+5TJDIrrGj/y3a9P+2hEP4eBVH2jRRtA4=</DigestValue>
    </Reference>
    <Reference Type="http://www.w3.org/2000/09/xmldsig#Object" URI="#idInvalidSigLnImg">
      <DigestMethod Algorithm="http://www.w3.org/2001/04/xmlenc#sha256"/>
      <DigestValue>+U958EIbQ5rckhWKnLj/UQrheajIWz9ihEtIXY4cEzA=</DigestValue>
    </Reference>
  </SignedInfo>
  <SignatureValue>zPn+j4KhWvCoYuJ721ScCZCdDw7SxxL5zqdgUFDsPca/DfvDeDpxhdJiRM39Vp58ZiY2kzZRTbci
z/20hgd4dca4IbwyTneHwgwavynr3gBZ0ywqMdq3qN4S8tLcD7Pok2E3vG051k4cjvWr12faTFXR
85ExQ+CXMFDRScyAT2A7sN/clfNNODpb3BtoUp0khe4ItQnWzoCT66dnR7TfNkMbbll36GrdxGX9
vvwL6QMuXUVUUoT2+xNIWW1YY/j9YU1C9zUrhaeNkTlqVgNFIMT0Spk3YscMV2K2ILCaQQ15rQ+q
NBJKS572+iWr/jL0IT9s/w9s+VQVLIAsr47sUA==</SignatureValue>
  <KeyInfo>
    <X509Data>
      <X509Certificate>MIIHZjCCBk6gAwIBAgIQNGhBbhZq/ZxeV5geyf8co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UyMzAwMDAwMFoXDTE4MDUyMzIzNTk1OVowggFMMQswCQYDVQQGEwJDTDEtMCsGA1UECAwkTUVUUk9QT0xJVEFOQSAtIFJFR0lPTiBNRVRST1BPTElUQU5BMREwDwYDVQQHDAhTYW50aWFnbzEsMCoGA1UECgwjU3VwZXJpbnRlbmRlbmNpYSBkZWwgTWVkaW8gQW1iaWVudGUxKjAoBgNVBAsTIVRlcm1zIG9mIHVzZSBhdCB3d3cuZS1zaWduLmNsL3JwYTEZMBcGA1UECxQQUlVUIC0gMTM2ODk3NzAtNTE3MDUGA1UEDAwuSmVmZSBTZWNjaW9uIFRlY25pY2EgRGl2aXNpb24gZGUgRmlzY2FsaXphY2lvbjEnMCUGA1UEAwweanVhbiBwYWJsbyByb2RyaWd1ZXogZmVybmFuZGV6MSQwIgYJKoZIhvcNAQkBFhVqcm9kcmlndWV6QHNtYS5nb2IuY2wwggEiMA0GCSqGSIb3DQEBAQUAA4IBDwAwggEKAoIBAQDjFyYb+N2vzrgLVo5d4MX5RQYQsvmH6j2k/nQqwB/apB2C8YtEKRloUfBaXHluRxTGYXQaJQlov1mPeXzD2G3NCjc4N/AqbzIR26b1CUF8tyKCvCsKNLqQjhRSiFI3qz8LLot5bQaBQkZvxyBFHMlP8QQwqkO2TKOvvMGtE+NYsuFcXNr6iUFZqtBwNUAufUZ2LmFbkdyDTXiS92wcOqwQ+HxrgGGdgAt2NMqnA7pyfTILOOqrGc7Yl3YJGm4xZ51RBD0NrzuQtw8oBrPgOr6pN4x3uaXiRQWYdlfQ2SYueZ+QYlLtcXPEPhk4YhCafq1GHB8tHnurzET0gkol1YtZAgMBAAGjggKrMIICpzAjBgNVHREEHDAaoBgGCCsGAQQBwQEBoAwWCjEzNjg5NzcwLTUwCQYDVR0TBAIwADALBgNVHQ8EBAMCBeAwZgYDVR0fBF8wXTBboFmgV4ZVaHR0cDovL29uc2l0ZWNybC52ZXJpc2lnbi5jb20vRVNpZ25TQUF1dG9yaWRhZGRlUmVnaXN0cm9Fc3RhZG9kZUNoaWxlRzIvTGF0ZXN0Q1JMLmNybDAfBgNVHSMEGDAWgBQbqh6evZl573NlxAkqWXR8MXQrgjAdBgNVHQ4EFgQUcrP+iS2Bm8jFkfbu0ILdbkImqiQ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M1kulM6Z/D+u464uDbNg4tOYEZ0DseFASaIWurvVtiORc/2VnIpK0dROptgZHo82i6GAENAt5Cci1TbfPthdbdyYW1s+UxoipyNV7QJRuBt0cbFw9lQySmt4O6pvm9Z9yRe8OAQxfJZhDxJrbcSnxYSURn0blUCQA6x++aXtv93vPB5tq5jhrbU6dhtPrA/qd93IGACqwQYHZoDfuLvRiLzd5leywjLfUkCHpJ4mLOznInr5XHGJgb4SnXMAeaEpITulxfo0f0qO8Gj2NhoDX0m2ljhHoOsQ9krL7kk4/jl2dd0jVG1PS6bCL65vCzQv0r68gpBplUXltqoLETwB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NTe23zGm9XCdlaPq1iIvbijyC1GrsKkWWTzuPjF8TPg=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rFb6SZr8mJauQQoPAb/DvlUnnd1jbcE43E6CaIK9bvI=</DigestValue>
      </Reference>
      <Reference URI="/xl/drawings/vmlDrawing1.vml?ContentType=application/vnd.openxmlformats-officedocument.vmlDrawing">
        <DigestMethod Algorithm="http://www.w3.org/2001/04/xmlenc#sha256"/>
        <DigestValue>tCCVjEMf1SWALa8SKmms4qukQ4HIRrblOA6eO/ndY8s=</DigestValue>
      </Reference>
      <Reference URI="/xl/drawings/vmlDrawing2.vml?ContentType=application/vnd.openxmlformats-officedocument.vmlDrawing">
        <DigestMethod Algorithm="http://www.w3.org/2001/04/xmlenc#sha256"/>
        <DigestValue>nRk+FsCFSsKEOjsmkxqlyffssxz4y6448AT833EiLBI=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QAa8Kl1TVuWOs0Be48cvT5cRlhjmUEDjY4/T1Zr82XM=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Uyg511zlykBsjUVN7FPQCaLQwh54mVbRSmUK4WVJDx0=</DigestValue>
      </Reference>
      <Reference URI="/xl/externalLinks/externalLink1.xml?ContentType=application/vnd.openxmlformats-officedocument.spreadsheetml.externalLink+xml">
        <DigestMethod Algorithm="http://www.w3.org/2001/04/xmlenc#sha256"/>
        <DigestValue>5F7W5e0ejQSUBu6ipkregCdwPHr44HwIyD19mOLNtGQ=</DigestValue>
      </Reference>
      <Reference URI="/xl/externalLinks/externalLink2.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y3ZdEkp9Q7pVuRBbMNDdAs0mX7jlo+I6p6auVUpNaRQ=</DigestValue>
      </Reference>
      <Reference URI="/xl/media/image2.emf?ContentType=image/x-emf">
        <DigestMethod Algorithm="http://www.w3.org/2001/04/xmlenc#sha256"/>
        <DigestValue>TQqUI45MVTYWBVYxi96tAOgJfIBwX4kLGZw+BeAIGv4=</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+HLQM6aJ74uE+Sq3t1x+EvN9E9DWzcTy3kFtJ/YD7LI=</DigestValue>
      </Reference>
      <Reference URI="/xl/styles.xml?ContentType=application/vnd.openxmlformats-officedocument.spreadsheetml.styles+xml">
        <DigestMethod Algorithm="http://www.w3.org/2001/04/xmlenc#sha256"/>
        <DigestValue>r3XAShoB+TXF9p1rBQN79bsZeZWdI7W8zQ3gl1MFqKw=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M1QXvK58Jt9wpx7fUt1EqP7/7GZv+EG2JM7uEJBAeDI=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OcV7Auwmo/xqG6+/bsOCShz1G2llQv+j/zH3auNX8SA=</DigestValue>
      </Reference>
      <Reference URI="/xl/worksheets/sheet2.xml?ContentType=application/vnd.openxmlformats-officedocument.spreadsheetml.worksheet+xml">
        <DigestMethod Algorithm="http://www.w3.org/2001/04/xmlenc#sha256"/>
        <DigestValue>oU4jLTj1iNBtqVMsFXnYuysOSPlmxJ/IoRct6wUXBVs=</DigestValue>
      </Reference>
      <Reference URI="/xl/worksheets/sheet3.xml?ContentType=application/vnd.openxmlformats-officedocument.spreadsheetml.worksheet+xml">
        <DigestMethod Algorithm="http://www.w3.org/2001/04/xmlenc#sha256"/>
        <DigestValue>6r02ZqTWLpUeSb+sLVqIkMjQYKNcMAkBVB/aeCpdjK0=</DigestValue>
      </Reference>
    </Manifest>
    <SignatureProperties>
      <SignatureProperty Id="idSignatureTime" Target="#idPackageSignature">
        <mdssi:SignatureTime xmlns:mdssi="http://schemas.openxmlformats.org/package/2006/digital-signature">
          <mdssi:Format>YYYY-MM-DDThh:mm:ssTZD</mdssi:Format>
          <mdssi:Value>2017-05-31T15:46:20Z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5aSVwqj6k8Vnya6ZG2adp17en++EEUY9DukK7h7puqJ7nxKVDR6bpIOfuNfyHI+vk8H8DU2k6099cT2d7ZvY38ADPCzh1dD0dGH3l4I6Ag9QOM6tFFFFFFFFFFFFFFFVL3VLXT9ouJf3jDKRRqXkf/AHUXLH8BVVX1W/Odi6bbn+9iSc/hyiH/AL7z6CpbbRLO3nW4dGubtelxcN5kg9dpPCA+igD2rQorFSFLvxf9shbIs7R7WUg5Bd2Rwv1UJk/74raoooooooooooooqG6vILGAzXUqxRjjLHqewHqT2A5NZ4l1HVFJgDadat0lkXM7D1CEYTtjdk9QVFW7LTbXTw5gj/eSY8yVyWkkI6FmPJ/HpVuiise4v5tTuZLHSXCohKXN4ORCf7qdmk/RepyflOjZ2cFhapb2sYjiQcAEnvkkk8kkkkk8kkk1PRRRRRRRRRRRRWa+pyXUzQaVGJmUlZLh/wDUxEcEZ/jYHPyr6EEqcU+00qOCcXVw7XN6RgzSfw56hF6IPYdcDJJ5q/RRUN1dQWVtJcXc0cMEY3PJIwVVHqSelZAa98RLwLjTtNJ6nKXFyv8AOJf/AB8/7GMnZggitbeOC3iSKGNQqRooVVA6AAdBUlFFFFFFFFFFFVr7UINPiVp2O6Rtkcags8jf3VUck8E+wBJ4Bqk1jc6qQ2pHybQj/jyQ53/9dWHX/dHHXJYHjURFjRURQqqMBQMACnUUhOBzXPah41022uorKxLahfTuqRRW4JXJzgs+NoAwcnkgKeDg1atdEkmu0vtalS7ukO6GNVxDbf7inq3+2efTaDitiiiiiiiiiiiiis6fUZJppLXS0SWdDtklf/VQH0bHLNjnaPbJXINSWWmR2jmZ3a4u3GHuJcFiPQdlXgfKMDv1yTdoorLu9bihMyWwSZoATNI8nlww4GTvkwQD7AEjIJAHNcpLd3/iqZ7fTiblASJbmZNkEfThIyCM98vuYY4UK4YdPoXhq00RS65mu3yZLh+WYnGcZyQOB1JJwNxY81sUUUUUUUUUUUUyaaO3heWaRY4o1LO7kAKBySSegrLD3WtkFPOs9OxncQUmn+neNff7xz/DjJ0re3htLdILaJIokGFRFACj2AqWiq19qFvp0AluXKhm2oqqWd2/uqo5Y8HgelcvrXiJkuBbzrMZW/1WmWjE3EhxkGV0J2DvtXJIGckblGReRGEw/wDCRuq7GU2ui6fwsfXZnb3yDjGWO07O6Vq22j3d3Ct1r866VpMA3LYQS+VGFBz+8Ixx6jPOAflBKV0Gl6yNXkZ7W0uBZBcpdSrsWY9tin5iuOdxAB4xms7UPH/h7Tbw2819uZW2O0KGRVfsmVzlz/dGT6gCujByAfWlooooooooqve30GnwebcuVBIVVVSzOx6Kqjkk+gqhBYz6oy3OsRBFVg8Nlu3LHg5DOQcO/Q+inGMkbjr0UVz2ueLLXTIJik8CLC2ya6nz5MDehxy7/wCwvPqVyDXPwf2zrdw13bq+m2Gw+bq+ofLcyJ1Ijj48pOOvGRhuSDldNtWYeR4KtSI5ci41+8+bf6mMHmQk5JIAQkHnJyJYLrS9DuhHo1vNruuOWVpt2fm/j+c/KoBwG25P3d55zVSe7iBkvPEU41vULaQEWVv8tlZydlJPDOCcc7n5+Vaq3Wo6v4jv5bK5m+0TEELo1lIYkUZxvuZfvKo/uZDNkfKpytdP4a8EW2jSx3t8Y7vUkTZG6xhIrZf7kKdFHPXqeSTya6miiiiiiiiqmoajFp0CvIHkkc7IoYxl5XwTtUdzgE9gACSQATUFhp8xlW+1MpJekHaq/ctweqp/Vup9hgDSoqO4uIbS3knuZUihiUu8jnCqB1JPauFvPE2reKnMPhm1ki0vkSalcZhjdR1IPDFf93BP95cc04LfS9Kit763ifxBfx/ure7kQJaQtkYWFFGO3AjVjwckDJqdEk1yQtrEkuuXSvldLtMJZ25GCBMwJQsOpDM2OgDYydHXdI1++09Ffy7lpXCmzhcR28CYPLE4aXsOfl5zsOMGfSvBpS2dNTnGyUAPbWpKIwHRXcYZwMkBRsTBxsArSvfCel3z2u+KWKO0QpDFbzPCiA9cKhAHHHHYkdOK0rSzt7C1S2s4I4IIxhY41Cqv4Cp6KKKKKKKhtrqK7jMkDb484Djo3uD3HvSXl5DYWktzcvsijGWOMn6ADkk9AByScVR0qznll/tPUgRdyJtjhzxbRk52D/aPG49yOOAK1aQsFUliABySe1YUviRr4+V4ctv7Rc8fad221j9zJ/F9E3H1xVLUPCF9q01rdX2sia4gbf5Eltm0B4wREGBJHOCzN1PtjQ/4RmG6dW1e6n1IL0hmwsA/7ZKAre27cR61oX+lWGqwLBqNlbXcKMGWOeJXUHGMgEdcE/nU8MEVtCkMEaRRIMKiKFVR6ADpUlFFFFFFFFFISFBJOAOSTWUu/XGLHC6Xn5Rzm69z6R+38X+7w2qAFUBQABwAO1Y/iO3uJYrG4t7drpbO7W4lt1YBpVCsBjOASrMrgEjJT1po8W6aV+7qG/ODH/Z1wXB/3dmayz4y1DVp/s/hnRJLnqGu7uQRW8f4ruJOeCvDDuKujws+pOsviS9bUSORaKvlWqH/AK5gkv8A8DLfQV0CqqKFRQqgYAAwAKdRRRRRRRRRRRRRWRPnWr6SzK/8S+3IFwT/AMt34Pl+6jgt2P3efmFa9IzBVJYgADJJ7Vit4i+2OYtCtW1FwcGbd5dsn1lwd30QMR3xSN4efUn369dG8TORaRqY7cf7y5Jk/wCBkj0UVtIixoqIoVVGAAMACnUUUUUUUUUUUUUUU1wSjBThiOCRnBrnNIn1PRNLg0+fQbu4kgTa09rPAyTN1Z8u6NljljkdSeTVz7Trt4p8ixtdPU9Hu5fNdfrGnB/CSmp4ZguHWXWp5dVlByFuAPJQ+qxD5eOxILD1raAwOKWiiiiiiiiiiiiiiiiiiiiiiiiiiiiiiiiiiiiiiv/ZAA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hERERIREhEhERIRERERERERERERERERERERERERERERERERERERERERERERERERERERERERERERERERERERERERERERERERERERERERERERARERESERIRIRESEREhERESIREREREREREREREREREREREREREREREREREREREREREREREREREREREREREREREREREREREREREREREREREREREREREREREQARESERFNAIAApCERESIRIhEREREREREREREREREREREREREREREREREREREREREREREREREREREREREREREREREREREREREREREREREREREREREREREREBEREREdtxIREUqI9CIRERERERERERERERERERERERERERERERERERERERERERERERERERERERERERERERERERERERERERERERERERERERERERERERERERABESESaBEhEhEhEUoKYTEREREREhEREREREREREREREREREREREREREREREREREREREREREREREREREREREREREREREREREREREREREREREREREREREREQERERETsWERERESIiJ4hCESEREREREREREREREREREREREREREREREREREREREREREREREREREREREREREREREREREREREREREREREREREREREREREREREAESEREbMRESEiERERE00OEhIRERERERERERERERERERERERERERERERERERERERERERERERERERERERERERERERERERERERERERERERERERERERERERERAREREiE7ESEhEREhEhEhLQoREREREREREREREREREREREREREREREREREREREREREREREREREREREREREREREREREREREREREREREREREREREREREREREQARERERF1EhEREREREREREmmVERERESERERERESEREREREREREREREREREREREREREREREREREREREREREREREREREREREREREREREREREREREREREREREBERERERGBERERERERERIREhOQUSESESESESEhERERERERERERERERERERERERERERERERERERERERERERERERERERERERERERERERERERERERERERERERABEREREhaBExERERERERERETE5tBESERIREREhEREREREREREREREREREREREREREREREREREREREREREREREREREREREREREREREREREREREREREREREQEREREREhfxEREREREhESEREhEUkFERIRIREREREREREREREREREREREREREREREREREREREREREREREREREREREREREREREREREREREREREREREREREREAEREREREixxEREREREREREhESIRL7oREREhEhERERERERERERERERERERERERERERERERERERERERERERERERERERERERERERERERERERERERERERERERAREREREhERoxEREREREhESESIRIhEcDCEhEREREREREREREREREREREREREREREREREREREREREREREREREREREREREREREREREREREREREREREREREREQARERERIREhsRERERERERERERERESMR0MEhERESEREREREREREREREREREREREREREREREREREREREREREREREREREREREREREREREREREREREREREREREBERERERERITkRERERERERESERESERIhPwUxEhERERERERERERERERERERERERERERERERERERERERERERERERERERERERERERERERERERERERERERERERABEREREREhEjohEREREhEREREhERE1RGIeDhESERISEREREREhEREREREREREREREREREREREREREREREREREREREREREREREREREREREREREREREREREQEREREREREREk8REhEREREhISExFQuaqbDT4PIRIREREiEhIREREREREREREREREREREREREREREREREREREREREREREREREREREREREREREREREREREREAERERERESEREWoREhEhESERIhEYgyERIiXQmLURMRIhERERIRERERERERERERERERERERERERERERERERERERERERERERERERERERERERERERERERERERAREREREREREREloSEhERERExEh2hEREhERES0LBREREiEREREhEREREREREREREREREREREREREREREREREREREREREREREREREREREREREREREREREREQARERERERERERIUkREREREREREbIiERESIhIRJfC3ISERISEREREREREREREREREREREREREREREREREREREREREREREREREREREREREREREREREREREREBERERERIREhEhIS0SERIRERMRIBEREhEREhEhERWwwRERERERERERERERERERERERERERERERERERERERERERERERERERERERERERERERERERERERERERABERERERERERExET0SEREREhIRtBEhERERESESESFYDCIREhEREREREREREREREREREREREREREREREREREREREREREREREREREREREREREREREREREREQERERERESERIREhESoyEREREhIWsREREhESESIRIREnkEIREREREREREREREREREREREREREREREREREREREREREREREREREREREREREREREREREREREREAERERERERERERERER9CEREhISEqURIhEhEREREREhESYJcRERIREREREREhERIRIRESERIRERERERERERERERERERERERERERERERERERERERERERERERARERERERERERERERESRCESERIRIbQhEhERERERERERESE9BxERIhERERIhERIRIREhEREREREREREREREREREREREREREREREREREREREREREREREREREQARERERERERERERERETYhEhEiETFpEhERIRERERIRERERMTgOERESEREhEhEhESEREhEiEREREREREREREREREREREREREREREREREREREREREREREREREBERERERERERERERERIREhERETETHqERISERERERERIRERIhSYYRERIREhEhESIRIhERERERERERERERERERERERERERERERERERERERERERERERERERERABEREREREREREREREREhERERIREiGVERERERERERIREhIREhPAoxSYjyEhEhERERISIREiEREREREREREREREREREREREREREREREREREREREREREREREQEREREREREREREREREhEREREiEiISGvESEREREREREREREhEREXCgRDeLxiESEyIRERIhEREREREREREREREREREREREREREREREREREREREREREREREREAERERERERERERERERIREhEhESESIRLUISERERERIREREhEhEhIRywUREcCTERERMREREREhERERERERERERERERERERERERERERERERERERERERERERERAREREREREREREREREREiESESERMRIRKDEREREREREREhEhESERESGr4xERebIREgAJUREREREREREREREREREREREREREREREREREREREREREREREREREQAREREREREREREREREREREREREREREhIBERESESERERERERERESERFACiERHr1hHeFZtRESIREhEREhESERERERESEREhEREREREREREREREREREREREREBERERERERERERERERERERERERERESERKEERIRIRERERERERERERExFtAPQhEn31GtEU8PIRIhERERESERESEREhERERERERERERERERERERERERERERERABERERERERERERERERERERERERERESEhG0ERERERERERERERERERIREcmA1hESa7RbIRPr4hEUnUEiESEiIREREiEhIREREREREREREREREREREREREREQERERERERERERERERERERERERERERIREzGTEhEhERERERERERERIRESEk3gviISE7lrISFttxErWAQRETERIxERERESEREREREREREREREREREREREREREAEREREREREREREREREREREREREREhIiESSTESERERERERERERERISEREjlcCFEREnvQMRETmUE7c5BRESIRIhIRERERIRERERERERERERERERERERERERARERERERERERERERERERERERERERIRESEROWESERERERERERESEREREiESqigJQREheQ1hISW5Qf0z8FISEhViERESESEREREREREREREREREREREREREQAREREREREREREREREREREREREREREhIRESGlESERERERERERERIRESERIRWRSLsiERF4DRIRFr1BtSLw4THwoJYhEREREREREREREREREREREREREREREBEREREREREREREREREREREREREREhEhEhEhH8EREREREREREREhESIREhIRMEFwDSESEUC2ESEVuCyBEpBBF4JQ8xERERERERERERERERERERERERERERABEREREREREREREREREREREREREREREREREhLPERISERERERERERERERERERGtEvAHEREh0PERERUPO0ESkFFYcfsPEhERESEREREREREREREREREREREQEREREREREREREREREREREREREREREREREhEhLpERIRERERERERERERERERESJLMnkAUSERaAQSERLAf/ESTbY9oi8KERIRITEREREREREREREREREREREAEREREREREREREREREREREREREREREREREREhFoQSESIREREREREREREREREREp4ReYtBIRHABBEhEnCpQSIpt2AxKAQRESETERERERERERERERERERERARERERERERERERERERERERERERERERERERIRIRFgIRERERERERERERERERERESEekhHQuBIREouBETESqQchETi1vBOg8SEhIREREREREREREREREREREQAREREREREREREREREREREREREREREREREhEREjEoURMRERERERERERERERERESEitRI723EhEt8MERIhaQ0hESS52xHAkyERIREREREREREREREREREREBERERERERERERERERERERERERERERERERIRISEREaUREREREREREREREREREhESEx6REn37YREenLIRMRHgBRMRFIC0FQtxESERERERERERERERERERERABEREREREREREREREREREREREREREREREREhESEiEu0iERERERERERERERERIREREiKXEWq8hBITp9ghIRIcDTERIUoJUbCiEREREREREREREREREREREQEREREREREREREREREREREREREREREREREiESESEhETAxERERERERERERERERIREiERHoMRMP3yER/1vhEREhgHERERTQ8dC2EREREREREREREREREREREAEREREREREREREREREREREREREREREREREREREREhITlhERERERIhERERERERERERExE5cRGoySERMG3RERESW4ERERFLDHAOEhERERERERERERERERERARERERERERERERERERERERERERERERERERERERESESES3iERIREhESIRERERERERERISEughErydESGvYFMSERHw8RMSEVCOgCEREhEREREREREREREREQARERERERERERERERERERERERERERERERERERERERETESzzEhEiEREREREREREREREhESEm3xIc36cRFLT6IRERFNBRIRMRzhMhEREREREREREREREREREBEREREREREREREREREREREREREREREREREREREREhERIROzESERESERERERERERERESEhEROyETmcgxMclQUiESEWwhIREhEhEhERIRERERERERERERERABEREREREREREREREREREREREREREREREREREREhEiERIRGHEREhESEREREREREREREhESMTKdERW8rCEStP0SESISERExESIREREREREREREREREREREQERERERERERERERERERERERERERERERERERERERERESIRIRLvIREhESERERERERERERERIRESFpERLZWUEh6OBBIRESEhEiERIREREREREREREREREREREAERERERERERERERERERERERERERERERERERERERISESEhEhFNMREREREREREREREREiESISERI5wSFb76Ihb/DhESEhESEhExERERERERERERERERERERARERERERERERERERERERERERERERERERERERERESESEhEhESIZchEhERERERERERESEhIRERIREjhCEftNchIUwRIREhEiESEhESEREREREREREREREREQAREREREREREREREREREREREREREREREREREREREREREREREREXkRERIREREhERERERERERERERES7RETjPkRESEREhEREREREREREREREREREREREREREBEREREREREREREREREREREREREREREREREREREREREREREREREj0SIRERISERERERERERERERERERKOEx+GvhEREREhIRERERERERERERERERERERERERABERERERERERERERERERERERERERERERERERERERERERERERERITlxESEhESEREREREREREREREREiFZERa17zEREhEREREREREREREREREREREREREREQERERERERERERERERERERERERERERERERERERERERERERERERESERSCERITERERERERERERERERESERE8kyFwbcESEhIREREREREREREREREREREREREREAEREREREREREREREREREREREREREREREREREREREREREREREREhERKVERIRIRERERERERERERERERISEh/BEQ7oEREhERERERERERERERERERERERERERAhEREREREREREREREREREREREREREREREREREREREREREREREREiESH/ExExERERERERERERERERMRERIiOeEcggQTETEREREREREREREREREREREREREQARERERERERERERERERERERERERERERERERERERERERERERERERERMRFLIREhERERERERERERERERISEhISJoQjBa4RIREREREREREREREREREREREREREBERERERERERERERERERERERERERERERERERERERERERERERERISEhISEsoRIRERERERERERERERESEREhEREU+i+VgxERERERERERERERERERERERERERABERERERERERERERERERERERERERERERERERERERERERERERERERERESEjAhERERERERERIREREREREREREREhLN6XgxEREhEREREREREREREREREREREQERERERERERERERERERERERERERERERERERERERERERERERERERERERIREhjhIRITEhISERERERERERERERERERMe24gSISEREREREREREREREREREREREAERERERERERERERERERERERERERERERERERERERERERERERERERERERIRISejERIRERERERERERERERERERESERERKgQRESESERERERERERERERERERERARERERERERERERERERERERERERERERERERERERERERERERERERERERESESIRP+ERIRERESEREREREREREREhERISISEpohERIREREREREREREREREREREQARERERERERERERERERERERERERERERERERERERERERERERERERERERISERYRFLMhESEhERERERERERERERERERESESEXBxERIREREREREREREREREREREBEREREREREREREREREREREREREREREREREREREREREREREREREREREREhEhERId8REREhERERERERERERIRERERMSERIjihIRERERERERERERERERERERABERERERERERERERERERERERERERERERERERERERERERERERERERERERISEiISE10yEREREREREREREREREREREhEiEhERyzEREREREREREREREREREREQsRERERERERERERERERERERERERERERERERERERERERERERERERERERIRERERISETlSERESERERERERERERERERITESISIRS/EREREREREREREREREREREAERERERERERERERERERERERERERERERERERERERERERERERERERERERERERERERERO2ERERERESERERERERERERERERERIhLAMRESERESERERERERERERDhERERERERERERERERERERERERERERERERERERERERERERERERERERERERERERERERH6MRIhERIRERERERERERERERERIREREwcRISESESEhEREREREREQAREREREREREREREREREREREREREREREREREREREREREREREREREREREREREREREREhE7QhIRIREhERERERERERERERERERIhE5kRIREiEREhEREREREREBERERERERERERERERERERERERERERERERERERERERERERERERERERERERERERERERIREe0REhEWERERERERERERERERERIRESEeAhMRERIRIRERERERERABERERERERERERERERERERERERERERERERERERERERERERERERERERERERERERERERExEx3xERISERERERERERERERERERERERERvBEhERIREREREREREQEREREREREREREREREREREREREREREREREREREREREREREREREREREREREREREREREhESEiSSIRERERERERERERERERESERIhISERqCESIREREREREREREAEREREREREREREREREREREREREREREREREREREREREREREREREREREREREREREREREhISERLaEhERERERERERERERERERIRERIRESQBESESERERERERERDhERERERERERERERERERERERERERERERERERERERERERERERERERERERERERERERERESERESFpcRERERERERERERERERESESIREhISIEEREhEREREREREQARERERERERERERERERERERERERERERERERERERERERERERERERERERERERERERERERERERISEX1RERESERERISERERERERERERERERPfERIREhERIREREAERERERERERERERERERERERERERERERERERERERERERERERERERERERERERERERERERERERIRMRyDESISMRIRMRERERERERERERERERH6ERExESEhERERABERERERERERERERERERERERERERERERERERERERERERERERERERERERERERERERERERERETESISLcEREREREhERERERERERERERERESHtEREiEhEREREQIRERERERERERERERERERERERERERERERERERERERERERERERERERERERERERERERERERERIRERIRJbciETESESERERERERERERERERISHrETEREhEREREAERERERERERERERERERERERERERERERERERERERERERERERERERERERERERERERERERERERESERIREk1SERIhERERERERERERERERERESJrISESEhERERCREREREREREREREREREREREREREREREREREREREREREREREREREREREREREREREREREREREREhIhEhIiWEIRESERERERERERERERERESEREpISEREREREQARERERERERERERERERERERERERERERERERERERERERERERERERERERERERERERERERERERIRIRERIRITKuYRERERERERERERERERERISEhFbETEiEREREDERERERERERERERERERERERERERERERERERERERERERERERERERERERERERERERERERERERIRIREhIRIRFtohMRERERERERERERERERIRESFgEhERERERABERERERERERERERERERERERERERERERERERERERERERERERERERERERERERERERERERERERERERERERESElrGEREREhERIRERERERERERERFJESEREREQERERERERERERERERERERERERERERERERERERERERERERERERERERERERERERERERERERERERERERERERERERb7MhEhExERERERERERERERERFeEhEREREAERERERERERERERERERERERERERERERERERERERERERERERERERERERERERERERERERERERERERERERERESIhEp9hEhESIRISEREREREREREhGiERERERARERERERERERERERERERERERERERERERERERERERERERERERERERERERERERERERERERERERERERERERERERERIWqGESEREREhEREREREREREhXBEREREQAREREREREREREREREREREREREREREREREREREREREREREREREREREREREREREREREREREREREREREREREiEhERExKpQRESEiERERERERERERIRsRIREREBERERERERERERERERERERERERERERERERERERERERERERERERERERERERERERERERERERERERERERERERERERERESEXnWEREiERERERERERERIgIRERERABEREREREREREREREREREREREREREREREREREREREREREREREREREREREREREREREREREREREREREREREREiERIRIhEhOocRERERERERERERIRexEREREQEREREREREREREREREREREREREREREREREREREREREREREREREREREREREREREREREREREREREREREREREREREREhERESEXujEREREREREREREXgSEREREAERERERERERERERERERERERERERERERERERERERERERERERERERERERERERERERERERERERERERERERERERERERERERERERar4hEhEREREhERKsIRERERARERERERERERERERERERERERERERERERERERERERERERERERERERERERERERERERERERERERERERERERERERERERERERERIhEm+6MREhEREiEesREhEREQARERERERERERERERERERERERERERERERERERERERERERERERERERERERERERERERERERERERERERERERERERERERERESEREREhFtCOIREREUgDIhEREREBEREREREREREREREREREREREREREREREREREREREREREREREREREREREREREREREREREREREREREREREREREREREREREREhESERIRN4AJqAC8EhMSERERABERERERERERERERERERERERERERERERERERERERERERERERERERERERERERERERERERERERERERERERERERERERERERERERERIRERMRIkVhEhEhIREREQERERERERERERERERERERERERERERERERERERERERERERERERERERERERERERERERERERERERERERERERERERERERERESEREiERIRIREREhIhERISEREREAERERERERERERERERERERERERERERERERERERERERERERERERERERERERERERERERERERERERERERERERERERERERERERERERIRERE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2017-05-31T15:46:20Z</xd:SigningTime>
          <xd:SigningCertificate>
            <xd:Cert>
              <xd:CertDigest>
                <DigestMethod Algorithm="http://www.w3.org/2001/04/xmlenc#sha256"/>
                <DigestValue>Wu97iSdxTjCZSdohtBzHMgHNkEfPstRAm16M2XsjJnY=</DigestValue>
              </xd:CertDigest>
              <xd:IssuerSerial>
                <X509IssuerName>E=e-sign@e-sign.cl, CN=E-Sign Firma Electronica Avanzada para Estado de Chile CA, OU=Class 2 Managed PKI Individual Subscriber CA, OU=Symantec Trust Network, O=E-Sign S.A., C=CL</X509IssuerName>
                <X509SerialNumber>69661181732763375388178883757922524320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BcBAAAAAAAALLPpB4D4//8AAAAAAAAAAAAAAAAAAAAAELPpB4D4//+WlwAAAABFADgAMAAyAEMANQAyADMANAA1ADkANAAwAEQAMAAzADIAMAAwAEEAMwA0ADcANQBBAAAAbABsAGUAcgBcAEMAbwBtAHAAbwBuAGUAbgB0AHMAXAAwADYAMwA0AEIAMwA4AEUAOAAwADIABGU0dQRlNHU0ADUAAAgAAAACAAAAAAAA+LQgAJdsNHUAAAAAAAAAAC62IAAHAAAAILYgAAcAAAAAAAAAAAAAACC2IAAwtSAAmuwzdQAAAAAAAgAAAAAgAAcAAAAgtiAABwAAAEwSNXUAAAAAAAAAACC2IAAHAAAAAAAAAFy1IABAMDN1AAAAAAACAAAgti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gCg+P//8gEAAAAAAAD8q1gFgPj//wgAWH779v//AAAAAAAAAADgq1gFgPj/////AAAAACAASDNaX5QgZeooH2Xql75nX4hXKgX4N2EQpExrEE8dIVYiAIoBZKEgADihIABwLIAQIA0AhPyjIABmv2dfIA0AhAAAAACIVyoFeEIpBeiiIAAQfI9fpkxrEAAAAAAQfI9fIA0AAKRMaxABAAAAAAAAAAcAAACkTGsQAAAAAAAAAABsoSAARStZXyAAAAD/////AAAAAAAAAAAVAAAAAAAAAHAAAAABAAAAAQAAACQAAAAkAAAAEAAAAAAAAAAAACoFeEIpBQGhAQAAAAAApB4KBSyiIAAsoiAAMIVnXwAAAABcpCAAiFcqBUCFZ1+kHgoF+M8tBeyhIAAgL8R0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IRERESERIRIRESEREREREREREREREREREREREREREREREREREREREREREREREREREREREREREREREREREREREREREREREREREREREREREREP8REREhESESEREhERIREREiERERERERERERERERERERERERERERERERERERERERERERERERERERERERERERERERERERERERERERERERERERERERERERERABEREhERTQCAAKQhEREiESIREREREREREREREREREREREREREREREREREREREREREREREREREREREREREREREREREREREREREREREREREREREREREREREQ/xERERHbcSERFKiPQiEREREREREREREREREREREREREREREREREREREREREREREREREREREREREREREREREREREREREREREREREREREREREREREREREREAEREhEmgRIRIRIRFKCmExERERERIRERERERERERERERERERERERERERERERERERERERERERERERERERERERERERERERERERERERERERERERERERERERERD/ERERE7FhEREREiIieIQhEhEREREREREREREREREREREREREREREREREREREREREREREREREREREREREREREREREREREREREREREREREREREREREREREQAREhERGzEREhIhERERNNDhISEREREREREREREREREREREREREREREREREREREREREREREREREREREREREREREREREREREREREREREREREREREREREREREP8RERIhOxEhIRERIRIRIS0KERERERERERERERERERERERERERERERERERERERERERERERERERERERERERERERERERERERERERERERERERERERERERERERABERERERdRIRERERERERERJplREREREhEREREREhEREREREREREREREREREREREREREREREREREREREREREREREREREREREREREREREREREREREREREREQ/xERERERgRERERERERESERITkFEhEhEhEhEhIREREREREREREREREREREREREREREREREREREREREREREREREREREREREREREREREREREREREREREREREAERERERIWgRMRERERERERERExObQREhESERERIRERERERERERERERERERERERERERERERERERERERERERERERERERERERERERERERERERERERERERERERD/ERERERIX8RERERERIREhERIRFJBRESESEREREREREREREREREREREREREREREREREREREREREREREREREREREREREREREREREREREREREREREREREREQARERERERIscRERERERERERIREiES+6ERERIRIREREREREREREREREREREREREREREREREREREREREREREREREREREREREREREREREREREREREREREREREP8RERERIREaMRERERERIREhEiESIRHAwhIRERERERERERERERERERERERERERERERERERERERERERERERERERERERERERERERERERERERERERERERERERABERERESERIbEREREREREREREREREjEdDBIREREhEREREREREREREREREREREREREREREREREREREREREREREREREREREREREREREREREREREREREREREQ/xERERERESE5EREREREREREhEREhESIT8FMRIREREREREREREREREREREREREREREREREREREREREREREREREREREREREREREREREREREREREREREREREAERERERERIRI6IRERERIRERERIRERNURiHg4REhESEhERERERIRERERERERERERERERERERERERERERERERERERERERERERERERERERERERERERERERERD/ERERERERERJPERIRERERISEhMRULmqmw0+DyESERERIhISEREREREREREREREREREREREREREREREREREREREREREREREREREREREREREREREREREREQAREREREREhERFqERIRIREhESIRGIMhESIl0Ji1ETESIRERESEREREREREREREREREREREREREREREREREREREREREREREREREREREREREREREREREREREP8RERERERERERJaEhIRERERMRIdoRERIREREtCwURERIhERERIRERERERERERERERERERERERERERERERERERERERERERERERERERERERERERERERERERABERERERERERESFJERERERERERGyIhEREiISESXwtyEhESEhEREREREREREREREREREREREREREREREREREREREREREREREREREREREREREREREREREREQ/xERERESERIRISEtEhESERETESARERIRERIRIREVsMEREREREREREREREREREREREREREREREREREREREREREREREREREREREREREREREREREREREREREAERERERERERERMRE9EhERERISEbQRIREREREhEhEhWAwiERIRERERERERERERERERERERERERERERERERERERERERERERERERERERERERERERERERERERD/EREREREhESERIREqMhERERISFrERERIREhEiESERJ5BCEREREREREREREREREREREREREREREREREREREREREREREREREREREREREREREREREREREREQAREREREREREREREREfQhERISEhKlESIRIRERERERIREmCXERESERERERERIRESESEREhESEREREREREREREREREREREREREREREREREREREREREREREREP8REREREREREREREREkQhEhESESG0IRIREREREREREREhPQcRESIRERESIRESESERIRERERERERERERERERERERERERERERERERERERERERERERERERERABERERERERERERERERE2IRIRIhExaRIRESERERESERERETE4DhEREhERIRIRIREhERIRIhEREREREREREREREREREREREREREREREREREREREREREREREQ/xERERERERERERERESERIRERExEx6hESEhERERERESERESIUmGERESERIRIREiESIREREREREREREREREREREREREREREREREREREREREREREREREREREAERERERERERERERERERIRERESERIhlRERERERERESERISERITwKMUmI8hIRIRERESEiERIhERERERERERERERERERERERERERERERERERERERERERERERD/ERERERERERERERERIRERERIhIiEhrxEhERERERERERERIRERFwoEQ3i8YhEhMiERESIREREREREREREREREREREREREREREREREREREREREREREREREQARERERERERERERERESERIRIREhEiES1CEhERERESERERIRIRISEcsFERHAkxERETERERERIREREREREREREREREREREREREREREREREREREREREREREREP8RERERERERERERERERIhEhEhETESESgxERERERERERIRIREhEREhq+MREXmyERIACVERERERERERERERERERERERERERERERERERERERERERERERERERABERERERERERERERERERERERERERERISAREREhEhEREREREREREhERQAohER69YR3hWbUREiERIRERIREhEREREREhERIREREREREREREREREREREREREQ/xEREREREREREREREREREREREREREhEShBESESERERERERERERERMRbQD0IRJ99RrRFPDyESIREREREhEREhERIREREREREREREREREREREREREREREREAEREREREREREREREREREREREREREREhIRtBERERERERERERERERESERHJgNYREmu0WyET6+IRFJ1BIhEhIiERERIhISERERERERERERERERERERERERERD/ERERERERERERERERERERERERERESERMxkxIRIRERERERERERESEREhJN4L4iEhO5ayEhbbcRK1gEERExESMREREREhEREREREREREREREREREREREREQARERERERERERERERERERERERERERISIhEkkxEhERERERERERERESEhERI5XAhRERJ70DERE5lBO3OQUREiESISERERESEREREREREREREREREREREREREP8RERERERERERERERERERERERERESEREhETlhEhEREREREREREhERERIhEqooCUERIXkNYSEluUH9M/BSEhIVYhEREhEhERERERERERERERERERERERERABERERERERERERERERERERERERERERISEREhpREhERERERERERESEREhESEVkUi7IhEReA0SERa9QbUi8OEx8KCWIREREREREREREREREREREREREREREQ/xERERERERERERERERERERERERERIRIRIRIR/BERERERERERERIREiERISETBBcA0hEhFAthEhFbgsgRKQQReCUPMREREREREREREREREREREREREREREAERERERERERERERERERERERERERERERERERISzxESEhERERERERERERERERERrRLwBxERIdDxEREVDztBEpBRWHH7DxIREREhERERERERERERERERERERD/ERERERERERERERERERERERERERERERERIRIS6RESEREREREREREREREREREiSzJ5AFEhEWgEEhESwH/xEk22PaIvChESESExEREREREREREREREREREQARERERERERERERERERERERERERERERERERERIRaEEhEiERERERERERERERERERKeEXmLQSERwAQRIRJwqUEiKbdgMSgEEREhExEREREREREREREREREREP8RERERERERERERERERERERERERERERERESESERYCEREREREREREREREREREREhHpIR0LgSERKLgRExEqkHIRE4tbwToPEhISERERERERERERERERERERABERERERERERERERERERERERERERERERERIRERIxKFETEREREREREREREREREREhIrUSO9txIRLfDBESIWkNIREkudsRwJMhESEREREREREREREREREREQ/xERERERERERERERERERERERERERERERESESEhERGlERERERERERERERERERIREhMekRJ9+2ERHpyyETER4AUTERSAtBULcREhEREREREREREREREREREAERERERERERERERERERERERERERERERERERIREhIhLtIhERERERERERERERESERERIilxFqvIQSE6fYISESHA0xESFKCVGwohERERERERERERERERERERD/ERERERERERERERERERERERERERERERERIhEhEhIREwMRERERERERERERERESERIhER6DETD98hEf9b4RERIYBxEREU0PHQthEREREREREREREREREREQARERERERERERERERERERERERERERERERERERERERISE5YRERERESIRERERERERERERMROXERqMkhETBt0REREluBERERSwxwDhIREREREREREREREREREP8REREREREREREREREREREREREREREREREREREREhEhEt4hESERIREiERERERERERESEhLoIRK8nREhr2BTEhER8PETEhFQjoAhERIRERERERERERERERABERERERERERERERERERERERERERERERERERERERERExEs8xIRIhERERERERERERERIREhJt8SHN+nERS0+iERERTQUSETEc4TIREREREREREREREREREQ/xERERERERERERERERERERERERERERERERERERERIRESETsxEhEREhEREREREREREREhIRETshE5nIMTHJUFIhEhFsISERIRIRIRESEREREREREREREREAERERERERERERERERERERERERERERERERERERERIRIhESERhxERIREhERERERERERERIREjEynREVvKwhErT9EhEiEhERMREiERERERERERERERERERERAiEREREREREREREREREREREREREREREREREREREREREiESES7yERIREhERERERERERERESEREhaRES2VlBIejgQSEREhIRIhESEREREREREREREREREREQARERERERERERERERERERERERERERERERERERERESEhEhIRIRTTERERERERERERERERIhEiEhESOcEhW++iIW/w4REhIREhIRMREREREREREREREREREREP8REREREREREREREREREREREREREREREREREREREhEhIRIREiGXIRIREREREREREREhISERESERI4QhH7TXISFMESERIRIhEhIREhERERERERERERERERABERERERERERERERERERERERERERERERERERERERERERERERERF5ERESERERIREREREREREREREREu0RE4z5EREhERIREREREREREREREREREREREREREQ/xERERERERERERERERERERERERERERERERERERERERERERERERI9EiERESEhERERERERERERERERESjhMfhr4RERERISEREREREREREREREREREREREREAERERERERERERERERERERERERERERERERERERERERERERERERESE5cREhIREhERERERERERERERERIhWREWte8xERIRERERERERERERERERERERERERERD/EREREREREREREREREREREREREREREREREREREREREREREREREhEUghESExEREREREREREREREREhERPJMhcG3BEhISEREREREREREREREREREREREREQAhERERERERERERERERERERERERERERERERERERERERERERERERIRESlRESESERERERERERERERERESEhIfwREO6BERIREREREREREREREREREREREREREP8RERERERERERERERERERERERERERERERERERERERERERERERERIhEh/xMRMRERERERERERERERETERESIjnhHIIEExExERERERERERERERERERERERERABERERERERERERERERERERERERERERERERERERERERERERERERERETERSyERIRERERERERERERERESEhISEiaEIwWuESEREREREREREREREREREREREREQ/xERERERERERERERERERERERERERERERERERERERERERERERESEhISEhLKESEREREREREREREREREhERIRERFPovlYMREREREREREREREREREREREREREAEREREREREREREREREREREREREREREREREREREREREREREREREREREREhIwIRERERERERESERERERERERERERISzel4MRERIRERERERERERERERERERERD/ERERERERERERERERERERERERERERERERERERERERERERERERERERESERIY4SESExISEhERERERERERERERERETHtuIEiEhEREREREREREREREREREREQARERERERERERERERERERERERERERERERERERERERERERERERERERERESESEnoxESEREREREREREREREREREREhERESoEEREhEhEREREREREREREREREREP8REREREREREREREREREREREREREREREREREREREREREREREREREREREhEiET/hESEREREhERERERERERERIRESEiEhKaIRESERERERERERERERERERERABERERERERERERERERERERERERERERERERERERERERERERERERERERESEhEWERSzIREhIREREREREREREREREREREhEhFwcRESEREREREREREREREREREQ/xERERERERERERERERERERERERERERERERERERERERERERERERERERERIRIRESHfERERIRERERERERERESERERETEhESI4oSEREREREREREREREREREREAsRERERERERERERERERERERERERERERERERERERERERERERERERERERESEhIiEhNdMhERERERERERERERERERERIRIhIREcsxERERERERERERERERERERD/ERERERERERERERERERERERERERERERERERERERERERERERERERERESERERESEhE5UhEREhERERERERERERERESExEiEiEUvxEREREREREREREREREREQDhERERERERERERERERERERERERERERERERERERERERERERERERERERERERERERERETthEREREREhERERERERERERERERESISwDEREhEREhEREREREREREP8RERERERERERERERERERERERERERERERERERERERERERERERERERERERERERERERER+jESIRESERERERERERERERERESERERMHESEhEhEhIRERERERERABERERERERERERERERERERERERERERERERERERERERERERERERERERERERERERERERIRO0ISESERIRERERERERERERERERESIROZESERIhERIREREREREQ/xERERERERERERERERERERERERERERERERERERERERERERERERERERERERERERERESERHtERIRFhERERERERERERERERESEREhHgITERESESEREREREREAERERERERERERERERERERERERERERERERERERERERERERERERERERERERERERERERERMRMd8RESEhEREREREREREREREREREREREbwRIRESERERERERERD/ERERERERERERERERERERERERERERERERERERERERERERERERERERERERERERERERIREhIkkiEREREREREREREREREREhESISEhEaghEiEREREREREREQDhERERERERERERERERERERERERERERERERERERERERERERERERERERERERERERERERISEhES2hIRERERERERERERERERESERESEREkAREhEhEREREREREP8REREREREREREREREREREREREREREREREREREREREREREREREREREREREREREREREREhEREhaXEREREREREREREREREREhEiERISEiBBERIRERERERERAAERERERERERERERERERERERERERERERERERERERERERERERERERERERERERERERERERERESEhF9UREREhERESEhERERERERERERERET3xESERIRESEREQ/xERERERERERERERERERERERERERERERERERERERERERERERERERERERERERERERERERERESETEcgxEiEjESETERERERERERERERERER+hERMREhIREREAIRERERERERERERERERERERERERERERERERERERERERERERERERERERERERERERERERERERExEiEi3BERERERIREREREREREREREREREh7RERIhIRERERD/ERERERERERERERERERERERERERERERERERERERERERERERERERERERERERERERERERERESERESESW3IhExEhEhERERERERERERERESEh6xExERIREREQCREREREREREREREREREREREREREREREREREREREREREREREREREREREREREREREREREREREREhESERJNUhESIREREREREREREREREREREiayEhEhIREREP8RERERERERERERERERERERERERERERERERERERERERERERERERERERERERERERERERERERERISIRISIlhCEREhEREREREREREREREREhERKSEhERERERADERERERERERERERERERERERERERERERERERERERERERERERERERERERERERERERERERERESESERESESEyrmERERERERERERERERERESEhIRWxExIhEREQ/xERERERERERERERERERERERERERERERERERERERERERERERERERERERERERERERERERERESESERISESERbaITERERERERERERERERESEREhYBIREREREAEREREREREREREREREREREREREREREREREREREREREREREREREREREREREREREREREREREREREREREREREhJaxhERERIRESERERERERERERERSREhERERD/EREREREREREREREREREREREREREREREREREREREREREREREREREREREREREREREREREREREREREREREREREW+zIRIRMRERERERERERERERERXhIREREQAREREREREREREREREREREREREREREREREREREREREREREREREREREREREREREREREREREREREREREREREREiIRKfYRIREiESEhERERERERERIRohEREREP8RERERERERERERERERERERERERERERERERERERERERERERERERERERERERERERERERERERERERERERERERERESFqhhEhERERIRERERERERERIVwRERERABERERERERERERERERERERERERERERERERERERERERERERERERERERERERERERERERERERERERERERERERIhIRERMSqUEREhIhERERERERERESEbESEREQ/xEREREREREREREREREREREREREREREREREREREREREREREREREREREREREREREREREREREREREREREREREREREREhF51hERIhERERERERERESICEREREAERERERERERERERERERERERERERERERERERERERERERERERERERERERERERERERERERERERERERERERERERIhESESIRITqHERERERERERERESEXsRERERD/ERERERERERERERERERERERERERERERERERERERERERERERERERERERERERERERERERERERERERERERERERERERIREREhF7oxERERERERERERF4EhEREQAREREREREREREREREREREREREREREREREREREREREREREREREREREREREREREREREREREREREREREREREREREREREREREREWq+IRIRERERIRESrCEREREP8RERERERERERERERERERERERERERERERERERERERERERERERERERERERERERERERERERERERERERERERERERERERERERESIRJvujERIRERIhHrERIRERABEREREREREREREREREREREREREREREREREREREREREREREREREREREREREREREREREREREREREREREREREREREREREREhERERIRbQjiERERFIAyIREREQ/xERERERERERERERERERERERERERERERERERERERERERERERERERERERERERERERERERERERERERERERERERERERERERERIREhESETeACagAvBITEhEREAERERERERERERERERERERERERERERERERERERERERERERERERERERERERERERERERERERERERERERERERERERERERERERERERESERETESJFYRIRISERERD/EREREREREREREREREREREREREREREREREREREREREREREREREREREREREREREREREREREREREREREREREREREREREREhERIhESESERERISIRESEhEREQARERERERERERERERERERERERERERERERERERERERERERERERERERERERERERERERERERERERERERERERERERERERERERERERESERER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NncLRXd3SLmzYHRds2D//wAAAABgdX5aAAAEyCAASALDdAAAAADwVtIBWMcgAGjzYXUAAAAAAABDaGFyVXBwZXJXAAI2d1tFd3dEyCAAAAAAALDHIACAAch0DVzDdN9bw3SwxyAAZAEAAARlNHUEZTR1WFfWAQAIAAAAAgAAAAAAANDHIACXbDR1AAAAAAAAAAAKySAACQAAAPjIIAAJAAAAAAAAAAAAAAD4yCAACMggAJrsM3UAAAAAAAIAAAAAIAAJAAAA+MggAAkAAABMEjV1AAAAAAAAAAD4yCAACQAAAAAAAAA0yCAAQDAzdQAAAAAAAgAA+Mgg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FQEAAJsAAAALAAAAiwAAAAsBAAARAAAAIQDwAAAAAAAAAAAAAACAPwAAAAAAAAAAAACAPwAAAAAAAAAAAAAAAAAAAAAAAAAAAAAAAAAAAAAAAAAAJQAAAAwAAAAAAACAKAAAAAwAAAAEAAAAJQAAAAwAAAADAAAAGAAAAAwAAAAAAAACEgAAAAwAAAABAAAAFgAAAAwAAAAAAAAAVAAAAFABAAAMAAAAiwAAABQBAACbAAAAAQAAAKsKDUIAAA1CDAAAAIsAAAArAAAATAAAAAQAAAALAAAAiwAAABYBAACcAAAApAAAAEYAaQByAG0AYQBkAG8AIABwAG8AcgA6ACAAagB1AGEAbgAgAHAAYQBiAGwAbwAgAHIAbwBkAHIAaQBnAHUAZQB6ACAAZgBlAHIAbgBhAG4AZABlAHoAAAAGAAAAAwAAAAUAAAALAAAABwAAAAgAAAAIAAAABAAAAAgAAAAIAAAABQAAAAMAAAAEAAAAAwAAAAcAAAAHAAAABwAAAAQAAAAIAAAABwAAAAgAAAADAAAACAAAAAQAAAAFAAAACAAAAAgAAAAFAAAAAwAAAAgAAAAHAAAABwAAAAYAAAAEAAAABA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DZ3C0V3d0i5s2B0XbNg//8AAAAAYHV+WgAABMggAEgCw3QAAAAA8FbSAVjHIABo82F1AAAAAAAAQ2hhclVwcGVyVwACNndbRXd3RMggAAAAAACwxyAAgAHIdA1cw3TfW8N0sMcgAGQBAAAEZTR1BGU0dVhX1gEACAAAAAIAAAAAAADQxyAAl2w0dQAAAAAAAAAACskgAAkAAAD4yCAACQAAAAAAAAAAAAAA+MggAAjIIACa7DN1AAAAAAACAAAAACAACQAAAPjIIAAJAAAATBI1dQAAAAAAAAAA+MggAAkAAAAAAAAANMggAEAwM3UAAAAAAAIAAPjIIAAJAAAAZHYACAAAAAAlAAAADAAAAAEAAAAYAAAADAAAAP8AAAISAAAADAAAAAEAAAAeAAAAGAAAACoAAAAFAAAAhQAAABYAAAAlAAAADAAAAAEAAABUAAAAqAAAACsAAAAFAAAAgwAAABUAAAABAAAAqwoNQgAADUIrAAAABQAAAA8AAABMAAAAAAAAAAAAAAAAAAAA//////////9sAAAARgBpAHIAbQBhACAAbgBvACAAdgDhAGwAaQBkAGEAIAAGAAAAAwAAAAUAAAALAAAABwAAAAQAAAAHAAAACAAAAAQAAAAGAAAABwAAAAMAAAADAAAACAAAAAcAAABLAAAAQAAAADAAAAAFAAAAIAAAAAEAAAABAAAAEAAAAAAAAAAAAAAAQAEAAKAAAAAAAAAAAAAAAEABAACgAAAAUgAAAHABAAACAAAAFAAAAAkAAAAAAAAAAAAAALwCAAAAAAAAAQICIlMAeQBzAHQAZQBtAAAAAAAAAAAAFwEAAAAAAAAss+kHgPj//wAAAAAAAAAAAAAAAAAAAAAQs+kHgPj//5aXAAAAAEUAOAAwADIAQwA1ADIAMwA0ADUAOQA0ADAARAAwADMAMgAwADAAQQAzADQANwA1AEEAAABsAGwAZQByAFwAQwBvAG0AcABvAG4AZQBuAHQAcwBcADAANgAzADQAQgAzADgARQA4ADAAMgAEZTR1BGU0dTQANQAACAAAAAIAAAAAAAD4tCAAl2w0dQAAAAAAAAAALrYgAAcAAAAgtiAABwAAAAAAAAAAAAAAILYgADC1IACa7DN1AAAAAAACAAAAACAABwAAACC2IAAHAAAATBI1dQAAAAAAAAAAILYgAAcAAAAAAAAAXLUgAEAwM3UAAAAAAAIAACC2I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IAoPj///IBAAAAAAAA/KtYBYD4//8IAFh++/b//wAAAAAAAAAA4KtYBYD4/////wAAAAAqBQCcMxDzosN0fyaxX7oeASMAAAAA+DdhENCiIADjFCE8IgCKAVkpsV+QoSAAAAAAAIhXKgXQoiAAJIiAEtihIADpKLFfUwBlAGcAbwBlACAAVQBJAAAAAAAFKbFfqKIgAOEAAABQoSAAO1xoX4h8MBDhAAAAAQAAAB6cMxAAACAA2ltoXwQAAAAFAAAAAAAAAAAAAAAAAAAAHpwzEFyjIAA1KLFf0ME2EAQAAACIVyoFAAAAAFkosV8AAAAAAABlAGcAbwBlACAAVQBJAAAACgEsoiAALKIgAOEAAADIoSAAAAAAAACcMxAAAAAAAQAAAAAAAADsoSAAIC/EdG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SEREREhESESEREhERERERERERERERERERERERERERERERERERERERERERERERERERERERERERERERERERERERERERERERERERERERERERERD/ERERIREhEhERIRESERERIhEREREREREREREREREREREREREREREREREREREREREREREREREREREREREREREREREREREREREREREREREREREREREREREQARERIREU0AgACkIRERIhEiEREREREREREREREREREREREREREREREREREREREREREREREREREREREREREREREREREREREREREREREREREREREREREREREP8RERER23EhERSoj0IhERERERERERERERERERERERERERERERERERERERERERERERERERERERERERERERERERERERERERERERERERERERERERERERERERABERIRJoESESESERSgphMRERERESEREREREREREREREREREREREREREREREREREREREREREREREREREREREREREREREREREREREREREREREREREREREREQ/xEREROxYRERERIiIniEIRIREREREREREREREREREREREREREREREREREREREREREREREREREREREREREREREREREREREREREREREREREREREREREREREAERIRERsxERISIRERETTQ4SEhERERERERERERERERERERERERERERERERERERERERERERERERERERERERERERERERERERERERERERERERERERERERERERD/ERESITsRISERESESESEtChEREREREREREREREREREREREREREREREREREREREREREREREREREREREREREREREREREREREREREREREREREREREREREREQAREREREXUSERERERERERESaZURERERIRERERERIREREREREREREREREREREREREREREREREREREREREREREREREREREREREREREREREREREREREREREREP8REREREYEREREREREREhESE5BRIRIRIRIRISERERERERERERERERERERERERERERERERERERERERERERERERERERERERERERERERERERERERERERERERABERERESFoETERERERERERERMTm0ERIREhERESEREREREREREREREREREREREREREREREREREREREREREREREREREREREREREREREREREREREREREREREQ/xERERESF/ERERERESERIRESERSQUREhEhEREREREREREREREREREREREREREREREREREREREREREREREREREREREREREREREREREREREREREREREREREAERERERESLHERERERERERESERIhEvuhERESESERERERERERERERERERERERERERERERERERERERERERERERERERERERERERERERERERERERERERERERERD/ERERESERGjERERERESERIRIhEiERwMISEREREREREREREREREREREREREREREREREREREREREREREREREREREREREREREREREREREREREREREREREREQAREREREhESGxERERERERERERERERIxHQwSERERIREREREREREREREREREREREREREREREREREREREREREREREREREREREREREREREREREREREREREREREP8REREREREhORERERERERERIRERIREiE/BTESERERERERERERERERERERERERERERERERERERERERERERERERERERERERERERERERERERERERERERERERABERERERESESOiERERESERERESERETVEYh4OERIREhIRERERESEREREREREREREREREREREREREREREREREREREREREREREREREREREREREREREREREREQ/xERERERERESTxESERERESEhITEVC5qpsNPg8hEhERESISEhEREREREREREREREREREREREREREREREREREREREREREREREREREREREREREREREREREREAERERERERIRERahESESERIREiERiDIREiJdCYtRExEiEREREhERERERERERERERERERERERERERERERERERERERERERERERERERERERERERERERERERERD/ERERERERERESWhISERERETESHaERESERERLQsFERESIRERESEREREREREREREREREREREREREREREREREREREREREREREREREREREREREREREREREREQAREREREREREREhSRERERERERERsiIRERIiEhEl8LchIREhIREREREREREREREREREREREREREREREREREREREREREREREREREREREREREREREREREREREP8REREREhESESEhLRIREhERExEgERESERESESERFbDBERERERERERERERERERERERERERERERERERERERERERERERERERERERERERERERERERERERERERABERERERERERETERPRIRERESEhG0ESERERERIRIRIVgMIhESEREREREREREREREREREREREREREREREREREREREREREREREREREREREREREREREREREREQ/xERERERIREhESERKjIRERESEhaxERESERIRIhEhESeQQhEREREREREREREREREREREREREREREREREREREREREREREREREREREREREREREREREREREREAERERERERERERERERH0IRESEhISpREiESERERERESERJglxEREhERERERESEREhEhERIREhERERERERERERERERERERERERERERERERERERERERERERERD/ERERERERERERERERJEIRIREhEhtCESERERERERERERIT0HEREiEREREiEREhEhESEREREREREREREREREREREREREREREREREREREREREREREREREREQARERERERERERERERERNiESESIRMWkSEREhEREREhERERExOA4RERIRESESESERIRESESIREREREREREREREREREREREREREREREREREREREREREREREREP8REREREREREREREREhESERERMRMeoREhIREREREREhEREiFJhhEREhESESERIhEiERERERERERERERERERERERERERERERERERERERERERERERERERERABERERERERERERERERESEREREhESIZUREREREREREhESEhESE8CjFJiPISESEREREhIhESIREREREREREREREREREREREREREREREREREREREREREREREQ/xERERERERERERERESERERESISIhIa8RIRERERERERERESERERcKBEN4vGIRITIhEREiEREREREREREREREREREREREREREREREREREREREREREREREREAEREREREREREREREREhESESERIRIhEtQhIREREREhERESESESEhHLBRERwJMRERExERERESERERERERERERERERERERERERERERERERERERERERERERERD/ERERERERERERERERESIRIRIRExEhEoMRERERERERESESERIRERIavjERF5shESAAlREREREREREREREREREREREREREREREREREREREREREREREREREQARERERERERERERERERERERERERERESEgERERIRIRERERERERERIREUAKIREevWEd4Vm1ERIhESERESERIRERERERIRESEREREREREREREREREREREREREP8RERERERERERERERERERERERERERIREoQREhEhERERERERERERETEW0A9CESffUa0RTw8hEiERERERIRERIRESERERERERERERERERERERERERERERERABERERERERERERERERERERERERERERISEbQREREREREREREREREREhERyYDWERJrtFshE+viERSdQSIRISIhERESISEhEREREREREREREREREREREREREQ/xEREREREREREREREREREREREREREhETMZMSESEREREREREREREhERISTeC+IhITuWshIW23EStYBBERMREjERERERIREREREREREREREREREREREREREAERERERERERERERERERERERERERESEiIRJJMRIREREREREREREREhIRESOVwIURESe9AxEROZQTtzkFERIhEiEhEREREhERERERERERERERERERERERERD/EREREREREREREREREREREREREREhERIRE5YRIRERERERERERIRERESIRKqKAlBESF5DWEhJblB/TPwUhISFWIRERIRIREREREREREREREREREREREREQARERERERERERERERERERERERERERESEhERIaURIREREREREREREhERIREhFZFIuyIREXgNEhEWvUG1IvDhMfCgliEREREREREREREREREREREREREREREP8RERERERERERERERERERERERERESESESESEfwRERERERERERESERIhESEhEwQXANIRIRQLYRIRW4LIESkEEXglDzERERERERERERERERERERERERERERABERERERERERERERERERERERERERERERERESEs8REhIREREREREREREREREREa0S8AcRESHQ8RERFQ87QRKQUVhx+w8SERERIREREREREREREREREREREQ/xERERERERERERERERERERERERERERERESESEukREhERERERERERERERERERIksyeQBRIRFoBBIREsB/8RJNtj2iLwoREhEhMREREREREREREREREREREAERERERERERERERERERERERERERERERERERESEWhBIRIhERERERERERERERERESnhF5i0EhEcAEESEScKlBIim3YDEoBBERIRMRERERERERERERERERERD/EREREREREREREREREREREREREREREREREhEhEWAhERERERERERERERERERERIR6SEdC4EhESi4ERMRKpByEROLW8E6DxISEhEREREREREREREREREREQARERERERERERERERERERERERERERERERESERESMShRExERERERERERERERERERISK1EjvbcSES3wwREiFpDSERJLnbEcCTIREhEREREREREREREREREREP8REREREREREREREREREREREREREREREREhEhIRERpRERERERERERERERERESERITHpESffthER6cshExEeAFExEUgLQVC3ERIRERERERERERERERERERABERERERERERERERERERERERERERERERERESERISIS7SIREREREREREREREREhERESIpcRaryEEhOn2CEhEhwNMREhSglRsKIREREREREREREREREREREQ/xERERERERERERERERERERERERERERERESIRIRISERMDEREREREREREREREREhESIREegxEw/fIRH/W+ERESGAcRERFNDx0LYREREREREREREREREREREAERERERERERERERERERERERERERERERERERERERESEhOWEREREREiERERERERERERETETlxEajJIREwbdERERJbgREREUsMcA4SERERERERERERERERERD/ERERERERERERERERERERERERERERERERERERERIRIRLeIREhESERIhEREREREREREhIS6CESvJ0RIa9gUxIREfDxExIRUI6AIRESEREREREREREREREQARERERERERERERERERERERERERERERERERERERERERMRLPMSESIRERERERERERERESERISbfEhzfpxEUtPohEREU0FEhExHOEyEREREREREREREREREREP8RERERERERERERERERERERERERERERERERERERESEREhE7MRIRERIRERERERERERERISERE7IROZyDExyVBSIRIRbCEhESESESEREhERERERERERERERABERERERERERERERERERERERERERERERERERERESESIREhEYcRESERIRERERERERERESERIxMp0RFbysIRK0/RIRIhIRETERIhEREREREREREREREREREQIhERERERERERERERERERERERERERERERERERERERERIhEhEu8hESERIREREREREREREREhERIWkREtlZQSHo4EEhERISESIREhEREREREREREREREREREAEREREREREREREREREREREREREREREREREREREREhIRISESEU0xERERERERERERERESIRIhIREjnBIVvvoiFv8OERISERISETERERERERERERERERERERD/ERERERERERERERERERERERERERERERERERERERIRISESERIhlyESERERERERERERISEhEREhESOEIR+01yEhTBEhESESIRISERIREREREREREREREREQAREREREREREREREREREREREREREREREREREREREREREREREREReREREhERESERERERERERERERERLtEROM+RERIRESEREREREREREREREREREREREREREP8RERERERERERERERERERERERERERERERERERERERERERERERESPRIhEREhIREREREREREREREREREo4TH4a+ERERESEhERERERERERERERERERERERERABEREREREREREREREREREREREREREREREREREREREREREREREREhOXERISERIRERERERERERERERESIVkRFrXvMRESEREREREREREREREREREREREREREQ/xERERERERERERERERERERERERERERERERERERERERERERERERIRFIIREhMRERERERERERERERERIRETyTIXBtwRISEhEREREREREREREREREREREREREAIRERERERERERERERERERERERERERERERERERERERERERERERESEREpUREhEhEREREREREREREREREhISH8ERDugRESERERERERERERERERERERERERERD/ERERERERERERERERERERERERERERERERERERERERERERERERESIRIf8TETERERERERERERERERExEREiI54RyCBBMRMREREREREREREREREREREREREQARERERERERERERERERERERERERERERERERERERERERERERERERERExEUshESEREREREREREREREREhISEhImhCMFrhEhEREREREREREREREREREREREREP8REREREREREREREREREREREREREREREREREREREREREREREREhISEhISyhEhERERERERERERERERIRESERERT6L5WDERERERERERERERERERERERERERABERERERERERERERERERERERERERERERERERERERERERERERERERERERISMCEREREREREREhERERERERERERESEs3peDERESEREREREREREREREREREREQ/xEREREREREREREREREREREREREREREREREREREREREREREREREREREhESGOEhEhMSEhIREREREREREREREREREx7biBIhIREREREREREREREREREREREAEREREREREREREREREREREREREREREREREREREREREREREREREREREREhEhJ6MREhERERERERERERERERERERIREREqBBERIRIRERERERERERERERERERD/ERERERERERERERERERERERERERERERERERERERERERERERERERERERIRIhE/4REhERERIRERERERERERESEREhIhISmiEREhEREREREREREREREREREQAREREREREREREREREREREREREREREREREREREREREREREREREREREREhIRFhEUsyERISERERERERERERERERERERIRIRcHEREhEREREREREREREREREREP8RERERERERERERERERERERERERERERERERERERERERERERERERERERESESEREh3xERESEREREREREREREhERERExIREiOKEhERERERERERERERERERERALEREREREREREREREREREREREREREREREREREREREREREREREREREREREhISIhITXTIRERERERERERERERERERESESISERHLMREREREREREREREREREREQ/xEREREREREREREREREREREREREREREREREREREREREREREREREREREhEREREhIROVIRERIREREREREREREREREhMRIhIhFL8REREREREREREREREREREA4RERERERERERERERERERERERERERERERERERERERERERERERERERERERERERERERE7YRERERERIREREREREREREREREREiEsAxERIRERIRERERERERERD/EREREREREREREREREREREREREREREREREREREREREREREREREREREREREREREREREfoxEiEREhEREREREREREREREREhERETBxEhIRIRISEREREREREQARERERERERERERERERERERERERERERERERERERERERERERERERERERERERERERERESETtCEhEhESEREREREREREREREREREiETmREhESIRESEREREREREP8REREREREREREREREREREREREREREREREREREREREREREREREREREREREREREREREhER7RESERYREREREREREREREREREhERIR4CExEREhEhERERERERABERERERERERERERERERERERERERERERERERERERERERERERERERERERERERERERERETETHfEREhIRERERERERERERERERERERERG8ESEREhEREREREREQ/xERERERERERERERERERERERERERERERERERERERERERERERERERERERERERERERESERISJJIhERERERERERERERERERIREiEhIRGoIRIhEREREREREREA4RERERERERERERERERERERERERERERERERERERERERERERERERERERERERERERERESEhIREtoSEREREREREREREREREREhEREhERJAERIRIRERERERERD/ERERERERERERERERERERERERERERERERERERERERERERERERERERERERERERERERERIRERIWlxERERERERERERERERERIRIhESEhIgQRESEREREREREQABEREREREREREREREREREREREREREREREREREREREREREREREREREREREREREREREREREREhIRfVERERIREREhIRERERERERERERERE98REhESEREhEREP8REREREREREREREREREREREREREREREREREREREREREREREREREREREREREREREREREREREhExHIMRIhIxEhExEREREREREREREREREfoRETERISERERACERERERERERERERERERERERERERERERERERERERERERERERERERERERERERERERERERERERMRIhItwRERERESERERERERERERERERERIe0RESISEREREQ/xEREREREREREREREREREREREREREREREREREREREREREREREREREREREREREREREREREREhEREhEltyIRMRIRIREREREREREREREREhIesRMRESEREREAkRERERERERERERERERERERERERERERERERERERERERERERERERERERERERERERERERERERERIREhESTVIREiERERERERERERERERERERImshIRISERERD/ERERERERERERERERERERERERERERERERERERERERERERERERERERERERERERERERERERERESEiESEiJYQhERIRERERERERERERERERIRESkhIREREREQAxEREREREREREREREREREREREREREREREREREREREREREREREREREREREREREREREREREREhEhEREhEhMq5hEREREREREREREREREREhISEVsRMSIREREP8REREREREREREREREREREREREREREREREREREREREREREREREREREREREREREREREREREREhEhESEhEhEW2iExEREREREREREREREREhERIWASERERERABERERERERERERERERERERERERERERERERERERERERERERERERERERERERERERERERERERERERERERERERISWsYRERESEREhEREREREREREREUkRIREREQ/xERERERERERERERERERERERERERERERERERERERERERERERERERERERERERERERERERERERERERERERERERFvsyESETEREREREREREREREREV4SEREREAERERERERERERERERERERERERERERERERERERERERERERERERERERERERERERERERERERERERERERERERERIiESn2ESERIhEhIRERERERERESEaIRERERD/EREREREREREREREREREREREREREREREREREREREREREREREREREREREREREREREREREREREREREREREREREREhaoYRIRERESERERERERERESFcEREREQARERERERERERERERERERERERERERERERERERERERERERERERERERERERERERERERERERERERERERERERESISERETEqlBERISIREREREREREREhGxEhEREP8RERERERERERERERERERERERERERERERERERERERERERERERERERERERERERERERERERERERERERERERERERERERIRedYRESIREREREREREREiAhERERABERERERERERERERERERERERERERERERERERERERERERERERERERERERERERERERERERERERERERERERERESIREhEiESE6hxEREREREREREREhF7EREREQ/xERERERERERERERERERERERERERERERERERERERERERERERERERERERERERERERERERERERERERERERERERERESERERIRe6MREREREREREREReBIREREAERERERERERERERERERERERERERERERERERERERERERERERERERERERERERERERERERERERERERERERERERERERERERERERFqviESERERESEREqwhERERD/EREREREREREREREREREREREREREREREREREREREREREREREREREREREREREREREREREREREREREREREREREREREREREREiESb7oxESERESIR6xESEREQARERERERERERERERERERERERERERERERERERERERERERERERERERERERERERERERERERERERERERERERERERERERERERIRERESEW0I4hERERSAMiEREREP8RERERERERERERERERERERERERERERERERERERERERERERERERERERERERERERERERERERERERERERERERERERERERERESERIREhE3gAmoALwSExIRERABEREREREREREREREREREREREREREREREREREREREREREREREREREREREREREREREREREREREREREREREREREREREREREREREREhERExEiRWESESEhEREQ/xERERERERERERERERERERERERERERERERERERERERERERERERERERERERERERERERERERERERERERERERERERERERERIRESIREhEhERESEiEREhIREREAEREREREREREREREREREREREREREREREREREREREREREREREREREREREREREREREREREREREREREREREREREREREREREREREREhERES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VAQAAmwAAAAsAAACLAAAACwEAABEAAAAhAPAAAAAAAAAAAAAAAIA/AAAAAAAAAAAAAIA/AAAAAAAAAAAAAAAAAAAAAAAAAAAAAAAAAAAAAAAAAAAlAAAADAAAAAAAAIAoAAAADAAAAAQAAAAlAAAADAAAAAEAAAAYAAAADAAAAAAAAAISAAAADAAAAAEAAAAWAAAADAAAAAAAAABUAAAAUAEAAAwAAACLAAAAFAEAAJsAAAABAAAAqwoNQgAADUIMAAAAiwAAACsAAABMAAAABAAAAAsAAACLAAAAFgEAAJwAAACkAAAARgBpAHIAbQBhAGQAbwAgAHAAbwByADoAIABqAHUAYQBuACAAcABhAGIAbABvACAAcgBvAGQAcgBpAGcAdQBlAHoAIABmAGUAcgBuAGEAbgBkAGUAegAAAAYAAAADAAAABQAAAAsAAAAHAAAACAAAAAgAAAAEAAAACAAAAAgAAAAFAAAAAwAAAAQAAAADAAAABwAAAAcAAAAHAAAABAAAAAgAAAAHAAAACAAAAAMAAAAIAAAABAAAAAUAAAAIAAAACAAAAAUAAAADAAAACAAAAAcAAAAHAAAABgAAAAQAAAAE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Alternativa</vt:lpstr>
      <vt:lpstr>Alt 10</vt:lpstr>
      <vt:lpstr>Datos!Área_de_impresión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2017-05-29T15:41:29Z</cp:lastPrinted>
  <dcterms:created xsi:type="dcterms:W3CDTF">2016-11-30T18:58:44Z</dcterms:created>
  <dcterms:modified xsi:type="dcterms:W3CDTF">2017-05-31T12:04:33Z</dcterms:modified>
</cp:coreProperties>
</file>