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ose.moraga\Documents\DFZ_2015\2015\DENUNCIAS\NUEVOS PASOS\INFORME ORIGINAL\"/>
    </mc:Choice>
  </mc:AlternateContent>
  <bookViews>
    <workbookView xWindow="0" yWindow="0" windowWidth="20640" windowHeight="11760" firstSheet="1" activeTab="4"/>
  </bookViews>
  <sheets>
    <sheet name="Fichas de Información" sheetId="1" r:id="rId1"/>
    <sheet name="Ficha de Datos medidos" sheetId="2" r:id="rId2"/>
    <sheet name="Ficha de evaluación" sheetId="3" r:id="rId3"/>
    <sheet name="Ficha de Georreferenciación" sheetId="4" r:id="rId4"/>
    <sheet name="Evaluación " sheetId="5" r:id="rId5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5" l="1"/>
  <c r="D6" i="3"/>
  <c r="D7" i="3"/>
  <c r="F7" i="3"/>
  <c r="H6" i="3"/>
  <c r="D9" i="3"/>
  <c r="D10" i="3"/>
  <c r="F10" i="3"/>
  <c r="H9" i="3"/>
  <c r="D12" i="3"/>
  <c r="D13" i="3"/>
  <c r="F13" i="3"/>
  <c r="H12" i="3"/>
  <c r="D15" i="3"/>
  <c r="D16" i="3"/>
  <c r="F16" i="3"/>
  <c r="H15" i="3"/>
  <c r="D18" i="3"/>
  <c r="D19" i="3"/>
  <c r="F19" i="3"/>
  <c r="H18" i="3"/>
  <c r="D21" i="3"/>
  <c r="D22" i="3"/>
  <c r="F22" i="3"/>
  <c r="H21" i="3"/>
  <c r="D24" i="3"/>
  <c r="D25" i="3"/>
  <c r="F25" i="3"/>
  <c r="H24" i="3"/>
  <c r="D27" i="3"/>
  <c r="D28" i="3"/>
  <c r="F28" i="3"/>
  <c r="H27" i="3"/>
  <c r="D30" i="3"/>
  <c r="D31" i="3"/>
  <c r="F31" i="3"/>
  <c r="H30" i="3"/>
  <c r="J18" i="3"/>
  <c r="J31" i="3"/>
  <c r="L21" i="3"/>
  <c r="L18" i="3"/>
  <c r="O21" i="3"/>
  <c r="O18" i="3"/>
  <c r="G7" i="5"/>
  <c r="G9" i="5"/>
  <c r="B14" i="5"/>
  <c r="C14" i="5"/>
  <c r="G10" i="5"/>
  <c r="O31" i="3"/>
  <c r="O33" i="3"/>
</calcChain>
</file>

<file path=xl/sharedStrings.xml><?xml version="1.0" encoding="utf-8"?>
<sst xmlns="http://schemas.openxmlformats.org/spreadsheetml/2006/main" count="190" uniqueCount="115">
  <si>
    <r>
      <t xml:space="preserve">FICHA DE INFORMACIÓN 
DE MEDICIÓN DE RUIDO </t>
    </r>
    <r>
      <rPr>
        <i/>
        <sz val="12"/>
        <color theme="1"/>
        <rFont val="Arial"/>
        <family val="2"/>
      </rPr>
      <t>(1 de 2)</t>
    </r>
  </si>
  <si>
    <t>IDENTIFICACIÓN DE LA FUENTE EMISORA DE RUIDO</t>
  </si>
  <si>
    <t>Nombre o razón social</t>
  </si>
  <si>
    <t>RUT</t>
  </si>
  <si>
    <t>Dirección</t>
  </si>
  <si>
    <t>Comuna - Ciudad</t>
  </si>
  <si>
    <t>Teléfono</t>
  </si>
  <si>
    <t>CARACTERIZACIÓN DE LA FUENTE EMISORA DE RUIDO</t>
  </si>
  <si>
    <t>Identificación ruido de fondo</t>
  </si>
  <si>
    <r>
      <t xml:space="preserve">Zonificación </t>
    </r>
    <r>
      <rPr>
        <i/>
        <sz val="8"/>
        <color theme="1"/>
        <rFont val="Arial"/>
        <family val="2"/>
      </rPr>
      <t>(sólo informativo)</t>
    </r>
  </si>
  <si>
    <t>CONDICIONES DE MEDICIÓN</t>
  </si>
  <si>
    <t>Fecha medición</t>
  </si>
  <si>
    <t>Periodo de medición</t>
  </si>
  <si>
    <t>Temperatura (°C)</t>
  </si>
  <si>
    <t>Humedad (%)</t>
  </si>
  <si>
    <t>Velocidad del Viento  (m/s)</t>
  </si>
  <si>
    <t>Hora inicio medición</t>
  </si>
  <si>
    <t>Hora término medición</t>
  </si>
  <si>
    <t>Nombre operador</t>
  </si>
  <si>
    <t>INSTRUMENTAL DE MEDICIÓN</t>
  </si>
  <si>
    <t>Identificación sonómetro</t>
  </si>
  <si>
    <t>Se deberá adjuntar Certificado de Calibración Periódica Vigente</t>
  </si>
  <si>
    <t>Identificación calibrador acústico</t>
  </si>
  <si>
    <t>Calibración en terreno</t>
  </si>
  <si>
    <t>Ponderación en frecuencia</t>
  </si>
  <si>
    <t>Ponderación Temporal</t>
  </si>
  <si>
    <r>
      <t xml:space="preserve">FICHA DE INFORMACIÓN 
DE MEDICIÓN DE RUIDO </t>
    </r>
    <r>
      <rPr>
        <i/>
        <sz val="12"/>
        <color theme="1"/>
        <rFont val="Arial"/>
        <family val="2"/>
      </rPr>
      <t>(2 de 2)</t>
    </r>
  </si>
  <si>
    <t>Identificación del Receptor N°</t>
  </si>
  <si>
    <t>Zonificación DS38</t>
  </si>
  <si>
    <t>Zonificación IPT</t>
  </si>
  <si>
    <t>Se debe adjuntar el Certificado de Informaciones Previas</t>
  </si>
  <si>
    <t>Comuna</t>
  </si>
  <si>
    <t>Piso</t>
  </si>
  <si>
    <t>Nota</t>
  </si>
  <si>
    <t>Identificación del lugar de medición</t>
  </si>
  <si>
    <t>Leq</t>
  </si>
  <si>
    <t>NPSmín</t>
  </si>
  <si>
    <t>NPSmáx</t>
  </si>
  <si>
    <t>Punto 1</t>
  </si>
  <si>
    <t>Punto 2</t>
  </si>
  <si>
    <t>Punto 3</t>
  </si>
  <si>
    <t>Registro de Ruido de Fondo:</t>
  </si>
  <si>
    <t>Fecha:</t>
  </si>
  <si>
    <t>Hora:</t>
  </si>
  <si>
    <t>Leq:</t>
  </si>
  <si>
    <t>Observaciones</t>
  </si>
  <si>
    <t>Tipo de actividad / dispositivo</t>
  </si>
  <si>
    <t>FICHA DE EVALUACIÓN DE RUIDO POR LUGAR DE MEDICIÓN</t>
  </si>
  <si>
    <t>Mayor</t>
  </si>
  <si>
    <t>NPSmáx - 5</t>
  </si>
  <si>
    <t>NPC</t>
  </si>
  <si>
    <t>Suma</t>
  </si>
  <si>
    <t>Corrección ventana</t>
  </si>
  <si>
    <t>Diferencia</t>
  </si>
  <si>
    <t xml:space="preserve">FICHA DE MEDICIÓN DE RUIDO                                             POR LUGAR DE MEDICIÓN </t>
  </si>
  <si>
    <t>Leqprom(*)</t>
  </si>
  <si>
    <t>Leq Ruido fondo(*)</t>
  </si>
  <si>
    <t>Corrección Ruido de fondo</t>
  </si>
  <si>
    <t>Leq + corrección ruido fondo</t>
  </si>
  <si>
    <t>Leq ruido de fondo + Corrección ventana</t>
  </si>
  <si>
    <t>Suma + Corrección ventana</t>
  </si>
  <si>
    <t>Leqprom - Leq ruido fondo</t>
  </si>
  <si>
    <t>(*) Aproximar a números enteros</t>
  </si>
  <si>
    <t>FICHA DE GEORREFERENCIACIÓN 
DE LA MEDICIÓN DE RUIDO</t>
  </si>
  <si>
    <t>Nota: especificar distancias en metros</t>
  </si>
  <si>
    <t>Escala de la imagen</t>
  </si>
  <si>
    <t>Símbolo</t>
  </si>
  <si>
    <t>Descripción</t>
  </si>
  <si>
    <r>
      <t xml:space="preserve">Origen </t>
    </r>
    <r>
      <rPr>
        <sz val="8"/>
        <color theme="1"/>
        <rFont val="Arial"/>
        <family val="2"/>
      </rPr>
      <t>(GoogleMaps, YahooMaps, Google SketchUp, etc.)</t>
    </r>
  </si>
  <si>
    <t>Abierta</t>
  </si>
  <si>
    <t>Cerrada</t>
  </si>
  <si>
    <t>Ventana:</t>
  </si>
  <si>
    <t>Medición:</t>
  </si>
  <si>
    <t>Interior</t>
  </si>
  <si>
    <t>Exterior</t>
  </si>
  <si>
    <t>Seleccionar Condiciones</t>
  </si>
  <si>
    <t>Zona</t>
  </si>
  <si>
    <t>I</t>
  </si>
  <si>
    <t>II</t>
  </si>
  <si>
    <t>III</t>
  </si>
  <si>
    <t>IV</t>
  </si>
  <si>
    <t>Rural</t>
  </si>
  <si>
    <t>Nocturno</t>
  </si>
  <si>
    <t>Diurno</t>
  </si>
  <si>
    <t>Limite</t>
  </si>
  <si>
    <t>Periodo</t>
  </si>
  <si>
    <t>Estado</t>
  </si>
  <si>
    <t>Excedencia</t>
  </si>
  <si>
    <t>Evaluación D.S N°38</t>
  </si>
  <si>
    <t> </t>
  </si>
  <si>
    <t>No Aplica</t>
  </si>
  <si>
    <t>José Moraga Emhardt</t>
  </si>
  <si>
    <t>Marca: Cirrus</t>
  </si>
  <si>
    <t>Modelo: CR:162B</t>
  </si>
  <si>
    <t xml:space="preserve">N° serie: G066122 </t>
  </si>
  <si>
    <t>Calle Liborio Guerrero N° 1, sector de Pelluco</t>
  </si>
  <si>
    <t>Puerto Montt</t>
  </si>
  <si>
    <t>Nuevos Pasos Restaurant</t>
  </si>
  <si>
    <t>Modelo: CR514</t>
  </si>
  <si>
    <t>N° serie: 64895</t>
  </si>
  <si>
    <t>no aplica</t>
  </si>
  <si>
    <t xml:space="preserve">Avenida Juan Soler Manfredini s/n, </t>
  </si>
  <si>
    <t>65-2320800</t>
  </si>
  <si>
    <t>sin información</t>
  </si>
  <si>
    <t xml:space="preserve">Identificación del Receptor N° </t>
  </si>
  <si>
    <t>14 de marzo de 2015</t>
  </si>
  <si>
    <t>El ruido de fondo presente al momento de la medición no afecta significativamente a esta</t>
  </si>
  <si>
    <t>SC-1</t>
  </si>
  <si>
    <t>No</t>
  </si>
  <si>
    <t>ENTRADA PRINCIPAL DE LA VIVIENDA</t>
  </si>
  <si>
    <t>Coordenadas 675116 Este 5405142 Norte</t>
  </si>
  <si>
    <t>Restaurant</t>
  </si>
  <si>
    <t>Punto de medición</t>
  </si>
  <si>
    <t>Casa habitación</t>
  </si>
  <si>
    <t>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</si>
</sst>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9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i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sz val="7"/>
      <color theme="1"/>
      <name val="Times New Roman"/>
      <family val="1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9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16">
    <xf numFmtId="0" fontId="0" fillId="0" borderId="0" xfId="0"/>
    <xf numFmtId="0" fontId="6" fillId="0" borderId="0" xfId="0" applyFont="1"/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2" borderId="6" xfId="0" applyFont="1" applyFill="1" applyBorder="1" applyAlignment="1"/>
    <xf numFmtId="0" fontId="5" fillId="2" borderId="8" xfId="0" applyFont="1" applyFill="1" applyBorder="1" applyAlignment="1"/>
    <xf numFmtId="0" fontId="5" fillId="2" borderId="7" xfId="0" applyFont="1" applyFill="1" applyBorder="1" applyAlignment="1"/>
    <xf numFmtId="0" fontId="0" fillId="0" borderId="15" xfId="0" applyBorder="1"/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/>
    <xf numFmtId="0" fontId="21" fillId="0" borderId="0" xfId="0" applyFont="1"/>
    <xf numFmtId="0" fontId="0" fillId="0" borderId="0" xfId="0" applyAlignment="1">
      <alignment horizontal="center" vertical="top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horizontal="center" vertical="top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Alignment="1">
      <alignment wrapText="1"/>
    </xf>
    <xf numFmtId="0" fontId="24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Border="1"/>
    <xf numFmtId="0" fontId="0" fillId="0" borderId="0" xfId="0" applyBorder="1" applyAlignment="1">
      <alignment horizontal="right"/>
    </xf>
    <xf numFmtId="0" fontId="0" fillId="0" borderId="0" xfId="0" applyAlignment="1">
      <alignment vertical="center"/>
    </xf>
    <xf numFmtId="0" fontId="17" fillId="0" borderId="0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0" xfId="0" applyAlignment="1"/>
    <xf numFmtId="0" fontId="5" fillId="0" borderId="1" xfId="0" applyFont="1" applyBorder="1"/>
    <xf numFmtId="0" fontId="5" fillId="0" borderId="0" xfId="0" applyFont="1"/>
    <xf numFmtId="0" fontId="12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/>
    </xf>
    <xf numFmtId="0" fontId="5" fillId="2" borderId="10" xfId="0" applyFont="1" applyFill="1" applyBorder="1" applyAlignment="1">
      <alignment horizontal="center" vertical="top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8" fillId="2" borderId="0" xfId="0" applyFont="1" applyFill="1" applyBorder="1" applyAlignment="1">
      <alignment horizontal="left" wrapText="1"/>
    </xf>
    <xf numFmtId="0" fontId="18" fillId="2" borderId="11" xfId="0" applyFont="1" applyFill="1" applyBorder="1" applyAlignment="1">
      <alignment horizontal="left" wrapText="1"/>
    </xf>
    <xf numFmtId="0" fontId="18" fillId="2" borderId="13" xfId="0" applyFont="1" applyFill="1" applyBorder="1" applyAlignment="1">
      <alignment horizontal="left" wrapText="1"/>
    </xf>
    <xf numFmtId="0" fontId="18" fillId="2" borderId="14" xfId="0" applyFont="1" applyFill="1" applyBorder="1" applyAlignment="1">
      <alignment horizontal="left" wrapText="1"/>
    </xf>
    <xf numFmtId="164" fontId="18" fillId="2" borderId="0" xfId="0" applyNumberFormat="1" applyFont="1" applyFill="1" applyBorder="1" applyAlignment="1">
      <alignment horizontal="left" wrapText="1"/>
    </xf>
    <xf numFmtId="164" fontId="18" fillId="2" borderId="11" xfId="0" applyNumberFormat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 indent="5"/>
    </xf>
    <xf numFmtId="20" fontId="9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5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wrapText="1"/>
    </xf>
    <xf numFmtId="0" fontId="28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right" vertical="center" wrapText="1"/>
    </xf>
  </cellXfs>
  <cellStyles count="8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84</xdr:row>
      <xdr:rowOff>171450</xdr:rowOff>
    </xdr:from>
    <xdr:to>
      <xdr:col>7</xdr:col>
      <xdr:colOff>781051</xdr:colOff>
      <xdr:row>89</xdr:row>
      <xdr:rowOff>19050</xdr:rowOff>
    </xdr:to>
    <xdr:sp macro="" textlink="">
      <xdr:nvSpPr>
        <xdr:cNvPr id="2" name="1 CuadroTexto"/>
        <xdr:cNvSpPr txBox="1"/>
      </xdr:nvSpPr>
      <xdr:spPr>
        <a:xfrm>
          <a:off x="1" y="16640175"/>
          <a:ext cx="61531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itchFamily="34" charset="0"/>
            <a:buChar char="•"/>
          </a:pPr>
          <a:r>
            <a:rPr lang="es-CL" sz="800" i="1"/>
            <a:t>Solo se debe completar la información según el número de receptores a considerar. En caso de considerar más de 3 receptores, se debe imprimir y completar esta página según lo necesario.</a:t>
          </a:r>
        </a:p>
        <a:p>
          <a:pPr marL="171450" indent="-171450">
            <a:buFont typeface="Arial" pitchFamily="34" charset="0"/>
            <a:buChar char="•"/>
          </a:pPr>
          <a:endParaRPr lang="es-CL" sz="800" i="1"/>
        </a:p>
        <a:p>
          <a:pPr marL="171450" indent="-171450">
            <a:buFont typeface="Arial" pitchFamily="34" charset="0"/>
            <a:buChar char="•"/>
          </a:pPr>
          <a:r>
            <a:rPr lang="es-CL" sz="800" i="1"/>
            <a:t>El (o los) Certificado(s) de Informaciones Previas debe contener la información de la zonificación correspondiente a todos los receptores considerados.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18</xdr:row>
          <xdr:rowOff>28575</xdr:rowOff>
        </xdr:from>
        <xdr:to>
          <xdr:col>3</xdr:col>
          <xdr:colOff>714375</xdr:colOff>
          <xdr:row>18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28575</xdr:rowOff>
        </xdr:from>
        <xdr:to>
          <xdr:col>4</xdr:col>
          <xdr:colOff>609600</xdr:colOff>
          <xdr:row>18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18</xdr:row>
          <xdr:rowOff>38100</xdr:rowOff>
        </xdr:from>
        <xdr:to>
          <xdr:col>5</xdr:col>
          <xdr:colOff>552450</xdr:colOff>
          <xdr:row>18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18</xdr:row>
          <xdr:rowOff>47625</xdr:rowOff>
        </xdr:from>
        <xdr:to>
          <xdr:col>6</xdr:col>
          <xdr:colOff>619125</xdr:colOff>
          <xdr:row>18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18</xdr:row>
          <xdr:rowOff>38100</xdr:rowOff>
        </xdr:from>
        <xdr:to>
          <xdr:col>7</xdr:col>
          <xdr:colOff>628650</xdr:colOff>
          <xdr:row>18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22</xdr:row>
          <xdr:rowOff>180975</xdr:rowOff>
        </xdr:from>
        <xdr:to>
          <xdr:col>4</xdr:col>
          <xdr:colOff>238125</xdr:colOff>
          <xdr:row>24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7:00 a 21:00 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22</xdr:row>
          <xdr:rowOff>180975</xdr:rowOff>
        </xdr:from>
        <xdr:to>
          <xdr:col>7</xdr:col>
          <xdr:colOff>381000</xdr:colOff>
          <xdr:row>24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21:00 a 7:00 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41</xdr:row>
          <xdr:rowOff>180975</xdr:rowOff>
        </xdr:from>
        <xdr:to>
          <xdr:col>3</xdr:col>
          <xdr:colOff>428625</xdr:colOff>
          <xdr:row>43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Antes de medir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41</xdr:row>
          <xdr:rowOff>180975</xdr:rowOff>
        </xdr:from>
        <xdr:to>
          <xdr:col>5</xdr:col>
          <xdr:colOff>457200</xdr:colOff>
          <xdr:row>43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Entre mediciones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41</xdr:row>
          <xdr:rowOff>180975</xdr:rowOff>
        </xdr:from>
        <xdr:to>
          <xdr:col>7</xdr:col>
          <xdr:colOff>514350</xdr:colOff>
          <xdr:row>43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Después de medir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57</xdr:row>
          <xdr:rowOff>180975</xdr:rowOff>
        </xdr:from>
        <xdr:to>
          <xdr:col>3</xdr:col>
          <xdr:colOff>714375</xdr:colOff>
          <xdr:row>59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57</xdr:row>
          <xdr:rowOff>180975</xdr:rowOff>
        </xdr:from>
        <xdr:to>
          <xdr:col>4</xdr:col>
          <xdr:colOff>609600</xdr:colOff>
          <xdr:row>59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57</xdr:row>
          <xdr:rowOff>180975</xdr:rowOff>
        </xdr:from>
        <xdr:to>
          <xdr:col>5</xdr:col>
          <xdr:colOff>552450</xdr:colOff>
          <xdr:row>59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57</xdr:row>
          <xdr:rowOff>180975</xdr:rowOff>
        </xdr:from>
        <xdr:to>
          <xdr:col>6</xdr:col>
          <xdr:colOff>619125</xdr:colOff>
          <xdr:row>59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57</xdr:row>
          <xdr:rowOff>180975</xdr:rowOff>
        </xdr:from>
        <xdr:to>
          <xdr:col>7</xdr:col>
          <xdr:colOff>628650</xdr:colOff>
          <xdr:row>59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68</xdr:row>
          <xdr:rowOff>180975</xdr:rowOff>
        </xdr:from>
        <xdr:to>
          <xdr:col>3</xdr:col>
          <xdr:colOff>714375</xdr:colOff>
          <xdr:row>70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68</xdr:row>
          <xdr:rowOff>180975</xdr:rowOff>
        </xdr:from>
        <xdr:to>
          <xdr:col>4</xdr:col>
          <xdr:colOff>609600</xdr:colOff>
          <xdr:row>70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68</xdr:row>
          <xdr:rowOff>180975</xdr:rowOff>
        </xdr:from>
        <xdr:to>
          <xdr:col>5</xdr:col>
          <xdr:colOff>552450</xdr:colOff>
          <xdr:row>70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68</xdr:row>
          <xdr:rowOff>180975</xdr:rowOff>
        </xdr:from>
        <xdr:to>
          <xdr:col>6</xdr:col>
          <xdr:colOff>619125</xdr:colOff>
          <xdr:row>70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68</xdr:row>
          <xdr:rowOff>180975</xdr:rowOff>
        </xdr:from>
        <xdr:to>
          <xdr:col>7</xdr:col>
          <xdr:colOff>628650</xdr:colOff>
          <xdr:row>70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79</xdr:row>
          <xdr:rowOff>180975</xdr:rowOff>
        </xdr:from>
        <xdr:to>
          <xdr:col>3</xdr:col>
          <xdr:colOff>714375</xdr:colOff>
          <xdr:row>81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79</xdr:row>
          <xdr:rowOff>180975</xdr:rowOff>
        </xdr:from>
        <xdr:to>
          <xdr:col>4</xdr:col>
          <xdr:colOff>609600</xdr:colOff>
          <xdr:row>81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79</xdr:row>
          <xdr:rowOff>180975</xdr:rowOff>
        </xdr:from>
        <xdr:to>
          <xdr:col>5</xdr:col>
          <xdr:colOff>552450</xdr:colOff>
          <xdr:row>81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79</xdr:row>
          <xdr:rowOff>180975</xdr:rowOff>
        </xdr:from>
        <xdr:to>
          <xdr:col>6</xdr:col>
          <xdr:colOff>619125</xdr:colOff>
          <xdr:row>81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79</xdr:row>
          <xdr:rowOff>180975</xdr:rowOff>
        </xdr:from>
        <xdr:to>
          <xdr:col>7</xdr:col>
          <xdr:colOff>628650</xdr:colOff>
          <xdr:row>81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215900</xdr:colOff>
      <xdr:row>7</xdr:row>
      <xdr:rowOff>101600</xdr:rowOff>
    </xdr:from>
    <xdr:to>
      <xdr:col>3</xdr:col>
      <xdr:colOff>596900</xdr:colOff>
      <xdr:row>7</xdr:row>
      <xdr:rowOff>254000</xdr:rowOff>
    </xdr:to>
    <xdr:pic>
      <xdr:nvPicPr>
        <xdr:cNvPr id="2" name="Imagen 1" descr="clip_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2400" y="1358900"/>
          <a:ext cx="381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215900</xdr:colOff>
      <xdr:row>9</xdr:row>
      <xdr:rowOff>101600</xdr:rowOff>
    </xdr:from>
    <xdr:to>
      <xdr:col>3</xdr:col>
      <xdr:colOff>596900</xdr:colOff>
      <xdr:row>9</xdr:row>
      <xdr:rowOff>254000</xdr:rowOff>
    </xdr:to>
    <xdr:pic>
      <xdr:nvPicPr>
        <xdr:cNvPr id="3" name="Imagen 2" descr="clip_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2400" y="1803400"/>
          <a:ext cx="381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203200</xdr:colOff>
      <xdr:row>11</xdr:row>
      <xdr:rowOff>101600</xdr:rowOff>
    </xdr:from>
    <xdr:to>
      <xdr:col>3</xdr:col>
      <xdr:colOff>584200</xdr:colOff>
      <xdr:row>11</xdr:row>
      <xdr:rowOff>254000</xdr:rowOff>
    </xdr:to>
    <xdr:pic>
      <xdr:nvPicPr>
        <xdr:cNvPr id="4" name="Imagen 3" descr="clip_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9700" y="2247900"/>
          <a:ext cx="381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215900</xdr:colOff>
      <xdr:row>7</xdr:row>
      <xdr:rowOff>101600</xdr:rowOff>
    </xdr:from>
    <xdr:to>
      <xdr:col>5</xdr:col>
      <xdr:colOff>596900</xdr:colOff>
      <xdr:row>7</xdr:row>
      <xdr:rowOff>254000</xdr:rowOff>
    </xdr:to>
    <xdr:pic>
      <xdr:nvPicPr>
        <xdr:cNvPr id="17" name="Imagen 16" descr="clip_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2400" y="1358900"/>
          <a:ext cx="381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215900</xdr:colOff>
      <xdr:row>9</xdr:row>
      <xdr:rowOff>101600</xdr:rowOff>
    </xdr:from>
    <xdr:to>
      <xdr:col>5</xdr:col>
      <xdr:colOff>596900</xdr:colOff>
      <xdr:row>9</xdr:row>
      <xdr:rowOff>254000</xdr:rowOff>
    </xdr:to>
    <xdr:pic>
      <xdr:nvPicPr>
        <xdr:cNvPr id="18" name="Imagen 17" descr="clip_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2400" y="1803400"/>
          <a:ext cx="381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203200</xdr:colOff>
      <xdr:row>11</xdr:row>
      <xdr:rowOff>101600</xdr:rowOff>
    </xdr:from>
    <xdr:to>
      <xdr:col>5</xdr:col>
      <xdr:colOff>584200</xdr:colOff>
      <xdr:row>11</xdr:row>
      <xdr:rowOff>254000</xdr:rowOff>
    </xdr:to>
    <xdr:pic>
      <xdr:nvPicPr>
        <xdr:cNvPr id="19" name="Imagen 18" descr="clip_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9700" y="2247900"/>
          <a:ext cx="381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215900</xdr:colOff>
      <xdr:row>14</xdr:row>
      <xdr:rowOff>101600</xdr:rowOff>
    </xdr:from>
    <xdr:to>
      <xdr:col>3</xdr:col>
      <xdr:colOff>596900</xdr:colOff>
      <xdr:row>14</xdr:row>
      <xdr:rowOff>254000</xdr:rowOff>
    </xdr:to>
    <xdr:pic>
      <xdr:nvPicPr>
        <xdr:cNvPr id="20" name="Imagen 19" descr="clip_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2400" y="1358900"/>
          <a:ext cx="381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215900</xdr:colOff>
      <xdr:row>16</xdr:row>
      <xdr:rowOff>101600</xdr:rowOff>
    </xdr:from>
    <xdr:to>
      <xdr:col>3</xdr:col>
      <xdr:colOff>596900</xdr:colOff>
      <xdr:row>16</xdr:row>
      <xdr:rowOff>254000</xdr:rowOff>
    </xdr:to>
    <xdr:pic>
      <xdr:nvPicPr>
        <xdr:cNvPr id="21" name="Imagen 20" descr="clip_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2400" y="1803400"/>
          <a:ext cx="381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203200</xdr:colOff>
      <xdr:row>18</xdr:row>
      <xdr:rowOff>101600</xdr:rowOff>
    </xdr:from>
    <xdr:to>
      <xdr:col>3</xdr:col>
      <xdr:colOff>584200</xdr:colOff>
      <xdr:row>18</xdr:row>
      <xdr:rowOff>254000</xdr:rowOff>
    </xdr:to>
    <xdr:pic>
      <xdr:nvPicPr>
        <xdr:cNvPr id="22" name="Imagen 21" descr="clip_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9700" y="2247900"/>
          <a:ext cx="381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215900</xdr:colOff>
      <xdr:row>14</xdr:row>
      <xdr:rowOff>101600</xdr:rowOff>
    </xdr:from>
    <xdr:to>
      <xdr:col>5</xdr:col>
      <xdr:colOff>596900</xdr:colOff>
      <xdr:row>14</xdr:row>
      <xdr:rowOff>254000</xdr:rowOff>
    </xdr:to>
    <xdr:pic>
      <xdr:nvPicPr>
        <xdr:cNvPr id="23" name="Imagen 22" descr="clip_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2400" y="1358900"/>
          <a:ext cx="381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215900</xdr:colOff>
      <xdr:row>16</xdr:row>
      <xdr:rowOff>101600</xdr:rowOff>
    </xdr:from>
    <xdr:to>
      <xdr:col>5</xdr:col>
      <xdr:colOff>596900</xdr:colOff>
      <xdr:row>16</xdr:row>
      <xdr:rowOff>254000</xdr:rowOff>
    </xdr:to>
    <xdr:pic>
      <xdr:nvPicPr>
        <xdr:cNvPr id="24" name="Imagen 23" descr="clip_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2400" y="1803400"/>
          <a:ext cx="381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203200</xdr:colOff>
      <xdr:row>18</xdr:row>
      <xdr:rowOff>101600</xdr:rowOff>
    </xdr:from>
    <xdr:to>
      <xdr:col>5</xdr:col>
      <xdr:colOff>584200</xdr:colOff>
      <xdr:row>18</xdr:row>
      <xdr:rowOff>254000</xdr:rowOff>
    </xdr:to>
    <xdr:pic>
      <xdr:nvPicPr>
        <xdr:cNvPr id="25" name="Imagen 24" descr="clip_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9700" y="2247900"/>
          <a:ext cx="381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215900</xdr:colOff>
      <xdr:row>21</xdr:row>
      <xdr:rowOff>101600</xdr:rowOff>
    </xdr:from>
    <xdr:to>
      <xdr:col>3</xdr:col>
      <xdr:colOff>596900</xdr:colOff>
      <xdr:row>21</xdr:row>
      <xdr:rowOff>254000</xdr:rowOff>
    </xdr:to>
    <xdr:pic>
      <xdr:nvPicPr>
        <xdr:cNvPr id="26" name="Imagen 25" descr="clip_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2400" y="1358900"/>
          <a:ext cx="381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215900</xdr:colOff>
      <xdr:row>23</xdr:row>
      <xdr:rowOff>101600</xdr:rowOff>
    </xdr:from>
    <xdr:to>
      <xdr:col>3</xdr:col>
      <xdr:colOff>596900</xdr:colOff>
      <xdr:row>23</xdr:row>
      <xdr:rowOff>254000</xdr:rowOff>
    </xdr:to>
    <xdr:pic>
      <xdr:nvPicPr>
        <xdr:cNvPr id="27" name="Imagen 26" descr="clip_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2400" y="1803400"/>
          <a:ext cx="381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203200</xdr:colOff>
      <xdr:row>25</xdr:row>
      <xdr:rowOff>101600</xdr:rowOff>
    </xdr:from>
    <xdr:to>
      <xdr:col>3</xdr:col>
      <xdr:colOff>584200</xdr:colOff>
      <xdr:row>25</xdr:row>
      <xdr:rowOff>254000</xdr:rowOff>
    </xdr:to>
    <xdr:pic>
      <xdr:nvPicPr>
        <xdr:cNvPr id="28" name="Imagen 27" descr="clip_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9700" y="2247900"/>
          <a:ext cx="381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215900</xdr:colOff>
      <xdr:row>21</xdr:row>
      <xdr:rowOff>101600</xdr:rowOff>
    </xdr:from>
    <xdr:to>
      <xdr:col>5</xdr:col>
      <xdr:colOff>596900</xdr:colOff>
      <xdr:row>21</xdr:row>
      <xdr:rowOff>254000</xdr:rowOff>
    </xdr:to>
    <xdr:pic>
      <xdr:nvPicPr>
        <xdr:cNvPr id="29" name="Imagen 28" descr="clip_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2400" y="1358900"/>
          <a:ext cx="381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215900</xdr:colOff>
      <xdr:row>23</xdr:row>
      <xdr:rowOff>101600</xdr:rowOff>
    </xdr:from>
    <xdr:to>
      <xdr:col>5</xdr:col>
      <xdr:colOff>596900</xdr:colOff>
      <xdr:row>23</xdr:row>
      <xdr:rowOff>254000</xdr:rowOff>
    </xdr:to>
    <xdr:pic>
      <xdr:nvPicPr>
        <xdr:cNvPr id="30" name="Imagen 29" descr="clip_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2400" y="1803400"/>
          <a:ext cx="381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203200</xdr:colOff>
      <xdr:row>25</xdr:row>
      <xdr:rowOff>101600</xdr:rowOff>
    </xdr:from>
    <xdr:to>
      <xdr:col>5</xdr:col>
      <xdr:colOff>584200</xdr:colOff>
      <xdr:row>25</xdr:row>
      <xdr:rowOff>254000</xdr:rowOff>
    </xdr:to>
    <xdr:pic>
      <xdr:nvPicPr>
        <xdr:cNvPr id="31" name="Imagen 30" descr="clip_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9700" y="2247900"/>
          <a:ext cx="381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657225</xdr:colOff>
          <xdr:row>5</xdr:row>
          <xdr:rowOff>0</xdr:rowOff>
        </xdr:from>
        <xdr:to>
          <xdr:col>2</xdr:col>
          <xdr:colOff>95250</xdr:colOff>
          <xdr:row>6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Medición Interna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5</xdr:row>
          <xdr:rowOff>0</xdr:rowOff>
        </xdr:from>
        <xdr:to>
          <xdr:col>5</xdr:col>
          <xdr:colOff>781050</xdr:colOff>
          <xdr:row>6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Medición Externa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</xdr:colOff>
      <xdr:row>5</xdr:row>
      <xdr:rowOff>127000</xdr:rowOff>
    </xdr:from>
    <xdr:to>
      <xdr:col>6</xdr:col>
      <xdr:colOff>215793</xdr:colOff>
      <xdr:row>5</xdr:row>
      <xdr:rowOff>127793</xdr:rowOff>
    </xdr:to>
    <xdr:cxnSp macro="">
      <xdr:nvCxnSpPr>
        <xdr:cNvPr id="8" name="7 Conector recto de flecha"/>
        <xdr:cNvCxnSpPr/>
      </xdr:nvCxnSpPr>
      <xdr:spPr>
        <a:xfrm>
          <a:off x="1670050" y="1028700"/>
          <a:ext cx="971443" cy="793"/>
        </a:xfrm>
        <a:prstGeom prst="straightConnector1">
          <a:avLst/>
        </a:prstGeom>
        <a:ln w="1270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6</xdr:row>
      <xdr:rowOff>130786</xdr:rowOff>
    </xdr:from>
    <xdr:to>
      <xdr:col>5</xdr:col>
      <xdr:colOff>0</xdr:colOff>
      <xdr:row>6</xdr:row>
      <xdr:rowOff>133167</xdr:rowOff>
    </xdr:to>
    <xdr:cxnSp macro="">
      <xdr:nvCxnSpPr>
        <xdr:cNvPr id="10" name="9 Conector recto de flecha"/>
        <xdr:cNvCxnSpPr/>
      </xdr:nvCxnSpPr>
      <xdr:spPr>
        <a:xfrm>
          <a:off x="1611923" y="1266459"/>
          <a:ext cx="197827" cy="2381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5</xdr:row>
      <xdr:rowOff>131885</xdr:rowOff>
    </xdr:from>
    <xdr:to>
      <xdr:col>6</xdr:col>
      <xdr:colOff>73273</xdr:colOff>
      <xdr:row>6</xdr:row>
      <xdr:rowOff>158750</xdr:rowOff>
    </xdr:to>
    <xdr:cxnSp macro="">
      <xdr:nvCxnSpPr>
        <xdr:cNvPr id="14" name="13 Conector angular"/>
        <xdr:cNvCxnSpPr/>
      </xdr:nvCxnSpPr>
      <xdr:spPr>
        <a:xfrm rot="5400000" flipH="1" flipV="1">
          <a:off x="2315554" y="1143732"/>
          <a:ext cx="293565" cy="73272"/>
        </a:xfrm>
        <a:prstGeom prst="bentConnector3">
          <a:avLst>
            <a:gd name="adj1" fmla="val -1914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11907</xdr:colOff>
      <xdr:row>5</xdr:row>
      <xdr:rowOff>0</xdr:rowOff>
    </xdr:from>
    <xdr:to>
      <xdr:col>2</xdr:col>
      <xdr:colOff>5953</xdr:colOff>
      <xdr:row>13</xdr:row>
      <xdr:rowOff>5953</xdr:rowOff>
    </xdr:to>
    <xdr:sp macro="" textlink="">
      <xdr:nvSpPr>
        <xdr:cNvPr id="21" name="20 Abrir llave"/>
        <xdr:cNvSpPr/>
      </xdr:nvSpPr>
      <xdr:spPr>
        <a:xfrm>
          <a:off x="506016" y="892969"/>
          <a:ext cx="166687" cy="2018109"/>
        </a:xfrm>
        <a:prstGeom prst="lef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162565</xdr:colOff>
      <xdr:row>21</xdr:row>
      <xdr:rowOff>269722</xdr:rowOff>
    </xdr:to>
    <xdr:sp macro="" textlink="">
      <xdr:nvSpPr>
        <xdr:cNvPr id="22" name="21 Abrir llave"/>
        <xdr:cNvSpPr/>
      </xdr:nvSpPr>
      <xdr:spPr>
        <a:xfrm>
          <a:off x="498231" y="3048000"/>
          <a:ext cx="162565" cy="1984222"/>
        </a:xfrm>
        <a:prstGeom prst="lef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1</xdr:col>
      <xdr:colOff>162565</xdr:colOff>
      <xdr:row>30</xdr:row>
      <xdr:rowOff>159818</xdr:rowOff>
    </xdr:to>
    <xdr:sp macro="" textlink="">
      <xdr:nvSpPr>
        <xdr:cNvPr id="23" name="22 Abrir llave"/>
        <xdr:cNvSpPr/>
      </xdr:nvSpPr>
      <xdr:spPr>
        <a:xfrm>
          <a:off x="498231" y="5238750"/>
          <a:ext cx="162565" cy="1984222"/>
        </a:xfrm>
        <a:prstGeom prst="lef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4</xdr:col>
      <xdr:colOff>7327</xdr:colOff>
      <xdr:row>8</xdr:row>
      <xdr:rowOff>124558</xdr:rowOff>
    </xdr:from>
    <xdr:to>
      <xdr:col>6</xdr:col>
      <xdr:colOff>230386</xdr:colOff>
      <xdr:row>8</xdr:row>
      <xdr:rowOff>124558</xdr:rowOff>
    </xdr:to>
    <xdr:cxnSp macro="">
      <xdr:nvCxnSpPr>
        <xdr:cNvPr id="26" name="25 Conector recto de flecha"/>
        <xdr:cNvCxnSpPr/>
      </xdr:nvCxnSpPr>
      <xdr:spPr>
        <a:xfrm flipV="1">
          <a:off x="1619250" y="1721827"/>
          <a:ext cx="933771" cy="0"/>
        </a:xfrm>
        <a:prstGeom prst="straightConnector1">
          <a:avLst/>
        </a:prstGeom>
        <a:ln w="1270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7325</xdr:colOff>
      <xdr:row>11</xdr:row>
      <xdr:rowOff>117232</xdr:rowOff>
    </xdr:from>
    <xdr:to>
      <xdr:col>6</xdr:col>
      <xdr:colOff>230384</xdr:colOff>
      <xdr:row>11</xdr:row>
      <xdr:rowOff>117232</xdr:rowOff>
    </xdr:to>
    <xdr:cxnSp macro="">
      <xdr:nvCxnSpPr>
        <xdr:cNvPr id="27" name="26 Conector recto de flecha"/>
        <xdr:cNvCxnSpPr/>
      </xdr:nvCxnSpPr>
      <xdr:spPr>
        <a:xfrm flipV="1">
          <a:off x="1619248" y="2439867"/>
          <a:ext cx="933771" cy="0"/>
        </a:xfrm>
        <a:prstGeom prst="straightConnector1">
          <a:avLst/>
        </a:prstGeom>
        <a:ln w="1270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14</xdr:row>
      <xdr:rowOff>131886</xdr:rowOff>
    </xdr:from>
    <xdr:to>
      <xdr:col>6</xdr:col>
      <xdr:colOff>223059</xdr:colOff>
      <xdr:row>14</xdr:row>
      <xdr:rowOff>131886</xdr:rowOff>
    </xdr:to>
    <xdr:cxnSp macro="">
      <xdr:nvCxnSpPr>
        <xdr:cNvPr id="28" name="27 Conector recto de flecha"/>
        <xdr:cNvCxnSpPr/>
      </xdr:nvCxnSpPr>
      <xdr:spPr>
        <a:xfrm flipV="1">
          <a:off x="1611923" y="3179886"/>
          <a:ext cx="933771" cy="0"/>
        </a:xfrm>
        <a:prstGeom prst="straightConnector1">
          <a:avLst/>
        </a:prstGeom>
        <a:ln w="1270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17</xdr:row>
      <xdr:rowOff>124559</xdr:rowOff>
    </xdr:from>
    <xdr:to>
      <xdr:col>6</xdr:col>
      <xdr:colOff>223059</xdr:colOff>
      <xdr:row>17</xdr:row>
      <xdr:rowOff>124559</xdr:rowOff>
    </xdr:to>
    <xdr:cxnSp macro="">
      <xdr:nvCxnSpPr>
        <xdr:cNvPr id="29" name="28 Conector recto de flecha"/>
        <xdr:cNvCxnSpPr/>
      </xdr:nvCxnSpPr>
      <xdr:spPr>
        <a:xfrm flipV="1">
          <a:off x="1611923" y="3897924"/>
          <a:ext cx="933771" cy="0"/>
        </a:xfrm>
        <a:prstGeom prst="straightConnector1">
          <a:avLst/>
        </a:prstGeom>
        <a:ln w="1270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20</xdr:row>
      <xdr:rowOff>124559</xdr:rowOff>
    </xdr:from>
    <xdr:to>
      <xdr:col>6</xdr:col>
      <xdr:colOff>223059</xdr:colOff>
      <xdr:row>20</xdr:row>
      <xdr:rowOff>124559</xdr:rowOff>
    </xdr:to>
    <xdr:cxnSp macro="">
      <xdr:nvCxnSpPr>
        <xdr:cNvPr id="30" name="29 Conector recto de flecha"/>
        <xdr:cNvCxnSpPr/>
      </xdr:nvCxnSpPr>
      <xdr:spPr>
        <a:xfrm flipV="1">
          <a:off x="1611923" y="4623290"/>
          <a:ext cx="933771" cy="0"/>
        </a:xfrm>
        <a:prstGeom prst="straightConnector1">
          <a:avLst/>
        </a:prstGeom>
        <a:ln w="1270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23</xdr:row>
      <xdr:rowOff>117232</xdr:rowOff>
    </xdr:from>
    <xdr:to>
      <xdr:col>6</xdr:col>
      <xdr:colOff>223059</xdr:colOff>
      <xdr:row>23</xdr:row>
      <xdr:rowOff>117232</xdr:rowOff>
    </xdr:to>
    <xdr:cxnSp macro="">
      <xdr:nvCxnSpPr>
        <xdr:cNvPr id="31" name="30 Conector recto de flecha"/>
        <xdr:cNvCxnSpPr/>
      </xdr:nvCxnSpPr>
      <xdr:spPr>
        <a:xfrm flipV="1">
          <a:off x="1611923" y="5355982"/>
          <a:ext cx="933771" cy="0"/>
        </a:xfrm>
        <a:prstGeom prst="straightConnector1">
          <a:avLst/>
        </a:prstGeom>
        <a:ln w="1270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26</xdr:row>
      <xdr:rowOff>124559</xdr:rowOff>
    </xdr:from>
    <xdr:to>
      <xdr:col>6</xdr:col>
      <xdr:colOff>223059</xdr:colOff>
      <xdr:row>26</xdr:row>
      <xdr:rowOff>124559</xdr:rowOff>
    </xdr:to>
    <xdr:cxnSp macro="">
      <xdr:nvCxnSpPr>
        <xdr:cNvPr id="32" name="31 Conector recto de flecha"/>
        <xdr:cNvCxnSpPr/>
      </xdr:nvCxnSpPr>
      <xdr:spPr>
        <a:xfrm flipV="1">
          <a:off x="1611923" y="6088674"/>
          <a:ext cx="933771" cy="0"/>
        </a:xfrm>
        <a:prstGeom prst="straightConnector1">
          <a:avLst/>
        </a:prstGeom>
        <a:ln w="1270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29</xdr:row>
      <xdr:rowOff>124559</xdr:rowOff>
    </xdr:from>
    <xdr:to>
      <xdr:col>6</xdr:col>
      <xdr:colOff>223059</xdr:colOff>
      <xdr:row>29</xdr:row>
      <xdr:rowOff>124559</xdr:rowOff>
    </xdr:to>
    <xdr:cxnSp macro="">
      <xdr:nvCxnSpPr>
        <xdr:cNvPr id="33" name="32 Conector recto de flecha"/>
        <xdr:cNvCxnSpPr/>
      </xdr:nvCxnSpPr>
      <xdr:spPr>
        <a:xfrm flipV="1">
          <a:off x="1611923" y="6923944"/>
          <a:ext cx="933771" cy="0"/>
        </a:xfrm>
        <a:prstGeom prst="straightConnector1">
          <a:avLst/>
        </a:prstGeom>
        <a:ln w="1270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</xdr:row>
      <xdr:rowOff>124559</xdr:rowOff>
    </xdr:from>
    <xdr:to>
      <xdr:col>5</xdr:col>
      <xdr:colOff>0</xdr:colOff>
      <xdr:row>9</xdr:row>
      <xdr:rowOff>126940</xdr:rowOff>
    </xdr:to>
    <xdr:cxnSp macro="">
      <xdr:nvCxnSpPr>
        <xdr:cNvPr id="34" name="33 Conector recto de flecha"/>
        <xdr:cNvCxnSpPr/>
      </xdr:nvCxnSpPr>
      <xdr:spPr>
        <a:xfrm>
          <a:off x="1611923" y="1985597"/>
          <a:ext cx="197827" cy="2381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12</xdr:row>
      <xdr:rowOff>124559</xdr:rowOff>
    </xdr:from>
    <xdr:to>
      <xdr:col>5</xdr:col>
      <xdr:colOff>0</xdr:colOff>
      <xdr:row>12</xdr:row>
      <xdr:rowOff>126940</xdr:rowOff>
    </xdr:to>
    <xdr:cxnSp macro="">
      <xdr:nvCxnSpPr>
        <xdr:cNvPr id="35" name="34 Conector recto de flecha"/>
        <xdr:cNvCxnSpPr/>
      </xdr:nvCxnSpPr>
      <xdr:spPr>
        <a:xfrm>
          <a:off x="1611923" y="2710963"/>
          <a:ext cx="197827" cy="2381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15</xdr:row>
      <xdr:rowOff>117232</xdr:rowOff>
    </xdr:from>
    <xdr:to>
      <xdr:col>5</xdr:col>
      <xdr:colOff>0</xdr:colOff>
      <xdr:row>15</xdr:row>
      <xdr:rowOff>119613</xdr:rowOff>
    </xdr:to>
    <xdr:cxnSp macro="">
      <xdr:nvCxnSpPr>
        <xdr:cNvPr id="36" name="35 Conector recto de flecha"/>
        <xdr:cNvCxnSpPr/>
      </xdr:nvCxnSpPr>
      <xdr:spPr>
        <a:xfrm>
          <a:off x="1611923" y="3429001"/>
          <a:ext cx="197827" cy="2381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18</xdr:row>
      <xdr:rowOff>124559</xdr:rowOff>
    </xdr:from>
    <xdr:to>
      <xdr:col>5</xdr:col>
      <xdr:colOff>0</xdr:colOff>
      <xdr:row>18</xdr:row>
      <xdr:rowOff>126940</xdr:rowOff>
    </xdr:to>
    <xdr:cxnSp macro="">
      <xdr:nvCxnSpPr>
        <xdr:cNvPr id="37" name="36 Conector recto de flecha"/>
        <xdr:cNvCxnSpPr/>
      </xdr:nvCxnSpPr>
      <xdr:spPr>
        <a:xfrm>
          <a:off x="1611923" y="4161694"/>
          <a:ext cx="197827" cy="2381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21</xdr:row>
      <xdr:rowOff>131886</xdr:rowOff>
    </xdr:from>
    <xdr:to>
      <xdr:col>5</xdr:col>
      <xdr:colOff>0</xdr:colOff>
      <xdr:row>21</xdr:row>
      <xdr:rowOff>134267</xdr:rowOff>
    </xdr:to>
    <xdr:cxnSp macro="">
      <xdr:nvCxnSpPr>
        <xdr:cNvPr id="38" name="37 Conector recto de flecha"/>
        <xdr:cNvCxnSpPr/>
      </xdr:nvCxnSpPr>
      <xdr:spPr>
        <a:xfrm>
          <a:off x="1611923" y="4894386"/>
          <a:ext cx="197827" cy="2381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24</xdr:row>
      <xdr:rowOff>124559</xdr:rowOff>
    </xdr:from>
    <xdr:to>
      <xdr:col>5</xdr:col>
      <xdr:colOff>0</xdr:colOff>
      <xdr:row>24</xdr:row>
      <xdr:rowOff>126940</xdr:rowOff>
    </xdr:to>
    <xdr:cxnSp macro="">
      <xdr:nvCxnSpPr>
        <xdr:cNvPr id="39" name="38 Conector recto de flecha"/>
        <xdr:cNvCxnSpPr/>
      </xdr:nvCxnSpPr>
      <xdr:spPr>
        <a:xfrm>
          <a:off x="1611923" y="5627078"/>
          <a:ext cx="197827" cy="2381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27</xdr:row>
      <xdr:rowOff>124559</xdr:rowOff>
    </xdr:from>
    <xdr:to>
      <xdr:col>5</xdr:col>
      <xdr:colOff>0</xdr:colOff>
      <xdr:row>27</xdr:row>
      <xdr:rowOff>126940</xdr:rowOff>
    </xdr:to>
    <xdr:cxnSp macro="">
      <xdr:nvCxnSpPr>
        <xdr:cNvPr id="40" name="39 Conector recto de flecha"/>
        <xdr:cNvCxnSpPr/>
      </xdr:nvCxnSpPr>
      <xdr:spPr>
        <a:xfrm>
          <a:off x="1611923" y="6352444"/>
          <a:ext cx="197827" cy="2381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30</xdr:row>
      <xdr:rowOff>124559</xdr:rowOff>
    </xdr:from>
    <xdr:to>
      <xdr:col>5</xdr:col>
      <xdr:colOff>0</xdr:colOff>
      <xdr:row>30</xdr:row>
      <xdr:rowOff>126940</xdr:rowOff>
    </xdr:to>
    <xdr:cxnSp macro="">
      <xdr:nvCxnSpPr>
        <xdr:cNvPr id="41" name="40 Conector recto de flecha"/>
        <xdr:cNvCxnSpPr/>
      </xdr:nvCxnSpPr>
      <xdr:spPr>
        <a:xfrm>
          <a:off x="1611923" y="7187713"/>
          <a:ext cx="197827" cy="2381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</xdr:row>
      <xdr:rowOff>131883</xdr:rowOff>
    </xdr:from>
    <xdr:to>
      <xdr:col>6</xdr:col>
      <xdr:colOff>74187</xdr:colOff>
      <xdr:row>9</xdr:row>
      <xdr:rowOff>145255</xdr:rowOff>
    </xdr:to>
    <xdr:cxnSp macro="">
      <xdr:nvCxnSpPr>
        <xdr:cNvPr id="42" name="41 Conector angular"/>
        <xdr:cNvCxnSpPr/>
      </xdr:nvCxnSpPr>
      <xdr:spPr>
        <a:xfrm rot="5400000" flipH="1" flipV="1">
          <a:off x="2221158" y="1830629"/>
          <a:ext cx="277141" cy="74187"/>
        </a:xfrm>
        <a:prstGeom prst="bentConnector3">
          <a:avLst>
            <a:gd name="adj1" fmla="val -2875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</xdr:row>
      <xdr:rowOff>117229</xdr:rowOff>
    </xdr:from>
    <xdr:to>
      <xdr:col>6</xdr:col>
      <xdr:colOff>74187</xdr:colOff>
      <xdr:row>12</xdr:row>
      <xdr:rowOff>130601</xdr:rowOff>
    </xdr:to>
    <xdr:cxnSp macro="">
      <xdr:nvCxnSpPr>
        <xdr:cNvPr id="43" name="42 Conector angular"/>
        <xdr:cNvCxnSpPr/>
      </xdr:nvCxnSpPr>
      <xdr:spPr>
        <a:xfrm rot="5400000" flipH="1" flipV="1">
          <a:off x="2221158" y="2541341"/>
          <a:ext cx="277141" cy="74187"/>
        </a:xfrm>
        <a:prstGeom prst="bentConnector3">
          <a:avLst>
            <a:gd name="adj1" fmla="val -2875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</xdr:row>
      <xdr:rowOff>131883</xdr:rowOff>
    </xdr:from>
    <xdr:to>
      <xdr:col>6</xdr:col>
      <xdr:colOff>74187</xdr:colOff>
      <xdr:row>15</xdr:row>
      <xdr:rowOff>145255</xdr:rowOff>
    </xdr:to>
    <xdr:cxnSp macro="">
      <xdr:nvCxnSpPr>
        <xdr:cNvPr id="44" name="43 Conector angular"/>
        <xdr:cNvCxnSpPr/>
      </xdr:nvCxnSpPr>
      <xdr:spPr>
        <a:xfrm rot="5400000" flipH="1" flipV="1">
          <a:off x="2221158" y="3281360"/>
          <a:ext cx="277141" cy="74187"/>
        </a:xfrm>
        <a:prstGeom prst="bentConnector3">
          <a:avLst>
            <a:gd name="adj1" fmla="val -2875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</xdr:row>
      <xdr:rowOff>117230</xdr:rowOff>
    </xdr:from>
    <xdr:to>
      <xdr:col>6</xdr:col>
      <xdr:colOff>74187</xdr:colOff>
      <xdr:row>18</xdr:row>
      <xdr:rowOff>130601</xdr:rowOff>
    </xdr:to>
    <xdr:cxnSp macro="">
      <xdr:nvCxnSpPr>
        <xdr:cNvPr id="45" name="44 Conector angular"/>
        <xdr:cNvCxnSpPr/>
      </xdr:nvCxnSpPr>
      <xdr:spPr>
        <a:xfrm rot="5400000" flipH="1" flipV="1">
          <a:off x="2221158" y="3992072"/>
          <a:ext cx="277141" cy="74187"/>
        </a:xfrm>
        <a:prstGeom prst="bentConnector3">
          <a:avLst>
            <a:gd name="adj1" fmla="val -2875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7327</xdr:colOff>
      <xdr:row>20</xdr:row>
      <xdr:rowOff>124556</xdr:rowOff>
    </xdr:from>
    <xdr:to>
      <xdr:col>6</xdr:col>
      <xdr:colOff>81514</xdr:colOff>
      <xdr:row>21</xdr:row>
      <xdr:rowOff>137928</xdr:rowOff>
    </xdr:to>
    <xdr:cxnSp macro="">
      <xdr:nvCxnSpPr>
        <xdr:cNvPr id="46" name="45 Conector angular"/>
        <xdr:cNvCxnSpPr/>
      </xdr:nvCxnSpPr>
      <xdr:spPr>
        <a:xfrm rot="5400000" flipH="1" flipV="1">
          <a:off x="2228485" y="4724764"/>
          <a:ext cx="277141" cy="74187"/>
        </a:xfrm>
        <a:prstGeom prst="bentConnector3">
          <a:avLst>
            <a:gd name="adj1" fmla="val -2875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7327</xdr:colOff>
      <xdr:row>23</xdr:row>
      <xdr:rowOff>117229</xdr:rowOff>
    </xdr:from>
    <xdr:to>
      <xdr:col>6</xdr:col>
      <xdr:colOff>81514</xdr:colOff>
      <xdr:row>24</xdr:row>
      <xdr:rowOff>130601</xdr:rowOff>
    </xdr:to>
    <xdr:cxnSp macro="">
      <xdr:nvCxnSpPr>
        <xdr:cNvPr id="47" name="46 Conector angular"/>
        <xdr:cNvCxnSpPr/>
      </xdr:nvCxnSpPr>
      <xdr:spPr>
        <a:xfrm rot="5400000" flipH="1" flipV="1">
          <a:off x="2228485" y="5457456"/>
          <a:ext cx="277141" cy="74187"/>
        </a:xfrm>
        <a:prstGeom prst="bentConnector3">
          <a:avLst>
            <a:gd name="adj1" fmla="val -2875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7327</xdr:colOff>
      <xdr:row>26</xdr:row>
      <xdr:rowOff>117230</xdr:rowOff>
    </xdr:from>
    <xdr:to>
      <xdr:col>6</xdr:col>
      <xdr:colOff>81514</xdr:colOff>
      <xdr:row>27</xdr:row>
      <xdr:rowOff>130601</xdr:rowOff>
    </xdr:to>
    <xdr:cxnSp macro="">
      <xdr:nvCxnSpPr>
        <xdr:cNvPr id="48" name="47 Conector angular"/>
        <xdr:cNvCxnSpPr/>
      </xdr:nvCxnSpPr>
      <xdr:spPr>
        <a:xfrm rot="5400000" flipH="1" flipV="1">
          <a:off x="2228485" y="6182822"/>
          <a:ext cx="277141" cy="74187"/>
        </a:xfrm>
        <a:prstGeom prst="bentConnector3">
          <a:avLst>
            <a:gd name="adj1" fmla="val -2875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7327</xdr:colOff>
      <xdr:row>29</xdr:row>
      <xdr:rowOff>117229</xdr:rowOff>
    </xdr:from>
    <xdr:to>
      <xdr:col>6</xdr:col>
      <xdr:colOff>81514</xdr:colOff>
      <xdr:row>30</xdr:row>
      <xdr:rowOff>130601</xdr:rowOff>
    </xdr:to>
    <xdr:cxnSp macro="">
      <xdr:nvCxnSpPr>
        <xdr:cNvPr id="49" name="48 Conector angular"/>
        <xdr:cNvCxnSpPr/>
      </xdr:nvCxnSpPr>
      <xdr:spPr>
        <a:xfrm rot="5400000" flipH="1" flipV="1">
          <a:off x="2228485" y="7018091"/>
          <a:ext cx="277141" cy="74187"/>
        </a:xfrm>
        <a:prstGeom prst="bentConnector3">
          <a:avLst>
            <a:gd name="adj1" fmla="val -2875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</xdr:row>
      <xdr:rowOff>124559</xdr:rowOff>
    </xdr:from>
    <xdr:to>
      <xdr:col>8</xdr:col>
      <xdr:colOff>197827</xdr:colOff>
      <xdr:row>5</xdr:row>
      <xdr:rowOff>126940</xdr:rowOff>
    </xdr:to>
    <xdr:cxnSp macro="">
      <xdr:nvCxnSpPr>
        <xdr:cNvPr id="50" name="49 Conector recto de flecha"/>
        <xdr:cNvCxnSpPr/>
      </xdr:nvCxnSpPr>
      <xdr:spPr>
        <a:xfrm>
          <a:off x="3077308" y="996463"/>
          <a:ext cx="197827" cy="2381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8</xdr:row>
      <xdr:rowOff>117232</xdr:rowOff>
    </xdr:from>
    <xdr:to>
      <xdr:col>8</xdr:col>
      <xdr:colOff>197827</xdr:colOff>
      <xdr:row>8</xdr:row>
      <xdr:rowOff>119613</xdr:rowOff>
    </xdr:to>
    <xdr:cxnSp macro="">
      <xdr:nvCxnSpPr>
        <xdr:cNvPr id="51" name="50 Conector recto de flecha"/>
        <xdr:cNvCxnSpPr/>
      </xdr:nvCxnSpPr>
      <xdr:spPr>
        <a:xfrm>
          <a:off x="3077308" y="1714501"/>
          <a:ext cx="197827" cy="2381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11</xdr:row>
      <xdr:rowOff>117232</xdr:rowOff>
    </xdr:from>
    <xdr:to>
      <xdr:col>8</xdr:col>
      <xdr:colOff>197827</xdr:colOff>
      <xdr:row>11</xdr:row>
      <xdr:rowOff>119613</xdr:rowOff>
    </xdr:to>
    <xdr:cxnSp macro="">
      <xdr:nvCxnSpPr>
        <xdr:cNvPr id="52" name="51 Conector recto de flecha"/>
        <xdr:cNvCxnSpPr/>
      </xdr:nvCxnSpPr>
      <xdr:spPr>
        <a:xfrm>
          <a:off x="3077308" y="2439867"/>
          <a:ext cx="197827" cy="2381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14</xdr:row>
      <xdr:rowOff>124559</xdr:rowOff>
    </xdr:from>
    <xdr:to>
      <xdr:col>8</xdr:col>
      <xdr:colOff>197827</xdr:colOff>
      <xdr:row>14</xdr:row>
      <xdr:rowOff>126940</xdr:rowOff>
    </xdr:to>
    <xdr:cxnSp macro="">
      <xdr:nvCxnSpPr>
        <xdr:cNvPr id="53" name="52 Conector recto de flecha"/>
        <xdr:cNvCxnSpPr/>
      </xdr:nvCxnSpPr>
      <xdr:spPr>
        <a:xfrm>
          <a:off x="3077308" y="3172559"/>
          <a:ext cx="197827" cy="2381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17</xdr:row>
      <xdr:rowOff>124239</xdr:rowOff>
    </xdr:from>
    <xdr:to>
      <xdr:col>9</xdr:col>
      <xdr:colOff>0</xdr:colOff>
      <xdr:row>17</xdr:row>
      <xdr:rowOff>124559</xdr:rowOff>
    </xdr:to>
    <xdr:cxnSp macro="">
      <xdr:nvCxnSpPr>
        <xdr:cNvPr id="54" name="53 Conector recto de flecha"/>
        <xdr:cNvCxnSpPr/>
      </xdr:nvCxnSpPr>
      <xdr:spPr>
        <a:xfrm flipV="1">
          <a:off x="3081130" y="3934239"/>
          <a:ext cx="389283" cy="32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20</xdr:row>
      <xdr:rowOff>131886</xdr:rowOff>
    </xdr:from>
    <xdr:to>
      <xdr:col>8</xdr:col>
      <xdr:colOff>197827</xdr:colOff>
      <xdr:row>20</xdr:row>
      <xdr:rowOff>134267</xdr:rowOff>
    </xdr:to>
    <xdr:cxnSp macro="">
      <xdr:nvCxnSpPr>
        <xdr:cNvPr id="55" name="54 Conector recto de flecha"/>
        <xdr:cNvCxnSpPr/>
      </xdr:nvCxnSpPr>
      <xdr:spPr>
        <a:xfrm>
          <a:off x="3077308" y="4630617"/>
          <a:ext cx="197827" cy="2381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23</xdr:row>
      <xdr:rowOff>131886</xdr:rowOff>
    </xdr:from>
    <xdr:to>
      <xdr:col>8</xdr:col>
      <xdr:colOff>197827</xdr:colOff>
      <xdr:row>23</xdr:row>
      <xdr:rowOff>134267</xdr:rowOff>
    </xdr:to>
    <xdr:cxnSp macro="">
      <xdr:nvCxnSpPr>
        <xdr:cNvPr id="56" name="55 Conector recto de flecha"/>
        <xdr:cNvCxnSpPr/>
      </xdr:nvCxnSpPr>
      <xdr:spPr>
        <a:xfrm>
          <a:off x="3077308" y="5370636"/>
          <a:ext cx="197827" cy="2381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26</xdr:row>
      <xdr:rowOff>124559</xdr:rowOff>
    </xdr:from>
    <xdr:to>
      <xdr:col>8</xdr:col>
      <xdr:colOff>197827</xdr:colOff>
      <xdr:row>26</xdr:row>
      <xdr:rowOff>126940</xdr:rowOff>
    </xdr:to>
    <xdr:cxnSp macro="">
      <xdr:nvCxnSpPr>
        <xdr:cNvPr id="57" name="56 Conector recto de flecha"/>
        <xdr:cNvCxnSpPr/>
      </xdr:nvCxnSpPr>
      <xdr:spPr>
        <a:xfrm>
          <a:off x="3077308" y="6088674"/>
          <a:ext cx="197827" cy="2381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29</xdr:row>
      <xdr:rowOff>131886</xdr:rowOff>
    </xdr:from>
    <xdr:to>
      <xdr:col>8</xdr:col>
      <xdr:colOff>197827</xdr:colOff>
      <xdr:row>29</xdr:row>
      <xdr:rowOff>134267</xdr:rowOff>
    </xdr:to>
    <xdr:cxnSp macro="">
      <xdr:nvCxnSpPr>
        <xdr:cNvPr id="58" name="57 Conector recto de flecha"/>
        <xdr:cNvCxnSpPr/>
      </xdr:nvCxnSpPr>
      <xdr:spPr>
        <a:xfrm>
          <a:off x="3077308" y="6931271"/>
          <a:ext cx="197827" cy="2381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219243</xdr:colOff>
      <xdr:row>5</xdr:row>
      <xdr:rowOff>11206</xdr:rowOff>
    </xdr:from>
    <xdr:to>
      <xdr:col>8</xdr:col>
      <xdr:colOff>230449</xdr:colOff>
      <xdr:row>30</xdr:row>
      <xdr:rowOff>33617</xdr:rowOff>
    </xdr:to>
    <xdr:cxnSp macro="">
      <xdr:nvCxnSpPr>
        <xdr:cNvPr id="61" name="60 Conector recto"/>
        <xdr:cNvCxnSpPr/>
      </xdr:nvCxnSpPr>
      <xdr:spPr>
        <a:xfrm>
          <a:off x="3300373" y="905728"/>
          <a:ext cx="11206" cy="623436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24848</xdr:colOff>
      <xdr:row>30</xdr:row>
      <xdr:rowOff>124239</xdr:rowOff>
    </xdr:from>
    <xdr:to>
      <xdr:col>9</xdr:col>
      <xdr:colOff>0</xdr:colOff>
      <xdr:row>32</xdr:row>
      <xdr:rowOff>140805</xdr:rowOff>
    </xdr:to>
    <xdr:cxnSp macro="">
      <xdr:nvCxnSpPr>
        <xdr:cNvPr id="65" name="64 Conector angular"/>
        <xdr:cNvCxnSpPr/>
      </xdr:nvCxnSpPr>
      <xdr:spPr>
        <a:xfrm flipV="1">
          <a:off x="1639957" y="7230717"/>
          <a:ext cx="1830456" cy="670892"/>
        </a:xfrm>
        <a:prstGeom prst="bentConnector3">
          <a:avLst>
            <a:gd name="adj1" fmla="val 78054"/>
          </a:avLst>
        </a:prstGeom>
        <a:ln w="12700">
          <a:solidFill>
            <a:schemeClr val="tx1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256761</xdr:colOff>
      <xdr:row>17</xdr:row>
      <xdr:rowOff>265043</xdr:rowOff>
    </xdr:from>
    <xdr:to>
      <xdr:col>9</xdr:col>
      <xdr:colOff>256761</xdr:colOff>
      <xdr:row>29</xdr:row>
      <xdr:rowOff>16565</xdr:rowOff>
    </xdr:to>
    <xdr:cxnSp macro="">
      <xdr:nvCxnSpPr>
        <xdr:cNvPr id="68" name="67 Conector recto de flecha"/>
        <xdr:cNvCxnSpPr/>
      </xdr:nvCxnSpPr>
      <xdr:spPr>
        <a:xfrm>
          <a:off x="3727174" y="4075043"/>
          <a:ext cx="0" cy="2782957"/>
        </a:xfrm>
        <a:prstGeom prst="straightConnector1">
          <a:avLst/>
        </a:prstGeom>
        <a:ln w="12700">
          <a:solidFill>
            <a:schemeClr val="tx1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6350</xdr:colOff>
      <xdr:row>17</xdr:row>
      <xdr:rowOff>136155</xdr:rowOff>
    </xdr:from>
    <xdr:to>
      <xdr:col>11</xdr:col>
      <xdr:colOff>0</xdr:colOff>
      <xdr:row>17</xdr:row>
      <xdr:rowOff>139700</xdr:rowOff>
    </xdr:to>
    <xdr:cxnSp macro="">
      <xdr:nvCxnSpPr>
        <xdr:cNvPr id="70" name="69 Conector recto de flecha"/>
        <xdr:cNvCxnSpPr/>
      </xdr:nvCxnSpPr>
      <xdr:spPr>
        <a:xfrm flipV="1">
          <a:off x="4197350" y="3933455"/>
          <a:ext cx="463550" cy="3545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</xdr:row>
      <xdr:rowOff>132522</xdr:rowOff>
    </xdr:from>
    <xdr:to>
      <xdr:col>14</xdr:col>
      <xdr:colOff>0</xdr:colOff>
      <xdr:row>17</xdr:row>
      <xdr:rowOff>132522</xdr:rowOff>
    </xdr:to>
    <xdr:cxnSp macro="">
      <xdr:nvCxnSpPr>
        <xdr:cNvPr id="72" name="71 Conector recto de flecha"/>
        <xdr:cNvCxnSpPr/>
      </xdr:nvCxnSpPr>
      <xdr:spPr>
        <a:xfrm>
          <a:off x="5052391" y="3942522"/>
          <a:ext cx="687457" cy="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27</xdr:row>
      <xdr:rowOff>256762</xdr:rowOff>
    </xdr:from>
    <xdr:to>
      <xdr:col>11</xdr:col>
      <xdr:colOff>314741</xdr:colOff>
      <xdr:row>30</xdr:row>
      <xdr:rowOff>127000</xdr:rowOff>
    </xdr:to>
    <xdr:cxnSp macro="">
      <xdr:nvCxnSpPr>
        <xdr:cNvPr id="75" name="74 Conector angular"/>
        <xdr:cNvCxnSpPr/>
      </xdr:nvCxnSpPr>
      <xdr:spPr>
        <a:xfrm flipV="1">
          <a:off x="4210050" y="6505162"/>
          <a:ext cx="765591" cy="708438"/>
        </a:xfrm>
        <a:prstGeom prst="bentConnector3">
          <a:avLst>
            <a:gd name="adj1" fmla="val 101424"/>
          </a:avLst>
        </a:prstGeom>
        <a:ln w="12700">
          <a:solidFill>
            <a:schemeClr val="tx1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214105</xdr:colOff>
      <xdr:row>32</xdr:row>
      <xdr:rowOff>133350</xdr:rowOff>
    </xdr:from>
    <xdr:to>
      <xdr:col>13</xdr:col>
      <xdr:colOff>409575</xdr:colOff>
      <xdr:row>33</xdr:row>
      <xdr:rowOff>287822</xdr:rowOff>
    </xdr:to>
    <xdr:cxnSp macro="">
      <xdr:nvCxnSpPr>
        <xdr:cNvPr id="78" name="77 Conector angular"/>
        <xdr:cNvCxnSpPr/>
      </xdr:nvCxnSpPr>
      <xdr:spPr>
        <a:xfrm flipV="1">
          <a:off x="1309480" y="7924800"/>
          <a:ext cx="4329320" cy="421172"/>
        </a:xfrm>
        <a:prstGeom prst="bentConnector3">
          <a:avLst>
            <a:gd name="adj1" fmla="val 79262"/>
          </a:avLst>
        </a:prstGeom>
        <a:ln w="12700">
          <a:solidFill>
            <a:schemeClr val="tx1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298175</xdr:colOff>
      <xdr:row>31</xdr:row>
      <xdr:rowOff>8282</xdr:rowOff>
    </xdr:from>
    <xdr:to>
      <xdr:col>14</xdr:col>
      <xdr:colOff>298175</xdr:colOff>
      <xdr:row>32</xdr:row>
      <xdr:rowOff>0</xdr:rowOff>
    </xdr:to>
    <xdr:cxnSp macro="">
      <xdr:nvCxnSpPr>
        <xdr:cNvPr id="83" name="82 Conector recto de flecha"/>
        <xdr:cNvCxnSpPr/>
      </xdr:nvCxnSpPr>
      <xdr:spPr>
        <a:xfrm>
          <a:off x="6038023" y="7379804"/>
          <a:ext cx="0" cy="381000"/>
        </a:xfrm>
        <a:prstGeom prst="straightConnector1">
          <a:avLst/>
        </a:prstGeom>
        <a:ln w="12700">
          <a:solidFill>
            <a:schemeClr val="tx1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308941</xdr:colOff>
      <xdr:row>21</xdr:row>
      <xdr:rowOff>112644</xdr:rowOff>
    </xdr:from>
    <xdr:to>
      <xdr:col>11</xdr:col>
      <xdr:colOff>308941</xdr:colOff>
      <xdr:row>24</xdr:row>
      <xdr:rowOff>17694</xdr:rowOff>
    </xdr:to>
    <xdr:cxnSp macro="">
      <xdr:nvCxnSpPr>
        <xdr:cNvPr id="91" name="90 Conector recto de flecha"/>
        <xdr:cNvCxnSpPr/>
      </xdr:nvCxnSpPr>
      <xdr:spPr>
        <a:xfrm flipV="1">
          <a:off x="4728541" y="4932294"/>
          <a:ext cx="0" cy="648000"/>
        </a:xfrm>
        <a:prstGeom prst="straightConnector1">
          <a:avLst/>
        </a:prstGeom>
        <a:ln w="12700">
          <a:solidFill>
            <a:schemeClr val="tx1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314739</xdr:colOff>
      <xdr:row>17</xdr:row>
      <xdr:rowOff>256761</xdr:rowOff>
    </xdr:from>
    <xdr:to>
      <xdr:col>11</xdr:col>
      <xdr:colOff>314739</xdr:colOff>
      <xdr:row>19</xdr:row>
      <xdr:rowOff>198782</xdr:rowOff>
    </xdr:to>
    <xdr:cxnSp macro="">
      <xdr:nvCxnSpPr>
        <xdr:cNvPr id="92" name="91 Conector recto de flecha"/>
        <xdr:cNvCxnSpPr/>
      </xdr:nvCxnSpPr>
      <xdr:spPr>
        <a:xfrm flipV="1">
          <a:off x="4737652" y="4066761"/>
          <a:ext cx="0" cy="472108"/>
        </a:xfrm>
        <a:prstGeom prst="straightConnector1">
          <a:avLst/>
        </a:prstGeom>
        <a:ln w="12700">
          <a:solidFill>
            <a:schemeClr val="tx1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301487</xdr:colOff>
      <xdr:row>18</xdr:row>
      <xdr:rowOff>3314</xdr:rowOff>
    </xdr:from>
    <xdr:to>
      <xdr:col>14</xdr:col>
      <xdr:colOff>301487</xdr:colOff>
      <xdr:row>20</xdr:row>
      <xdr:rowOff>7487</xdr:rowOff>
    </xdr:to>
    <xdr:cxnSp macro="">
      <xdr:nvCxnSpPr>
        <xdr:cNvPr id="93" name="92 Conector recto de flecha"/>
        <xdr:cNvCxnSpPr/>
      </xdr:nvCxnSpPr>
      <xdr:spPr>
        <a:xfrm flipV="1">
          <a:off x="6041335" y="4078357"/>
          <a:ext cx="0" cy="468000"/>
        </a:xfrm>
        <a:prstGeom prst="straightConnector1">
          <a:avLst/>
        </a:prstGeom>
        <a:ln w="12700">
          <a:solidFill>
            <a:schemeClr val="tx1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265056</xdr:colOff>
      <xdr:row>22</xdr:row>
      <xdr:rowOff>8274</xdr:rowOff>
    </xdr:from>
    <xdr:to>
      <xdr:col>14</xdr:col>
      <xdr:colOff>265056</xdr:colOff>
      <xdr:row>23</xdr:row>
      <xdr:rowOff>241491</xdr:rowOff>
    </xdr:to>
    <xdr:cxnSp macro="">
      <xdr:nvCxnSpPr>
        <xdr:cNvPr id="94" name="93 Conector recto de flecha"/>
        <xdr:cNvCxnSpPr/>
      </xdr:nvCxnSpPr>
      <xdr:spPr>
        <a:xfrm flipV="1">
          <a:off x="6004904" y="5085513"/>
          <a:ext cx="0" cy="432000"/>
        </a:xfrm>
        <a:prstGeom prst="straightConnector1">
          <a:avLst/>
        </a:prstGeom>
        <a:ln w="12700">
          <a:solidFill>
            <a:schemeClr val="tx1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306471</xdr:colOff>
      <xdr:row>28</xdr:row>
      <xdr:rowOff>8283</xdr:rowOff>
    </xdr:from>
    <xdr:to>
      <xdr:col>14</xdr:col>
      <xdr:colOff>306471</xdr:colOff>
      <xdr:row>28</xdr:row>
      <xdr:rowOff>296283</xdr:rowOff>
    </xdr:to>
    <xdr:cxnSp macro="">
      <xdr:nvCxnSpPr>
        <xdr:cNvPr id="95" name="94 Conector recto de flecha"/>
        <xdr:cNvCxnSpPr/>
      </xdr:nvCxnSpPr>
      <xdr:spPr>
        <a:xfrm>
          <a:off x="6046319" y="6543261"/>
          <a:ext cx="0" cy="288000"/>
        </a:xfrm>
        <a:prstGeom prst="straightConnector1">
          <a:avLst/>
        </a:prstGeom>
        <a:ln w="12700">
          <a:solidFill>
            <a:schemeClr val="tx1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7327</xdr:colOff>
      <xdr:row>24</xdr:row>
      <xdr:rowOff>7327</xdr:rowOff>
    </xdr:from>
    <xdr:to>
      <xdr:col>12</xdr:col>
      <xdr:colOff>0</xdr:colOff>
      <xdr:row>28</xdr:row>
      <xdr:rowOff>7327</xdr:rowOff>
    </xdr:to>
    <xdr:sp macro="" textlink="">
      <xdr:nvSpPr>
        <xdr:cNvPr id="97" name="96 CuadroTexto"/>
        <xdr:cNvSpPr txBox="1"/>
      </xdr:nvSpPr>
      <xdr:spPr>
        <a:xfrm>
          <a:off x="3985846" y="5509846"/>
          <a:ext cx="1062404" cy="989135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700" b="0"/>
            <a:t>Diferencia      Corrección</a:t>
          </a:r>
        </a:p>
        <a:p>
          <a:endParaRPr lang="es-CL" sz="700"/>
        </a:p>
        <a:p>
          <a:r>
            <a:rPr lang="es-CL" sz="700"/>
            <a:t> 10 o más           0</a:t>
          </a:r>
          <a:r>
            <a:rPr lang="es-CL" sz="700" baseline="0"/>
            <a:t> dB(A)</a:t>
          </a:r>
        </a:p>
        <a:p>
          <a:r>
            <a:rPr lang="es-CL" sz="700" baseline="0"/>
            <a:t>    6  a   9             1 dB(A)</a:t>
          </a:r>
        </a:p>
        <a:p>
          <a:r>
            <a:rPr lang="es-CL" sz="700" baseline="0"/>
            <a:t>    4  a   5           - 2 dB(A)</a:t>
          </a:r>
        </a:p>
        <a:p>
          <a:r>
            <a:rPr lang="es-CL" sz="700" baseline="0"/>
            <a:t>    3                    - 3 dB(A) </a:t>
          </a:r>
        </a:p>
        <a:p>
          <a:r>
            <a:rPr lang="es-CL" sz="700" baseline="0"/>
            <a:t> &lt; 3                  Med. Nula         </a:t>
          </a:r>
          <a:endParaRPr lang="es-CL" sz="700"/>
        </a:p>
      </xdr:txBody>
    </xdr:sp>
    <xdr:clientData/>
  </xdr:twoCellAnchor>
  <xdr:twoCellAnchor>
    <xdr:from>
      <xdr:col>13</xdr:col>
      <xdr:colOff>1</xdr:colOff>
      <xdr:row>24</xdr:row>
      <xdr:rowOff>7327</xdr:rowOff>
    </xdr:from>
    <xdr:to>
      <xdr:col>15</xdr:col>
      <xdr:colOff>14655</xdr:colOff>
      <xdr:row>28</xdr:row>
      <xdr:rowOff>7327</xdr:rowOff>
    </xdr:to>
    <xdr:sp macro="" textlink="">
      <xdr:nvSpPr>
        <xdr:cNvPr id="98" name="97 CuadroTexto"/>
        <xdr:cNvSpPr txBox="1"/>
      </xdr:nvSpPr>
      <xdr:spPr>
        <a:xfrm>
          <a:off x="5231424" y="5509846"/>
          <a:ext cx="1062404" cy="989135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700" b="0"/>
            <a:t>Lugar              Corrección</a:t>
          </a:r>
        </a:p>
        <a:p>
          <a:endParaRPr lang="es-CL" sz="700"/>
        </a:p>
        <a:p>
          <a:r>
            <a:rPr lang="es-CL" sz="700"/>
            <a:t> Exterior</a:t>
          </a:r>
          <a:r>
            <a:rPr lang="es-CL" sz="700" baseline="0"/>
            <a:t>    </a:t>
          </a:r>
          <a:r>
            <a:rPr lang="es-CL" sz="700"/>
            <a:t>     </a:t>
          </a:r>
          <a:r>
            <a:rPr lang="es-CL" sz="700" baseline="0"/>
            <a:t> </a:t>
          </a:r>
          <a:r>
            <a:rPr lang="es-CL" sz="700"/>
            <a:t>  0</a:t>
          </a:r>
          <a:r>
            <a:rPr lang="es-CL" sz="700" baseline="0"/>
            <a:t> dB(A)</a:t>
          </a:r>
        </a:p>
        <a:p>
          <a:endParaRPr lang="es-CL" sz="700" baseline="0"/>
        </a:p>
        <a:p>
          <a:r>
            <a:rPr lang="es-CL" sz="700" baseline="0"/>
            <a:t> Interior</a:t>
          </a:r>
        </a:p>
        <a:p>
          <a:r>
            <a:rPr lang="es-CL" sz="700" baseline="0"/>
            <a:t>V. Abierta        + 5 dB(A)</a:t>
          </a:r>
        </a:p>
        <a:p>
          <a:r>
            <a:rPr lang="es-CL" sz="700" baseline="0"/>
            <a:t>V. Cerrada       + 10dB(A) </a:t>
          </a:r>
        </a:p>
      </xdr:txBody>
    </xdr:sp>
    <xdr:clientData/>
  </xdr:twoCellAnchor>
  <xdr:twoCellAnchor>
    <xdr:from>
      <xdr:col>3</xdr:col>
      <xdr:colOff>226219</xdr:colOff>
      <xdr:row>33</xdr:row>
      <xdr:rowOff>130969</xdr:rowOff>
    </xdr:from>
    <xdr:to>
      <xdr:col>3</xdr:col>
      <xdr:colOff>226219</xdr:colOff>
      <xdr:row>33</xdr:row>
      <xdr:rowOff>285750</xdr:rowOff>
    </xdr:to>
    <xdr:cxnSp macro="">
      <xdr:nvCxnSpPr>
        <xdr:cNvPr id="103" name="102 Conector recto"/>
        <xdr:cNvCxnSpPr/>
      </xdr:nvCxnSpPr>
      <xdr:spPr>
        <a:xfrm flipV="1">
          <a:off x="1321594" y="8233172"/>
          <a:ext cx="0" cy="154781"/>
        </a:xfrm>
        <a:prstGeom prst="line">
          <a:avLst/>
        </a:prstGeom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8</xdr:row>
      <xdr:rowOff>131885</xdr:rowOff>
    </xdr:from>
    <xdr:to>
      <xdr:col>6</xdr:col>
      <xdr:colOff>73273</xdr:colOff>
      <xdr:row>9</xdr:row>
      <xdr:rowOff>158750</xdr:rowOff>
    </xdr:to>
    <xdr:cxnSp macro="">
      <xdr:nvCxnSpPr>
        <xdr:cNvPr id="62" name="13 Conector angular"/>
        <xdr:cNvCxnSpPr/>
      </xdr:nvCxnSpPr>
      <xdr:spPr>
        <a:xfrm rot="5400000" flipH="1" flipV="1">
          <a:off x="2315554" y="1143732"/>
          <a:ext cx="293565" cy="73272"/>
        </a:xfrm>
        <a:prstGeom prst="bentConnector3">
          <a:avLst>
            <a:gd name="adj1" fmla="val -1914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</xdr:row>
      <xdr:rowOff>131883</xdr:rowOff>
    </xdr:from>
    <xdr:to>
      <xdr:col>6</xdr:col>
      <xdr:colOff>74187</xdr:colOff>
      <xdr:row>12</xdr:row>
      <xdr:rowOff>145255</xdr:rowOff>
    </xdr:to>
    <xdr:cxnSp macro="">
      <xdr:nvCxnSpPr>
        <xdr:cNvPr id="63" name="41 Conector angular"/>
        <xdr:cNvCxnSpPr/>
      </xdr:nvCxnSpPr>
      <xdr:spPr>
        <a:xfrm rot="5400000" flipH="1" flipV="1">
          <a:off x="2322758" y="1860425"/>
          <a:ext cx="280072" cy="74187"/>
        </a:xfrm>
        <a:prstGeom prst="bentConnector3">
          <a:avLst>
            <a:gd name="adj1" fmla="val -2875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11</xdr:row>
      <xdr:rowOff>131885</xdr:rowOff>
    </xdr:from>
    <xdr:to>
      <xdr:col>6</xdr:col>
      <xdr:colOff>73273</xdr:colOff>
      <xdr:row>12</xdr:row>
      <xdr:rowOff>158750</xdr:rowOff>
    </xdr:to>
    <xdr:cxnSp macro="">
      <xdr:nvCxnSpPr>
        <xdr:cNvPr id="64" name="13 Conector angular"/>
        <xdr:cNvCxnSpPr/>
      </xdr:nvCxnSpPr>
      <xdr:spPr>
        <a:xfrm rot="5400000" flipH="1" flipV="1">
          <a:off x="2315554" y="1867632"/>
          <a:ext cx="293565" cy="73272"/>
        </a:xfrm>
        <a:prstGeom prst="bentConnector3">
          <a:avLst>
            <a:gd name="adj1" fmla="val -1914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</xdr:row>
      <xdr:rowOff>131883</xdr:rowOff>
    </xdr:from>
    <xdr:to>
      <xdr:col>6</xdr:col>
      <xdr:colOff>74187</xdr:colOff>
      <xdr:row>15</xdr:row>
      <xdr:rowOff>145255</xdr:rowOff>
    </xdr:to>
    <xdr:cxnSp macro="">
      <xdr:nvCxnSpPr>
        <xdr:cNvPr id="66" name="41 Conector angular"/>
        <xdr:cNvCxnSpPr/>
      </xdr:nvCxnSpPr>
      <xdr:spPr>
        <a:xfrm rot="5400000" flipH="1" flipV="1">
          <a:off x="2322758" y="1860425"/>
          <a:ext cx="280072" cy="74187"/>
        </a:xfrm>
        <a:prstGeom prst="bentConnector3">
          <a:avLst>
            <a:gd name="adj1" fmla="val -2875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14</xdr:row>
      <xdr:rowOff>131885</xdr:rowOff>
    </xdr:from>
    <xdr:to>
      <xdr:col>6</xdr:col>
      <xdr:colOff>73273</xdr:colOff>
      <xdr:row>15</xdr:row>
      <xdr:rowOff>158750</xdr:rowOff>
    </xdr:to>
    <xdr:cxnSp macro="">
      <xdr:nvCxnSpPr>
        <xdr:cNvPr id="67" name="13 Conector angular"/>
        <xdr:cNvCxnSpPr/>
      </xdr:nvCxnSpPr>
      <xdr:spPr>
        <a:xfrm rot="5400000" flipH="1" flipV="1">
          <a:off x="2315554" y="1867632"/>
          <a:ext cx="293565" cy="73272"/>
        </a:xfrm>
        <a:prstGeom prst="bentConnector3">
          <a:avLst>
            <a:gd name="adj1" fmla="val -1914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</xdr:row>
      <xdr:rowOff>131883</xdr:rowOff>
    </xdr:from>
    <xdr:to>
      <xdr:col>6</xdr:col>
      <xdr:colOff>74187</xdr:colOff>
      <xdr:row>18</xdr:row>
      <xdr:rowOff>145255</xdr:rowOff>
    </xdr:to>
    <xdr:cxnSp macro="">
      <xdr:nvCxnSpPr>
        <xdr:cNvPr id="69" name="41 Conector angular"/>
        <xdr:cNvCxnSpPr/>
      </xdr:nvCxnSpPr>
      <xdr:spPr>
        <a:xfrm rot="5400000" flipH="1" flipV="1">
          <a:off x="2322758" y="1860425"/>
          <a:ext cx="280072" cy="74187"/>
        </a:xfrm>
        <a:prstGeom prst="bentConnector3">
          <a:avLst>
            <a:gd name="adj1" fmla="val -2875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17</xdr:row>
      <xdr:rowOff>131885</xdr:rowOff>
    </xdr:from>
    <xdr:to>
      <xdr:col>6</xdr:col>
      <xdr:colOff>73273</xdr:colOff>
      <xdr:row>18</xdr:row>
      <xdr:rowOff>158750</xdr:rowOff>
    </xdr:to>
    <xdr:cxnSp macro="">
      <xdr:nvCxnSpPr>
        <xdr:cNvPr id="71" name="13 Conector angular"/>
        <xdr:cNvCxnSpPr/>
      </xdr:nvCxnSpPr>
      <xdr:spPr>
        <a:xfrm rot="5400000" flipH="1" flipV="1">
          <a:off x="2315554" y="1867632"/>
          <a:ext cx="293565" cy="73272"/>
        </a:xfrm>
        <a:prstGeom prst="bentConnector3">
          <a:avLst>
            <a:gd name="adj1" fmla="val -1914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20</xdr:row>
      <xdr:rowOff>131883</xdr:rowOff>
    </xdr:from>
    <xdr:to>
      <xdr:col>6</xdr:col>
      <xdr:colOff>74187</xdr:colOff>
      <xdr:row>21</xdr:row>
      <xdr:rowOff>145255</xdr:rowOff>
    </xdr:to>
    <xdr:cxnSp macro="">
      <xdr:nvCxnSpPr>
        <xdr:cNvPr id="73" name="41 Conector angular"/>
        <xdr:cNvCxnSpPr/>
      </xdr:nvCxnSpPr>
      <xdr:spPr>
        <a:xfrm rot="5400000" flipH="1" flipV="1">
          <a:off x="2322758" y="1860425"/>
          <a:ext cx="280072" cy="74187"/>
        </a:xfrm>
        <a:prstGeom prst="bentConnector3">
          <a:avLst>
            <a:gd name="adj1" fmla="val -2875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20</xdr:row>
      <xdr:rowOff>131885</xdr:rowOff>
    </xdr:from>
    <xdr:to>
      <xdr:col>6</xdr:col>
      <xdr:colOff>73273</xdr:colOff>
      <xdr:row>21</xdr:row>
      <xdr:rowOff>158750</xdr:rowOff>
    </xdr:to>
    <xdr:cxnSp macro="">
      <xdr:nvCxnSpPr>
        <xdr:cNvPr id="74" name="13 Conector angular"/>
        <xdr:cNvCxnSpPr/>
      </xdr:nvCxnSpPr>
      <xdr:spPr>
        <a:xfrm rot="5400000" flipH="1" flipV="1">
          <a:off x="2315554" y="1867632"/>
          <a:ext cx="293565" cy="73272"/>
        </a:xfrm>
        <a:prstGeom prst="bentConnector3">
          <a:avLst>
            <a:gd name="adj1" fmla="val -1914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131883</xdr:rowOff>
    </xdr:from>
    <xdr:to>
      <xdr:col>6</xdr:col>
      <xdr:colOff>74187</xdr:colOff>
      <xdr:row>24</xdr:row>
      <xdr:rowOff>145255</xdr:rowOff>
    </xdr:to>
    <xdr:cxnSp macro="">
      <xdr:nvCxnSpPr>
        <xdr:cNvPr id="76" name="41 Conector angular"/>
        <xdr:cNvCxnSpPr/>
      </xdr:nvCxnSpPr>
      <xdr:spPr>
        <a:xfrm rot="5400000" flipH="1" flipV="1">
          <a:off x="2322758" y="1860425"/>
          <a:ext cx="280072" cy="74187"/>
        </a:xfrm>
        <a:prstGeom prst="bentConnector3">
          <a:avLst>
            <a:gd name="adj1" fmla="val -2875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23</xdr:row>
      <xdr:rowOff>131885</xdr:rowOff>
    </xdr:from>
    <xdr:to>
      <xdr:col>6</xdr:col>
      <xdr:colOff>73273</xdr:colOff>
      <xdr:row>24</xdr:row>
      <xdr:rowOff>158750</xdr:rowOff>
    </xdr:to>
    <xdr:cxnSp macro="">
      <xdr:nvCxnSpPr>
        <xdr:cNvPr id="77" name="13 Conector angular"/>
        <xdr:cNvCxnSpPr/>
      </xdr:nvCxnSpPr>
      <xdr:spPr>
        <a:xfrm rot="5400000" flipH="1" flipV="1">
          <a:off x="2315554" y="1867632"/>
          <a:ext cx="293565" cy="73272"/>
        </a:xfrm>
        <a:prstGeom prst="bentConnector3">
          <a:avLst>
            <a:gd name="adj1" fmla="val -1914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26</xdr:row>
      <xdr:rowOff>131883</xdr:rowOff>
    </xdr:from>
    <xdr:to>
      <xdr:col>6</xdr:col>
      <xdr:colOff>74187</xdr:colOff>
      <xdr:row>27</xdr:row>
      <xdr:rowOff>145255</xdr:rowOff>
    </xdr:to>
    <xdr:cxnSp macro="">
      <xdr:nvCxnSpPr>
        <xdr:cNvPr id="79" name="41 Conector angular"/>
        <xdr:cNvCxnSpPr/>
      </xdr:nvCxnSpPr>
      <xdr:spPr>
        <a:xfrm rot="5400000" flipH="1" flipV="1">
          <a:off x="2322758" y="1860425"/>
          <a:ext cx="280072" cy="74187"/>
        </a:xfrm>
        <a:prstGeom prst="bentConnector3">
          <a:avLst>
            <a:gd name="adj1" fmla="val -2875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26</xdr:row>
      <xdr:rowOff>131885</xdr:rowOff>
    </xdr:from>
    <xdr:to>
      <xdr:col>6</xdr:col>
      <xdr:colOff>73273</xdr:colOff>
      <xdr:row>27</xdr:row>
      <xdr:rowOff>158750</xdr:rowOff>
    </xdr:to>
    <xdr:cxnSp macro="">
      <xdr:nvCxnSpPr>
        <xdr:cNvPr id="80" name="13 Conector angular"/>
        <xdr:cNvCxnSpPr/>
      </xdr:nvCxnSpPr>
      <xdr:spPr>
        <a:xfrm rot="5400000" flipH="1" flipV="1">
          <a:off x="2315554" y="1867632"/>
          <a:ext cx="293565" cy="73272"/>
        </a:xfrm>
        <a:prstGeom prst="bentConnector3">
          <a:avLst>
            <a:gd name="adj1" fmla="val -1914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7327</xdr:colOff>
      <xdr:row>29</xdr:row>
      <xdr:rowOff>117230</xdr:rowOff>
    </xdr:from>
    <xdr:to>
      <xdr:col>6</xdr:col>
      <xdr:colOff>81514</xdr:colOff>
      <xdr:row>30</xdr:row>
      <xdr:rowOff>130601</xdr:rowOff>
    </xdr:to>
    <xdr:cxnSp macro="">
      <xdr:nvCxnSpPr>
        <xdr:cNvPr id="81" name="47 Conector angular"/>
        <xdr:cNvCxnSpPr/>
      </xdr:nvCxnSpPr>
      <xdr:spPr>
        <a:xfrm rot="5400000" flipH="1" flipV="1">
          <a:off x="2330085" y="6201872"/>
          <a:ext cx="280071" cy="74187"/>
        </a:xfrm>
        <a:prstGeom prst="bentConnector3">
          <a:avLst>
            <a:gd name="adj1" fmla="val -2875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29</xdr:row>
      <xdr:rowOff>131883</xdr:rowOff>
    </xdr:from>
    <xdr:to>
      <xdr:col>6</xdr:col>
      <xdr:colOff>74187</xdr:colOff>
      <xdr:row>30</xdr:row>
      <xdr:rowOff>145255</xdr:rowOff>
    </xdr:to>
    <xdr:cxnSp macro="">
      <xdr:nvCxnSpPr>
        <xdr:cNvPr id="82" name="41 Conector angular"/>
        <xdr:cNvCxnSpPr/>
      </xdr:nvCxnSpPr>
      <xdr:spPr>
        <a:xfrm rot="5400000" flipH="1" flipV="1">
          <a:off x="2322758" y="6216525"/>
          <a:ext cx="280072" cy="74187"/>
        </a:xfrm>
        <a:prstGeom prst="bentConnector3">
          <a:avLst>
            <a:gd name="adj1" fmla="val -2875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29</xdr:row>
      <xdr:rowOff>131885</xdr:rowOff>
    </xdr:from>
    <xdr:to>
      <xdr:col>6</xdr:col>
      <xdr:colOff>73273</xdr:colOff>
      <xdr:row>30</xdr:row>
      <xdr:rowOff>158750</xdr:rowOff>
    </xdr:to>
    <xdr:cxnSp macro="">
      <xdr:nvCxnSpPr>
        <xdr:cNvPr id="84" name="13 Conector angular"/>
        <xdr:cNvCxnSpPr/>
      </xdr:nvCxnSpPr>
      <xdr:spPr>
        <a:xfrm rot="5400000" flipH="1" flipV="1">
          <a:off x="2315554" y="6223732"/>
          <a:ext cx="293565" cy="73272"/>
        </a:xfrm>
        <a:prstGeom prst="bentConnector3">
          <a:avLst>
            <a:gd name="adj1" fmla="val -1914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476250</xdr:colOff>
          <xdr:row>4</xdr:row>
          <xdr:rowOff>0</xdr:rowOff>
        </xdr:from>
        <xdr:to>
          <xdr:col>2</xdr:col>
          <xdr:colOff>619125</xdr:colOff>
          <xdr:row>5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Medición Interna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0</xdr:rowOff>
        </xdr:from>
        <xdr:to>
          <xdr:col>6</xdr:col>
          <xdr:colOff>428625</xdr:colOff>
          <xdr:row>5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Medición Externa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5</xdr:row>
          <xdr:rowOff>0</xdr:rowOff>
        </xdr:from>
        <xdr:to>
          <xdr:col>2</xdr:col>
          <xdr:colOff>609600</xdr:colOff>
          <xdr:row>6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Croquis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</xdr:row>
          <xdr:rowOff>180975</xdr:rowOff>
        </xdr:from>
        <xdr:to>
          <xdr:col>6</xdr:col>
          <xdr:colOff>361950</xdr:colOff>
          <xdr:row>5</xdr:row>
          <xdr:rowOff>180975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Imagen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481852</xdr:colOff>
      <xdr:row>11</xdr:row>
      <xdr:rowOff>11206</xdr:rowOff>
    </xdr:from>
    <xdr:to>
      <xdr:col>1</xdr:col>
      <xdr:colOff>146721</xdr:colOff>
      <xdr:row>12</xdr:row>
      <xdr:rowOff>11915</xdr:rowOff>
    </xdr:to>
    <xdr:sp macro="" textlink="">
      <xdr:nvSpPr>
        <xdr:cNvPr id="8" name="Rectángulo 7"/>
        <xdr:cNvSpPr/>
      </xdr:nvSpPr>
      <xdr:spPr>
        <a:xfrm>
          <a:off x="481852" y="7227794"/>
          <a:ext cx="370840" cy="258445"/>
        </a:xfrm>
        <a:prstGeom prst="rect">
          <a:avLst/>
        </a:prstGeom>
        <a:noFill/>
        <a:ln w="254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CL"/>
        </a:p>
      </xdr:txBody>
    </xdr:sp>
    <xdr:clientData/>
  </xdr:twoCellAnchor>
  <xdr:twoCellAnchor>
    <xdr:from>
      <xdr:col>0</xdr:col>
      <xdr:colOff>168088</xdr:colOff>
      <xdr:row>13</xdr:row>
      <xdr:rowOff>112059</xdr:rowOff>
    </xdr:from>
    <xdr:to>
      <xdr:col>1</xdr:col>
      <xdr:colOff>425823</xdr:colOff>
      <xdr:row>13</xdr:row>
      <xdr:rowOff>112059</xdr:rowOff>
    </xdr:to>
    <xdr:cxnSp macro="">
      <xdr:nvCxnSpPr>
        <xdr:cNvPr id="9" name="Conector recto de flecha 8"/>
        <xdr:cNvCxnSpPr/>
      </xdr:nvCxnSpPr>
      <xdr:spPr>
        <a:xfrm>
          <a:off x="168088" y="7844118"/>
          <a:ext cx="963706" cy="0"/>
        </a:xfrm>
        <a:prstGeom prst="straightConnector1">
          <a:avLst/>
        </a:prstGeom>
        <a:ln w="19050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459440</xdr:colOff>
      <xdr:row>12</xdr:row>
      <xdr:rowOff>33617</xdr:rowOff>
    </xdr:from>
    <xdr:to>
      <xdr:col>1</xdr:col>
      <xdr:colOff>168088</xdr:colOff>
      <xdr:row>13</xdr:row>
      <xdr:rowOff>0</xdr:rowOff>
    </xdr:to>
    <xdr:sp macro="" textlink="">
      <xdr:nvSpPr>
        <xdr:cNvPr id="12" name="Rectángulo 11"/>
        <xdr:cNvSpPr/>
      </xdr:nvSpPr>
      <xdr:spPr>
        <a:xfrm>
          <a:off x="459440" y="7507941"/>
          <a:ext cx="414619" cy="224118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CL"/>
        </a:p>
      </xdr:txBody>
    </xdr:sp>
    <xdr:clientData/>
  </xdr:twoCellAnchor>
  <xdr:twoCellAnchor editAs="oneCell">
    <xdr:from>
      <xdr:col>0</xdr:col>
      <xdr:colOff>649941</xdr:colOff>
      <xdr:row>6</xdr:row>
      <xdr:rowOff>268941</xdr:rowOff>
    </xdr:from>
    <xdr:to>
      <xdr:col>7</xdr:col>
      <xdr:colOff>131669</xdr:colOff>
      <xdr:row>6</xdr:row>
      <xdr:rowOff>3774141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941" y="1524000"/>
          <a:ext cx="5095875" cy="3505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4" Type="http://schemas.openxmlformats.org/officeDocument/2006/relationships/ctrlProp" Target="../ctrlProps/ctrlProp2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H130"/>
  <sheetViews>
    <sheetView showGridLines="0" view="pageLayout" topLeftCell="A37" workbookViewId="0">
      <selection activeCell="C42" sqref="C42:D42"/>
    </sheetView>
  </sheetViews>
  <sheetFormatPr baseColWidth="10" defaultRowHeight="15" x14ac:dyDescent="0.25"/>
  <cols>
    <col min="1" max="1" width="8.7109375" customWidth="1"/>
    <col min="2" max="2" width="12" customWidth="1"/>
    <col min="3" max="3" width="11.28515625" customWidth="1"/>
    <col min="4" max="4" width="10.85546875" customWidth="1"/>
    <col min="5" max="5" width="10.7109375" customWidth="1"/>
    <col min="6" max="6" width="10.140625" customWidth="1"/>
    <col min="7" max="7" width="11.140625" customWidth="1"/>
    <col min="8" max="8" width="12.140625" customWidth="1"/>
  </cols>
  <sheetData>
    <row r="3" spans="1:8" ht="23.25" customHeight="1" x14ac:dyDescent="0.25">
      <c r="A3" s="65" t="s">
        <v>0</v>
      </c>
      <c r="B3" s="65"/>
      <c r="C3" s="65"/>
      <c r="D3" s="65"/>
      <c r="E3" s="65"/>
      <c r="F3" s="65"/>
      <c r="G3" s="65"/>
      <c r="H3" s="65"/>
    </row>
    <row r="4" spans="1:8" ht="23.25" customHeight="1" x14ac:dyDescent="0.25">
      <c r="A4" s="65"/>
      <c r="B4" s="65"/>
      <c r="C4" s="65"/>
      <c r="D4" s="65"/>
      <c r="E4" s="65"/>
      <c r="F4" s="65"/>
      <c r="G4" s="65"/>
      <c r="H4" s="65"/>
    </row>
    <row r="5" spans="1:8" ht="15" customHeight="1" x14ac:dyDescent="0.25">
      <c r="A5" s="65"/>
      <c r="B5" s="65"/>
      <c r="C5" s="65"/>
      <c r="D5" s="65"/>
      <c r="E5" s="65"/>
      <c r="F5" s="65"/>
      <c r="G5" s="65"/>
      <c r="H5" s="65"/>
    </row>
    <row r="6" spans="1:8" ht="14.1" customHeight="1" x14ac:dyDescent="0.25">
      <c r="A6" s="1"/>
      <c r="B6" s="1"/>
      <c r="C6" s="1"/>
      <c r="D6" s="1"/>
      <c r="E6" s="1"/>
      <c r="F6" s="1"/>
      <c r="G6" s="1"/>
    </row>
    <row r="7" spans="1:8" x14ac:dyDescent="0.25">
      <c r="A7" s="66" t="s">
        <v>1</v>
      </c>
      <c r="B7" s="66"/>
      <c r="C7" s="66"/>
      <c r="D7" s="66"/>
      <c r="E7" s="66"/>
      <c r="F7" s="66"/>
      <c r="G7" s="66"/>
      <c r="H7" s="66"/>
    </row>
    <row r="8" spans="1:8" ht="6.75" customHeight="1" x14ac:dyDescent="0.25">
      <c r="A8" s="1"/>
      <c r="B8" s="1"/>
      <c r="C8" s="1"/>
      <c r="D8" s="1"/>
      <c r="E8" s="1"/>
      <c r="F8" s="1"/>
      <c r="G8" s="1"/>
    </row>
    <row r="9" spans="1:8" x14ac:dyDescent="0.25">
      <c r="A9" s="58" t="s">
        <v>2</v>
      </c>
      <c r="B9" s="58"/>
      <c r="C9" s="57" t="s">
        <v>97</v>
      </c>
      <c r="D9" s="57"/>
      <c r="E9" s="57"/>
      <c r="F9" s="57"/>
      <c r="G9" s="57"/>
      <c r="H9" s="57"/>
    </row>
    <row r="10" spans="1:8" x14ac:dyDescent="0.25">
      <c r="A10" s="58" t="s">
        <v>3</v>
      </c>
      <c r="B10" s="58"/>
      <c r="C10" s="57" t="s">
        <v>103</v>
      </c>
      <c r="D10" s="57"/>
      <c r="E10" s="57"/>
      <c r="F10" s="57"/>
      <c r="G10" s="57"/>
      <c r="H10" s="57"/>
    </row>
    <row r="11" spans="1:8" x14ac:dyDescent="0.25">
      <c r="A11" s="58" t="s">
        <v>4</v>
      </c>
      <c r="B11" s="58"/>
      <c r="C11" s="57" t="s">
        <v>95</v>
      </c>
      <c r="D11" s="57"/>
      <c r="E11" s="57"/>
      <c r="F11" s="57"/>
      <c r="G11" s="57"/>
      <c r="H11" s="57"/>
    </row>
    <row r="12" spans="1:8" x14ac:dyDescent="0.25">
      <c r="A12" s="58" t="s">
        <v>5</v>
      </c>
      <c r="B12" s="58"/>
      <c r="C12" s="57" t="s">
        <v>96</v>
      </c>
      <c r="D12" s="57"/>
      <c r="E12" s="57"/>
      <c r="F12" s="57"/>
      <c r="G12" s="57"/>
      <c r="H12" s="57"/>
    </row>
    <row r="13" spans="1:8" x14ac:dyDescent="0.25">
      <c r="A13" s="58" t="s">
        <v>6</v>
      </c>
      <c r="B13" s="58"/>
      <c r="C13" s="57" t="s">
        <v>103</v>
      </c>
      <c r="D13" s="57"/>
      <c r="E13" s="57"/>
      <c r="F13" s="57"/>
      <c r="G13" s="57"/>
      <c r="H13" s="57"/>
    </row>
    <row r="14" spans="1:8" ht="14.1" customHeight="1" x14ac:dyDescent="0.25">
      <c r="A14" s="1"/>
      <c r="B14" s="1"/>
      <c r="C14" s="1"/>
      <c r="D14" s="1"/>
      <c r="E14" s="1"/>
      <c r="F14" s="1"/>
      <c r="G14" s="1"/>
    </row>
    <row r="15" spans="1:8" x14ac:dyDescent="0.25">
      <c r="A15" s="66" t="s">
        <v>7</v>
      </c>
      <c r="B15" s="66"/>
      <c r="C15" s="66"/>
      <c r="D15" s="66"/>
      <c r="E15" s="66"/>
      <c r="F15" s="66"/>
      <c r="G15" s="66"/>
      <c r="H15" s="66"/>
    </row>
    <row r="16" spans="1:8" ht="6.75" customHeight="1" x14ac:dyDescent="0.25">
      <c r="A16" s="1"/>
      <c r="B16" s="1"/>
      <c r="C16" s="1"/>
      <c r="D16" s="1"/>
      <c r="E16" s="1"/>
      <c r="F16" s="1"/>
      <c r="G16" s="1"/>
    </row>
    <row r="17" spans="1:8" ht="26.1" customHeight="1" x14ac:dyDescent="0.25">
      <c r="A17" s="67" t="s">
        <v>46</v>
      </c>
      <c r="B17" s="53"/>
      <c r="C17" s="57" t="s">
        <v>111</v>
      </c>
      <c r="D17" s="57"/>
      <c r="E17" s="57"/>
      <c r="F17" s="57"/>
      <c r="G17" s="57"/>
      <c r="H17" s="57"/>
    </row>
    <row r="18" spans="1:8" ht="27.95" customHeight="1" x14ac:dyDescent="0.25">
      <c r="A18" s="51" t="s">
        <v>8</v>
      </c>
      <c r="B18" s="51"/>
      <c r="C18" s="57" t="s">
        <v>108</v>
      </c>
      <c r="D18" s="57"/>
      <c r="E18" s="57"/>
      <c r="F18" s="57"/>
      <c r="G18" s="57"/>
      <c r="H18" s="57"/>
    </row>
    <row r="19" spans="1:8" ht="21.75" customHeight="1" x14ac:dyDescent="0.25">
      <c r="A19" s="51" t="s">
        <v>9</v>
      </c>
      <c r="B19" s="51"/>
      <c r="C19" s="45"/>
      <c r="D19" s="45"/>
      <c r="E19" s="2"/>
      <c r="F19" s="2"/>
      <c r="G19" s="2"/>
      <c r="H19" s="2"/>
    </row>
    <row r="20" spans="1:8" ht="14.1" customHeight="1" x14ac:dyDescent="0.25">
      <c r="A20" s="1"/>
      <c r="B20" s="1"/>
      <c r="C20" s="1"/>
      <c r="D20" s="1"/>
      <c r="E20" s="1"/>
      <c r="F20" s="1"/>
      <c r="G20" s="1"/>
    </row>
    <row r="21" spans="1:8" x14ac:dyDescent="0.25">
      <c r="A21" s="66" t="s">
        <v>10</v>
      </c>
      <c r="B21" s="66"/>
      <c r="C21" s="66"/>
      <c r="D21" s="66"/>
      <c r="E21" s="66"/>
      <c r="F21" s="66"/>
      <c r="G21" s="66"/>
      <c r="H21" s="66"/>
    </row>
    <row r="22" spans="1:8" ht="6.75" customHeight="1" x14ac:dyDescent="0.25">
      <c r="A22" s="1"/>
      <c r="B22" s="1"/>
      <c r="C22" s="1"/>
      <c r="D22" s="1"/>
      <c r="E22" s="1"/>
      <c r="F22" s="1"/>
      <c r="G22" s="1"/>
    </row>
    <row r="23" spans="1:8" x14ac:dyDescent="0.25">
      <c r="A23" s="51" t="s">
        <v>11</v>
      </c>
      <c r="B23" s="51"/>
      <c r="C23" s="57" t="s">
        <v>105</v>
      </c>
      <c r="D23" s="57"/>
      <c r="E23" s="57"/>
      <c r="F23" s="57"/>
      <c r="G23" s="57"/>
      <c r="H23" s="57"/>
    </row>
    <row r="24" spans="1:8" ht="15" customHeight="1" x14ac:dyDescent="0.25">
      <c r="A24" s="51" t="s">
        <v>12</v>
      </c>
      <c r="B24" s="51"/>
      <c r="C24" s="62"/>
      <c r="D24" s="63"/>
      <c r="E24" s="64"/>
      <c r="F24" s="62"/>
      <c r="G24" s="63"/>
      <c r="H24" s="64"/>
    </row>
    <row r="25" spans="1:8" x14ac:dyDescent="0.25">
      <c r="A25" s="51" t="s">
        <v>13</v>
      </c>
      <c r="B25" s="51"/>
      <c r="C25" s="57">
        <v>10</v>
      </c>
      <c r="D25" s="57"/>
      <c r="E25" s="57"/>
      <c r="F25" s="57"/>
      <c r="G25" s="57"/>
      <c r="H25" s="57"/>
    </row>
    <row r="26" spans="1:8" x14ac:dyDescent="0.25">
      <c r="A26" s="51" t="s">
        <v>14</v>
      </c>
      <c r="B26" s="51"/>
      <c r="C26" s="57">
        <v>60</v>
      </c>
      <c r="D26" s="57"/>
      <c r="E26" s="57"/>
      <c r="F26" s="57"/>
      <c r="G26" s="57"/>
      <c r="H26" s="57"/>
    </row>
    <row r="27" spans="1:8" ht="24" customHeight="1" x14ac:dyDescent="0.25">
      <c r="A27" s="51" t="s">
        <v>15</v>
      </c>
      <c r="B27" s="51"/>
      <c r="C27" s="57">
        <v>0.17</v>
      </c>
      <c r="D27" s="57"/>
      <c r="E27" s="57"/>
      <c r="F27" s="57"/>
      <c r="G27" s="57"/>
      <c r="H27" s="57"/>
    </row>
    <row r="28" spans="1:8" x14ac:dyDescent="0.25">
      <c r="A28" s="51" t="s">
        <v>16</v>
      </c>
      <c r="B28" s="51"/>
      <c r="C28" s="71">
        <v>3.3333333333333333E-2</v>
      </c>
      <c r="D28" s="57"/>
      <c r="E28" s="57"/>
      <c r="F28" s="57"/>
      <c r="G28" s="57"/>
      <c r="H28" s="57"/>
    </row>
    <row r="29" spans="1:8" x14ac:dyDescent="0.25">
      <c r="A29" s="51" t="s">
        <v>17</v>
      </c>
      <c r="B29" s="51"/>
      <c r="C29" s="71">
        <v>3.5416666666666666E-2</v>
      </c>
      <c r="D29" s="57"/>
      <c r="E29" s="57"/>
      <c r="F29" s="57"/>
      <c r="G29" s="57"/>
      <c r="H29" s="57"/>
    </row>
    <row r="30" spans="1:8" x14ac:dyDescent="0.25">
      <c r="A30" s="51" t="s">
        <v>18</v>
      </c>
      <c r="B30" s="51"/>
      <c r="C30" s="57" t="s">
        <v>91</v>
      </c>
      <c r="D30" s="57"/>
      <c r="E30" s="57"/>
      <c r="F30" s="57"/>
      <c r="G30" s="57"/>
      <c r="H30" s="57"/>
    </row>
    <row r="31" spans="1:8" ht="14.1" customHeight="1" x14ac:dyDescent="0.25"/>
    <row r="32" spans="1:8" x14ac:dyDescent="0.25">
      <c r="A32" s="54" t="s">
        <v>19</v>
      </c>
      <c r="B32" s="55"/>
      <c r="C32" s="55"/>
      <c r="D32" s="55"/>
      <c r="E32" s="55"/>
      <c r="F32" s="55"/>
      <c r="G32" s="55"/>
      <c r="H32" s="56"/>
    </row>
    <row r="33" spans="1:8" ht="6.95" customHeight="1" x14ac:dyDescent="0.25"/>
    <row r="34" spans="1:8" x14ac:dyDescent="0.25">
      <c r="A34" s="51" t="s">
        <v>20</v>
      </c>
      <c r="B34" s="51"/>
      <c r="C34" s="61" t="s">
        <v>92</v>
      </c>
      <c r="D34" s="61"/>
      <c r="E34" s="61"/>
      <c r="F34" s="61"/>
      <c r="G34" s="61"/>
      <c r="H34" s="61"/>
    </row>
    <row r="35" spans="1:8" x14ac:dyDescent="0.25">
      <c r="A35" s="51"/>
      <c r="B35" s="51"/>
      <c r="C35" s="61" t="s">
        <v>93</v>
      </c>
      <c r="D35" s="61"/>
      <c r="E35" s="61"/>
      <c r="F35" s="61"/>
      <c r="G35" s="61"/>
      <c r="H35" s="61"/>
    </row>
    <row r="36" spans="1:8" x14ac:dyDescent="0.25">
      <c r="A36" s="51"/>
      <c r="B36" s="51"/>
      <c r="C36" s="61" t="s">
        <v>94</v>
      </c>
      <c r="D36" s="61"/>
      <c r="E36" s="61"/>
      <c r="F36" s="61"/>
      <c r="G36" s="61"/>
      <c r="H36" s="61"/>
    </row>
    <row r="37" spans="1:8" ht="15" customHeight="1" x14ac:dyDescent="0.25">
      <c r="A37" s="60" t="s">
        <v>21</v>
      </c>
      <c r="B37" s="60"/>
      <c r="C37" s="60"/>
      <c r="D37" s="60"/>
      <c r="E37" s="60"/>
      <c r="F37" s="60"/>
      <c r="G37" s="60"/>
      <c r="H37" s="60"/>
    </row>
    <row r="38" spans="1:8" ht="15" customHeight="1" x14ac:dyDescent="0.25">
      <c r="A38" s="51" t="s">
        <v>22</v>
      </c>
      <c r="B38" s="51"/>
      <c r="C38" s="61" t="s">
        <v>92</v>
      </c>
      <c r="D38" s="61"/>
      <c r="E38" s="61"/>
      <c r="F38" s="61"/>
      <c r="G38" s="61"/>
      <c r="H38" s="61"/>
    </row>
    <row r="39" spans="1:8" x14ac:dyDescent="0.25">
      <c r="A39" s="51"/>
      <c r="B39" s="51"/>
      <c r="C39" s="61" t="s">
        <v>98</v>
      </c>
      <c r="D39" s="61"/>
      <c r="E39" s="61"/>
      <c r="F39" s="61"/>
      <c r="G39" s="61"/>
      <c r="H39" s="61"/>
    </row>
    <row r="40" spans="1:8" x14ac:dyDescent="0.25">
      <c r="A40" s="51"/>
      <c r="B40" s="51"/>
      <c r="C40" s="61" t="s">
        <v>99</v>
      </c>
      <c r="D40" s="61"/>
      <c r="E40" s="61"/>
      <c r="F40" s="61"/>
      <c r="G40" s="61"/>
      <c r="H40" s="61"/>
    </row>
    <row r="41" spans="1:8" ht="15" customHeight="1" x14ac:dyDescent="0.25">
      <c r="A41" s="59" t="s">
        <v>21</v>
      </c>
      <c r="B41" s="59"/>
      <c r="C41" s="59"/>
      <c r="D41" s="59"/>
      <c r="E41" s="59"/>
      <c r="F41" s="59"/>
      <c r="G41" s="59"/>
      <c r="H41" s="59"/>
    </row>
    <row r="42" spans="1:8" x14ac:dyDescent="0.25">
      <c r="A42" s="68" t="s">
        <v>24</v>
      </c>
      <c r="B42" s="69"/>
      <c r="C42" s="70"/>
      <c r="D42" s="70"/>
      <c r="E42" s="74" t="s">
        <v>25</v>
      </c>
      <c r="F42" s="74"/>
      <c r="G42" s="73"/>
      <c r="H42" s="73"/>
    </row>
    <row r="43" spans="1:8" x14ac:dyDescent="0.25">
      <c r="A43" s="51" t="s">
        <v>23</v>
      </c>
      <c r="B43" s="51"/>
      <c r="C43" s="72"/>
      <c r="D43" s="72"/>
      <c r="E43" s="77"/>
      <c r="F43" s="77"/>
      <c r="G43" s="78"/>
      <c r="H43" s="79"/>
    </row>
    <row r="48" spans="1:8" ht="21" customHeight="1" x14ac:dyDescent="0.25">
      <c r="A48" s="65" t="s">
        <v>26</v>
      </c>
      <c r="B48" s="65"/>
      <c r="C48" s="65"/>
      <c r="D48" s="65"/>
      <c r="E48" s="65"/>
      <c r="F48" s="65"/>
      <c r="G48" s="65"/>
      <c r="H48" s="65"/>
    </row>
    <row r="49" spans="1:8" ht="20.100000000000001" customHeight="1" x14ac:dyDescent="0.25">
      <c r="A49" s="65"/>
      <c r="B49" s="65"/>
      <c r="C49" s="65"/>
      <c r="D49" s="65"/>
      <c r="E49" s="65"/>
      <c r="F49" s="65"/>
      <c r="G49" s="65"/>
      <c r="H49" s="65"/>
    </row>
    <row r="50" spans="1:8" x14ac:dyDescent="0.25">
      <c r="A50" s="65"/>
      <c r="B50" s="65"/>
      <c r="C50" s="65"/>
      <c r="D50" s="65"/>
      <c r="E50" s="65"/>
      <c r="F50" s="65"/>
      <c r="G50" s="65"/>
      <c r="H50" s="65"/>
    </row>
    <row r="52" spans="1:8" x14ac:dyDescent="0.25">
      <c r="A52" s="54" t="s">
        <v>104</v>
      </c>
      <c r="B52" s="55"/>
      <c r="C52" s="55"/>
      <c r="D52" s="55"/>
      <c r="E52" s="55"/>
      <c r="F52" s="55"/>
      <c r="G52" s="55"/>
      <c r="H52" s="56"/>
    </row>
    <row r="53" spans="1:8" ht="6.95" customHeight="1" x14ac:dyDescent="0.25"/>
    <row r="54" spans="1:8" x14ac:dyDescent="0.25">
      <c r="A54" s="50" t="s">
        <v>4</v>
      </c>
      <c r="B54" s="51"/>
      <c r="C54" s="46" t="s">
        <v>101</v>
      </c>
      <c r="D54" s="46"/>
      <c r="E54" s="46"/>
      <c r="F54" s="46"/>
      <c r="G54" s="46"/>
      <c r="H54" s="46"/>
    </row>
    <row r="55" spans="1:8" x14ac:dyDescent="0.25">
      <c r="A55" s="50" t="s">
        <v>31</v>
      </c>
      <c r="B55" s="51"/>
      <c r="C55" s="46" t="s">
        <v>96</v>
      </c>
      <c r="D55" s="46"/>
      <c r="E55" s="46"/>
      <c r="F55" s="46"/>
      <c r="G55" s="46"/>
      <c r="H55" s="46"/>
    </row>
    <row r="56" spans="1:8" x14ac:dyDescent="0.25">
      <c r="A56" s="50" t="s">
        <v>32</v>
      </c>
      <c r="B56" s="51"/>
      <c r="C56" s="46" t="s">
        <v>100</v>
      </c>
      <c r="D56" s="46"/>
      <c r="E56" s="46"/>
      <c r="F56" s="46"/>
      <c r="G56" s="46"/>
      <c r="H56" s="46"/>
    </row>
    <row r="57" spans="1:8" ht="27" customHeight="1" x14ac:dyDescent="0.25">
      <c r="A57" s="75" t="s">
        <v>8</v>
      </c>
      <c r="B57" s="76"/>
      <c r="C57" s="46" t="s">
        <v>100</v>
      </c>
      <c r="D57" s="46"/>
      <c r="E57" s="46"/>
      <c r="F57" s="46"/>
      <c r="G57" s="46"/>
      <c r="H57" s="46"/>
    </row>
    <row r="58" spans="1:8" x14ac:dyDescent="0.25">
      <c r="A58" s="50" t="s">
        <v>6</v>
      </c>
      <c r="B58" s="51"/>
      <c r="C58" s="46" t="s">
        <v>102</v>
      </c>
      <c r="D58" s="46"/>
      <c r="E58" s="46"/>
      <c r="F58" s="46"/>
      <c r="G58" s="46"/>
      <c r="H58" s="46"/>
    </row>
    <row r="59" spans="1:8" x14ac:dyDescent="0.25">
      <c r="A59" s="44" t="s">
        <v>28</v>
      </c>
      <c r="B59" s="44"/>
      <c r="C59" s="45"/>
      <c r="D59" s="45"/>
      <c r="E59" s="33"/>
      <c r="F59" s="33"/>
      <c r="G59" s="33"/>
      <c r="H59" s="33"/>
    </row>
    <row r="60" spans="1:8" x14ac:dyDescent="0.25">
      <c r="A60" s="44" t="s">
        <v>29</v>
      </c>
      <c r="B60" s="44"/>
      <c r="C60" s="46" t="s">
        <v>107</v>
      </c>
      <c r="D60" s="46"/>
      <c r="E60" s="46"/>
      <c r="F60" s="46"/>
      <c r="G60" s="46"/>
      <c r="H60" s="46"/>
    </row>
    <row r="61" spans="1:8" ht="15" customHeight="1" x14ac:dyDescent="0.25">
      <c r="A61" s="47" t="s">
        <v>30</v>
      </c>
      <c r="B61" s="48"/>
      <c r="C61" s="48"/>
      <c r="D61" s="48"/>
      <c r="E61" s="48"/>
      <c r="F61" s="48"/>
      <c r="G61" s="48"/>
      <c r="H61" s="49"/>
    </row>
    <row r="63" spans="1:8" x14ac:dyDescent="0.25">
      <c r="A63" s="54" t="s">
        <v>27</v>
      </c>
      <c r="B63" s="55"/>
      <c r="C63" s="55"/>
      <c r="D63" s="55"/>
      <c r="E63" s="55"/>
      <c r="F63" s="55"/>
      <c r="G63" s="55"/>
      <c r="H63" s="56"/>
    </row>
    <row r="64" spans="1:8" ht="6.95" customHeight="1" x14ac:dyDescent="0.25"/>
    <row r="65" spans="1:8" x14ac:dyDescent="0.25">
      <c r="A65" s="50" t="s">
        <v>4</v>
      </c>
      <c r="B65" s="51"/>
      <c r="C65" s="46"/>
      <c r="D65" s="46"/>
      <c r="E65" s="46"/>
      <c r="F65" s="46"/>
      <c r="G65" s="46"/>
      <c r="H65" s="46"/>
    </row>
    <row r="66" spans="1:8" x14ac:dyDescent="0.25">
      <c r="A66" s="50" t="s">
        <v>31</v>
      </c>
      <c r="B66" s="51"/>
      <c r="C66" s="46"/>
      <c r="D66" s="46"/>
      <c r="E66" s="46"/>
      <c r="F66" s="46"/>
      <c r="G66" s="46"/>
      <c r="H66" s="46"/>
    </row>
    <row r="67" spans="1:8" x14ac:dyDescent="0.25">
      <c r="A67" s="50" t="s">
        <v>32</v>
      </c>
      <c r="B67" s="51"/>
      <c r="C67" s="46"/>
      <c r="D67" s="46"/>
      <c r="E67" s="46"/>
      <c r="F67" s="46"/>
      <c r="G67" s="46"/>
      <c r="H67" s="46"/>
    </row>
    <row r="68" spans="1:8" ht="29.1" customHeight="1" x14ac:dyDescent="0.25">
      <c r="A68" s="52" t="s">
        <v>8</v>
      </c>
      <c r="B68" s="53"/>
      <c r="C68" s="46"/>
      <c r="D68" s="46"/>
      <c r="E68" s="46"/>
      <c r="F68" s="46"/>
      <c r="G68" s="46"/>
      <c r="H68" s="46"/>
    </row>
    <row r="69" spans="1:8" x14ac:dyDescent="0.25">
      <c r="A69" s="50" t="s">
        <v>6</v>
      </c>
      <c r="B69" s="51"/>
      <c r="C69" s="46"/>
      <c r="D69" s="46"/>
      <c r="E69" s="46"/>
      <c r="F69" s="46"/>
      <c r="G69" s="46"/>
      <c r="H69" s="46"/>
    </row>
    <row r="70" spans="1:8" x14ac:dyDescent="0.25">
      <c r="A70" s="44" t="s">
        <v>28</v>
      </c>
      <c r="B70" s="44"/>
      <c r="C70" s="45"/>
      <c r="D70" s="45"/>
      <c r="E70" s="33"/>
      <c r="F70" s="33"/>
      <c r="G70" s="33"/>
      <c r="H70" s="33"/>
    </row>
    <row r="71" spans="1:8" x14ac:dyDescent="0.25">
      <c r="A71" s="44" t="s">
        <v>29</v>
      </c>
      <c r="B71" s="44"/>
      <c r="C71" s="46"/>
      <c r="D71" s="46"/>
      <c r="E71" s="46"/>
      <c r="F71" s="46"/>
      <c r="G71" s="46"/>
      <c r="H71" s="46"/>
    </row>
    <row r="72" spans="1:8" x14ac:dyDescent="0.25">
      <c r="A72" s="47" t="s">
        <v>30</v>
      </c>
      <c r="B72" s="48"/>
      <c r="C72" s="48"/>
      <c r="D72" s="48"/>
      <c r="E72" s="48"/>
      <c r="F72" s="48"/>
      <c r="G72" s="48"/>
      <c r="H72" s="49"/>
    </row>
    <row r="74" spans="1:8" x14ac:dyDescent="0.25">
      <c r="A74" s="54" t="s">
        <v>27</v>
      </c>
      <c r="B74" s="55"/>
      <c r="C74" s="55"/>
      <c r="D74" s="55"/>
      <c r="E74" s="55"/>
      <c r="F74" s="55"/>
      <c r="G74" s="55"/>
      <c r="H74" s="56"/>
    </row>
    <row r="75" spans="1:8" ht="6.95" customHeight="1" x14ac:dyDescent="0.25"/>
    <row r="76" spans="1:8" x14ac:dyDescent="0.25">
      <c r="A76" s="50" t="s">
        <v>4</v>
      </c>
      <c r="B76" s="51"/>
      <c r="C76" s="46"/>
      <c r="D76" s="46"/>
      <c r="E76" s="46"/>
      <c r="F76" s="46"/>
      <c r="G76" s="46"/>
      <c r="H76" s="46"/>
    </row>
    <row r="77" spans="1:8" x14ac:dyDescent="0.25">
      <c r="A77" s="50" t="s">
        <v>31</v>
      </c>
      <c r="B77" s="51"/>
      <c r="C77" s="46"/>
      <c r="D77" s="46"/>
      <c r="E77" s="46"/>
      <c r="F77" s="46"/>
      <c r="G77" s="46"/>
      <c r="H77" s="46"/>
    </row>
    <row r="78" spans="1:8" x14ac:dyDescent="0.25">
      <c r="A78" s="50" t="s">
        <v>32</v>
      </c>
      <c r="B78" s="51"/>
      <c r="C78" s="46"/>
      <c r="D78" s="46"/>
      <c r="E78" s="46"/>
      <c r="F78" s="46"/>
      <c r="G78" s="46"/>
      <c r="H78" s="46"/>
    </row>
    <row r="79" spans="1:8" ht="24" customHeight="1" x14ac:dyDescent="0.25">
      <c r="A79" s="52" t="s">
        <v>8</v>
      </c>
      <c r="B79" s="53"/>
      <c r="C79" s="46"/>
      <c r="D79" s="46"/>
      <c r="E79" s="46"/>
      <c r="F79" s="46"/>
      <c r="G79" s="46"/>
      <c r="H79" s="46"/>
    </row>
    <row r="80" spans="1:8" x14ac:dyDescent="0.25">
      <c r="A80" s="50" t="s">
        <v>6</v>
      </c>
      <c r="B80" s="51"/>
      <c r="C80" s="46"/>
      <c r="D80" s="46"/>
      <c r="E80" s="46"/>
      <c r="F80" s="46"/>
      <c r="G80" s="46"/>
      <c r="H80" s="46"/>
    </row>
    <row r="81" spans="1:8" x14ac:dyDescent="0.25">
      <c r="A81" s="44" t="s">
        <v>28</v>
      </c>
      <c r="B81" s="44"/>
      <c r="C81" s="45"/>
      <c r="D81" s="45"/>
      <c r="E81" s="33"/>
      <c r="F81" s="33"/>
      <c r="G81" s="33"/>
      <c r="H81" s="33"/>
    </row>
    <row r="82" spans="1:8" x14ac:dyDescent="0.25">
      <c r="A82" s="44" t="s">
        <v>29</v>
      </c>
      <c r="B82" s="44"/>
      <c r="C82" s="46"/>
      <c r="D82" s="46"/>
      <c r="E82" s="46"/>
      <c r="F82" s="46"/>
      <c r="G82" s="46"/>
      <c r="H82" s="46"/>
    </row>
    <row r="83" spans="1:8" x14ac:dyDescent="0.25">
      <c r="A83" s="47" t="s">
        <v>30</v>
      </c>
      <c r="B83" s="48"/>
      <c r="C83" s="48"/>
      <c r="D83" s="48"/>
      <c r="E83" s="48"/>
      <c r="F83" s="48"/>
      <c r="G83" s="48"/>
      <c r="H83" s="49"/>
    </row>
    <row r="85" spans="1:8" x14ac:dyDescent="0.25">
      <c r="A85" s="4" t="s">
        <v>33</v>
      </c>
      <c r="B85" s="5"/>
      <c r="C85" s="5"/>
      <c r="D85" s="5"/>
      <c r="E85" s="5"/>
      <c r="F85" s="5"/>
      <c r="G85" s="5"/>
      <c r="H85" s="6"/>
    </row>
    <row r="86" spans="1:8" ht="14.1" customHeight="1" x14ac:dyDescent="0.25">
      <c r="A86" s="35"/>
      <c r="B86" s="42"/>
      <c r="C86" s="42"/>
      <c r="D86" s="42"/>
      <c r="E86" s="42"/>
      <c r="F86" s="42"/>
      <c r="G86" s="42"/>
      <c r="H86" s="43"/>
    </row>
    <row r="87" spans="1:8" x14ac:dyDescent="0.25">
      <c r="A87" s="35"/>
      <c r="B87" s="42"/>
      <c r="C87" s="42"/>
      <c r="D87" s="42"/>
      <c r="E87" s="42"/>
      <c r="F87" s="42"/>
      <c r="G87" s="42"/>
      <c r="H87" s="43"/>
    </row>
    <row r="88" spans="1:8" ht="14.1" customHeight="1" x14ac:dyDescent="0.25">
      <c r="A88" s="36"/>
      <c r="B88" s="38"/>
      <c r="C88" s="38"/>
      <c r="D88" s="38"/>
      <c r="E88" s="38"/>
      <c r="F88" s="38"/>
      <c r="G88" s="38"/>
      <c r="H88" s="39"/>
    </row>
    <row r="89" spans="1:8" x14ac:dyDescent="0.25">
      <c r="A89" s="37"/>
      <c r="B89" s="40"/>
      <c r="C89" s="40"/>
      <c r="D89" s="40"/>
      <c r="E89" s="40"/>
      <c r="F89" s="40"/>
      <c r="G89" s="40"/>
      <c r="H89" s="41"/>
    </row>
    <row r="92" spans="1:8" ht="20.100000000000001" customHeight="1" x14ac:dyDescent="0.25"/>
    <row r="93" spans="1:8" ht="21" customHeight="1" x14ac:dyDescent="0.25"/>
    <row r="94" spans="1:8" ht="14.1" customHeight="1" x14ac:dyDescent="0.25"/>
    <row r="95" spans="1:8" ht="14.1" customHeight="1" x14ac:dyDescent="0.25"/>
    <row r="96" spans="1:8" ht="21" customHeight="1" x14ac:dyDescent="0.25"/>
    <row r="98" ht="27" customHeight="1" x14ac:dyDescent="0.25"/>
    <row r="99" ht="27.95" customHeight="1" x14ac:dyDescent="0.25"/>
    <row r="100" ht="6.95" customHeight="1" x14ac:dyDescent="0.25"/>
    <row r="101" ht="27.95" customHeight="1" x14ac:dyDescent="0.25"/>
    <row r="102" ht="6.95" customHeight="1" x14ac:dyDescent="0.25"/>
    <row r="103" ht="27.95" customHeight="1" x14ac:dyDescent="0.25"/>
    <row r="106" ht="27.95" customHeight="1" x14ac:dyDescent="0.25"/>
    <row r="107" ht="6.95" customHeight="1" x14ac:dyDescent="0.25"/>
    <row r="108" ht="27.95" customHeight="1" x14ac:dyDescent="0.25"/>
    <row r="109" ht="6.95" customHeight="1" x14ac:dyDescent="0.25"/>
    <row r="110" ht="27.95" customHeight="1" x14ac:dyDescent="0.25"/>
    <row r="113" ht="27.95" customHeight="1" x14ac:dyDescent="0.25"/>
    <row r="114" ht="6.95" customHeight="1" x14ac:dyDescent="0.25"/>
    <row r="115" ht="27.95" customHeight="1" x14ac:dyDescent="0.25"/>
    <row r="116" ht="6.95" customHeight="1" x14ac:dyDescent="0.25"/>
    <row r="117" ht="27.95" customHeight="1" x14ac:dyDescent="0.25"/>
    <row r="119" ht="15" customHeight="1" x14ac:dyDescent="0.25"/>
    <row r="120" ht="14.1" customHeight="1" x14ac:dyDescent="0.25"/>
    <row r="123" ht="27.95" customHeight="1" x14ac:dyDescent="0.25"/>
    <row r="130" ht="17.100000000000001" customHeight="1" x14ac:dyDescent="0.25"/>
  </sheetData>
  <mergeCells count="109">
    <mergeCell ref="A57:B57"/>
    <mergeCell ref="C55:H55"/>
    <mergeCell ref="C56:H56"/>
    <mergeCell ref="C57:H57"/>
    <mergeCell ref="C58:H58"/>
    <mergeCell ref="A58:B58"/>
    <mergeCell ref="A59:B59"/>
    <mergeCell ref="C59:D59"/>
    <mergeCell ref="E43:F43"/>
    <mergeCell ref="G43:H43"/>
    <mergeCell ref="A42:B42"/>
    <mergeCell ref="C42:D42"/>
    <mergeCell ref="C34:H34"/>
    <mergeCell ref="C35:H35"/>
    <mergeCell ref="C36:H36"/>
    <mergeCell ref="A32:H32"/>
    <mergeCell ref="A55:B55"/>
    <mergeCell ref="A56:B56"/>
    <mergeCell ref="C27:H27"/>
    <mergeCell ref="C28:H28"/>
    <mergeCell ref="C29:H29"/>
    <mergeCell ref="A34:B36"/>
    <mergeCell ref="A52:H52"/>
    <mergeCell ref="C54:H54"/>
    <mergeCell ref="A54:B54"/>
    <mergeCell ref="C43:D43"/>
    <mergeCell ref="G42:H42"/>
    <mergeCell ref="E42:F42"/>
    <mergeCell ref="A23:B23"/>
    <mergeCell ref="A24:B24"/>
    <mergeCell ref="C30:H30"/>
    <mergeCell ref="F24:H24"/>
    <mergeCell ref="A25:B25"/>
    <mergeCell ref="C24:E24"/>
    <mergeCell ref="C60:H60"/>
    <mergeCell ref="A60:B60"/>
    <mergeCell ref="A3:H5"/>
    <mergeCell ref="A7:H7"/>
    <mergeCell ref="C9:H9"/>
    <mergeCell ref="C10:H10"/>
    <mergeCell ref="C11:H11"/>
    <mergeCell ref="C12:H12"/>
    <mergeCell ref="C13:H13"/>
    <mergeCell ref="C17:H17"/>
    <mergeCell ref="C18:H18"/>
    <mergeCell ref="A21:H21"/>
    <mergeCell ref="A19:B19"/>
    <mergeCell ref="A18:B18"/>
    <mergeCell ref="A17:B17"/>
    <mergeCell ref="A15:H15"/>
    <mergeCell ref="C19:D19"/>
    <mergeCell ref="A48:H50"/>
    <mergeCell ref="C23:H23"/>
    <mergeCell ref="C25:H25"/>
    <mergeCell ref="C26:H26"/>
    <mergeCell ref="A61:H61"/>
    <mergeCell ref="A63:H63"/>
    <mergeCell ref="A65:B65"/>
    <mergeCell ref="C65:H65"/>
    <mergeCell ref="A13:B13"/>
    <mergeCell ref="A9:B9"/>
    <mergeCell ref="A10:B10"/>
    <mergeCell ref="A11:B11"/>
    <mergeCell ref="A12:B12"/>
    <mergeCell ref="A26:B26"/>
    <mergeCell ref="A27:B27"/>
    <mergeCell ref="A28:B28"/>
    <mergeCell ref="A29:B29"/>
    <mergeCell ref="A30:B30"/>
    <mergeCell ref="A38:B40"/>
    <mergeCell ref="A41:H41"/>
    <mergeCell ref="A37:H37"/>
    <mergeCell ref="C38:H38"/>
    <mergeCell ref="C39:H39"/>
    <mergeCell ref="C40:H40"/>
    <mergeCell ref="A43:B43"/>
    <mergeCell ref="A69:B69"/>
    <mergeCell ref="C69:H69"/>
    <mergeCell ref="A70:B70"/>
    <mergeCell ref="C70:D70"/>
    <mergeCell ref="A71:B71"/>
    <mergeCell ref="C71:H71"/>
    <mergeCell ref="A66:B66"/>
    <mergeCell ref="C66:H66"/>
    <mergeCell ref="A67:B67"/>
    <mergeCell ref="C67:H67"/>
    <mergeCell ref="A68:B68"/>
    <mergeCell ref="C68:H68"/>
    <mergeCell ref="A78:B78"/>
    <mergeCell ref="C78:H78"/>
    <mergeCell ref="A79:B79"/>
    <mergeCell ref="C79:H79"/>
    <mergeCell ref="A80:B80"/>
    <mergeCell ref="C80:H80"/>
    <mergeCell ref="A72:H72"/>
    <mergeCell ref="A74:H74"/>
    <mergeCell ref="A76:B76"/>
    <mergeCell ref="C76:H76"/>
    <mergeCell ref="A77:B77"/>
    <mergeCell ref="C77:H77"/>
    <mergeCell ref="A86:A87"/>
    <mergeCell ref="A88:A89"/>
    <mergeCell ref="B88:H89"/>
    <mergeCell ref="B86:H87"/>
    <mergeCell ref="A81:B81"/>
    <mergeCell ref="C81:D81"/>
    <mergeCell ref="A82:B82"/>
    <mergeCell ref="C82:H82"/>
    <mergeCell ref="A83:H83"/>
  </mergeCells>
  <phoneticPr fontId="14" type="noConversion"/>
  <pageMargins left="0.76041666666666663" right="1.0416666666666666E-2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314325</xdr:colOff>
                    <xdr:row>18</xdr:row>
                    <xdr:rowOff>28575</xdr:rowOff>
                  </from>
                  <to>
                    <xdr:col>3</xdr:col>
                    <xdr:colOff>714375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28575</xdr:rowOff>
                  </from>
                  <to>
                    <xdr:col>4</xdr:col>
                    <xdr:colOff>609600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152400</xdr:colOff>
                    <xdr:row>18</xdr:row>
                    <xdr:rowOff>38100</xdr:rowOff>
                  </from>
                  <to>
                    <xdr:col>5</xdr:col>
                    <xdr:colOff>552450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219075</xdr:colOff>
                    <xdr:row>18</xdr:row>
                    <xdr:rowOff>47625</xdr:rowOff>
                  </from>
                  <to>
                    <xdr:col>6</xdr:col>
                    <xdr:colOff>619125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228600</xdr:colOff>
                    <xdr:row>18</xdr:row>
                    <xdr:rowOff>38100</xdr:rowOff>
                  </from>
                  <to>
                    <xdr:col>7</xdr:col>
                    <xdr:colOff>628650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552450</xdr:colOff>
                    <xdr:row>22</xdr:row>
                    <xdr:rowOff>180975</xdr:rowOff>
                  </from>
                  <to>
                    <xdr:col>4</xdr:col>
                    <xdr:colOff>238125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628650</xdr:colOff>
                    <xdr:row>22</xdr:row>
                    <xdr:rowOff>180975</xdr:rowOff>
                  </from>
                  <to>
                    <xdr:col>7</xdr:col>
                    <xdr:colOff>381000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323850</xdr:colOff>
                    <xdr:row>41</xdr:row>
                    <xdr:rowOff>180975</xdr:rowOff>
                  </from>
                  <to>
                    <xdr:col>3</xdr:col>
                    <xdr:colOff>428625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4</xdr:col>
                    <xdr:colOff>219075</xdr:colOff>
                    <xdr:row>41</xdr:row>
                    <xdr:rowOff>180975</xdr:rowOff>
                  </from>
                  <to>
                    <xdr:col>5</xdr:col>
                    <xdr:colOff>457200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304800</xdr:colOff>
                    <xdr:row>41</xdr:row>
                    <xdr:rowOff>180975</xdr:rowOff>
                  </from>
                  <to>
                    <xdr:col>7</xdr:col>
                    <xdr:colOff>514350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314325</xdr:colOff>
                    <xdr:row>57</xdr:row>
                    <xdr:rowOff>180975</xdr:rowOff>
                  </from>
                  <to>
                    <xdr:col>3</xdr:col>
                    <xdr:colOff>714375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57</xdr:row>
                    <xdr:rowOff>180975</xdr:rowOff>
                  </from>
                  <to>
                    <xdr:col>4</xdr:col>
                    <xdr:colOff>609600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5</xdr:col>
                    <xdr:colOff>152400</xdr:colOff>
                    <xdr:row>57</xdr:row>
                    <xdr:rowOff>180975</xdr:rowOff>
                  </from>
                  <to>
                    <xdr:col>5</xdr:col>
                    <xdr:colOff>552450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6</xdr:col>
                    <xdr:colOff>219075</xdr:colOff>
                    <xdr:row>57</xdr:row>
                    <xdr:rowOff>180975</xdr:rowOff>
                  </from>
                  <to>
                    <xdr:col>6</xdr:col>
                    <xdr:colOff>619125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7</xdr:col>
                    <xdr:colOff>228600</xdr:colOff>
                    <xdr:row>57</xdr:row>
                    <xdr:rowOff>180975</xdr:rowOff>
                  </from>
                  <to>
                    <xdr:col>7</xdr:col>
                    <xdr:colOff>628650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</xdr:col>
                    <xdr:colOff>314325</xdr:colOff>
                    <xdr:row>68</xdr:row>
                    <xdr:rowOff>180975</xdr:rowOff>
                  </from>
                  <to>
                    <xdr:col>3</xdr:col>
                    <xdr:colOff>714375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4</xdr:col>
                    <xdr:colOff>209550</xdr:colOff>
                    <xdr:row>68</xdr:row>
                    <xdr:rowOff>180975</xdr:rowOff>
                  </from>
                  <to>
                    <xdr:col>4</xdr:col>
                    <xdr:colOff>609600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5</xdr:col>
                    <xdr:colOff>152400</xdr:colOff>
                    <xdr:row>68</xdr:row>
                    <xdr:rowOff>180975</xdr:rowOff>
                  </from>
                  <to>
                    <xdr:col>5</xdr:col>
                    <xdr:colOff>552450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6</xdr:col>
                    <xdr:colOff>219075</xdr:colOff>
                    <xdr:row>68</xdr:row>
                    <xdr:rowOff>180975</xdr:rowOff>
                  </from>
                  <to>
                    <xdr:col>6</xdr:col>
                    <xdr:colOff>619125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7</xdr:col>
                    <xdr:colOff>228600</xdr:colOff>
                    <xdr:row>68</xdr:row>
                    <xdr:rowOff>180975</xdr:rowOff>
                  </from>
                  <to>
                    <xdr:col>7</xdr:col>
                    <xdr:colOff>628650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3</xdr:col>
                    <xdr:colOff>314325</xdr:colOff>
                    <xdr:row>79</xdr:row>
                    <xdr:rowOff>180975</xdr:rowOff>
                  </from>
                  <to>
                    <xdr:col>3</xdr:col>
                    <xdr:colOff>714375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4</xdr:col>
                    <xdr:colOff>209550</xdr:colOff>
                    <xdr:row>79</xdr:row>
                    <xdr:rowOff>180975</xdr:rowOff>
                  </from>
                  <to>
                    <xdr:col>4</xdr:col>
                    <xdr:colOff>609600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5</xdr:col>
                    <xdr:colOff>152400</xdr:colOff>
                    <xdr:row>79</xdr:row>
                    <xdr:rowOff>180975</xdr:rowOff>
                  </from>
                  <to>
                    <xdr:col>5</xdr:col>
                    <xdr:colOff>552450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6</xdr:col>
                    <xdr:colOff>219075</xdr:colOff>
                    <xdr:row>79</xdr:row>
                    <xdr:rowOff>180975</xdr:rowOff>
                  </from>
                  <to>
                    <xdr:col>6</xdr:col>
                    <xdr:colOff>619125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7</xdr:col>
                    <xdr:colOff>228600</xdr:colOff>
                    <xdr:row>79</xdr:row>
                    <xdr:rowOff>180975</xdr:rowOff>
                  </from>
                  <to>
                    <xdr:col>7</xdr:col>
                    <xdr:colOff>628650</xdr:colOff>
                    <xdr:row>81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7"/>
  <sheetViews>
    <sheetView showGridLines="0" view="pageLayout" topLeftCell="A31" workbookViewId="0">
      <selection activeCell="A37" sqref="A37:H37"/>
    </sheetView>
  </sheetViews>
  <sheetFormatPr baseColWidth="10" defaultRowHeight="15" x14ac:dyDescent="0.25"/>
  <cols>
    <col min="2" max="2" width="10.85546875" customWidth="1"/>
    <col min="7" max="7" width="10.85546875" customWidth="1"/>
  </cols>
  <sheetData>
    <row r="1" spans="1:8" x14ac:dyDescent="0.25">
      <c r="A1" s="84" t="s">
        <v>54</v>
      </c>
      <c r="B1" s="85"/>
      <c r="C1" s="85"/>
      <c r="D1" s="85"/>
      <c r="E1" s="85"/>
      <c r="F1" s="85"/>
      <c r="G1" s="85"/>
      <c r="H1" s="86"/>
    </row>
    <row r="2" spans="1:8" x14ac:dyDescent="0.25">
      <c r="A2" s="87"/>
      <c r="B2" s="88"/>
      <c r="C2" s="88"/>
      <c r="D2" s="88"/>
      <c r="E2" s="88"/>
      <c r="F2" s="88"/>
      <c r="G2" s="88"/>
      <c r="H2" s="89"/>
    </row>
    <row r="3" spans="1:8" x14ac:dyDescent="0.25">
      <c r="A3" s="90"/>
      <c r="B3" s="91"/>
      <c r="C3" s="91"/>
      <c r="D3" s="91"/>
      <c r="E3" s="91"/>
      <c r="F3" s="91"/>
      <c r="G3" s="91"/>
      <c r="H3" s="92"/>
    </row>
    <row r="5" spans="1:8" x14ac:dyDescent="0.25">
      <c r="A5" s="93" t="s">
        <v>34</v>
      </c>
      <c r="B5" s="93"/>
      <c r="C5" s="93"/>
      <c r="D5" s="82" t="s">
        <v>109</v>
      </c>
      <c r="E5" s="82"/>
      <c r="F5" s="82"/>
      <c r="G5" s="82"/>
      <c r="H5" s="82"/>
    </row>
    <row r="6" spans="1:8" x14ac:dyDescent="0.25">
      <c r="A6" s="94"/>
      <c r="B6" s="94"/>
      <c r="C6" s="94"/>
      <c r="D6" s="94" t="s">
        <v>89</v>
      </c>
      <c r="E6" s="94"/>
      <c r="F6" s="94"/>
      <c r="G6" s="94"/>
      <c r="H6" s="94"/>
    </row>
    <row r="7" spans="1:8" ht="15.75" thickBot="1" x14ac:dyDescent="0.3">
      <c r="C7" s="3" t="s">
        <v>35</v>
      </c>
      <c r="D7" s="3"/>
      <c r="E7" s="3" t="s">
        <v>36</v>
      </c>
      <c r="F7" s="3"/>
      <c r="G7" s="3" t="s">
        <v>37</v>
      </c>
    </row>
    <row r="8" spans="1:8" ht="27.95" customHeight="1" thickBot="1" x14ac:dyDescent="0.3">
      <c r="C8" s="7">
        <v>55.2</v>
      </c>
      <c r="E8" s="7">
        <v>61.9</v>
      </c>
      <c r="G8" s="7">
        <v>45.4</v>
      </c>
    </row>
    <row r="9" spans="1:8" ht="6.95" customHeight="1" thickBot="1" x14ac:dyDescent="0.3"/>
    <row r="10" spans="1:8" ht="27.95" customHeight="1" thickBot="1" x14ac:dyDescent="0.3">
      <c r="A10" s="80" t="s">
        <v>38</v>
      </c>
      <c r="B10" s="81"/>
      <c r="C10" s="7">
        <v>53</v>
      </c>
      <c r="E10" s="7">
        <v>59.1</v>
      </c>
      <c r="G10" s="7">
        <v>46</v>
      </c>
    </row>
    <row r="11" spans="1:8" ht="6.95" customHeight="1" thickBot="1" x14ac:dyDescent="0.3"/>
    <row r="12" spans="1:8" ht="27.95" customHeight="1" thickBot="1" x14ac:dyDescent="0.3">
      <c r="C12" s="7">
        <v>54.9</v>
      </c>
      <c r="E12" s="7">
        <v>60.1</v>
      </c>
      <c r="G12" s="7">
        <v>44.7</v>
      </c>
    </row>
    <row r="14" spans="1:8" ht="15.75" thickBot="1" x14ac:dyDescent="0.3">
      <c r="C14" s="3" t="s">
        <v>35</v>
      </c>
      <c r="D14" s="3"/>
      <c r="E14" s="3" t="s">
        <v>36</v>
      </c>
      <c r="F14" s="3"/>
      <c r="G14" s="3" t="s">
        <v>37</v>
      </c>
    </row>
    <row r="15" spans="1:8" ht="27.95" customHeight="1" thickBot="1" x14ac:dyDescent="0.3">
      <c r="C15" s="7"/>
      <c r="E15" s="7"/>
      <c r="G15" s="7"/>
    </row>
    <row r="16" spans="1:8" ht="6.95" customHeight="1" thickBot="1" x14ac:dyDescent="0.3"/>
    <row r="17" spans="1:8" ht="27.95" customHeight="1" thickBot="1" x14ac:dyDescent="0.3">
      <c r="A17" s="80" t="s">
        <v>39</v>
      </c>
      <c r="B17" s="81"/>
      <c r="C17" s="7"/>
      <c r="E17" s="7"/>
      <c r="G17" s="7"/>
    </row>
    <row r="18" spans="1:8" ht="6.95" customHeight="1" thickBot="1" x14ac:dyDescent="0.3"/>
    <row r="19" spans="1:8" ht="27.95" customHeight="1" thickBot="1" x14ac:dyDescent="0.3">
      <c r="C19" s="7"/>
      <c r="E19" s="7"/>
      <c r="G19" s="7"/>
    </row>
    <row r="21" spans="1:8" ht="15.75" thickBot="1" x14ac:dyDescent="0.3">
      <c r="C21" s="3" t="s">
        <v>35</v>
      </c>
      <c r="D21" s="3"/>
      <c r="E21" s="3" t="s">
        <v>36</v>
      </c>
      <c r="F21" s="3"/>
      <c r="G21" s="3" t="s">
        <v>37</v>
      </c>
    </row>
    <row r="22" spans="1:8" ht="27.95" customHeight="1" thickBot="1" x14ac:dyDescent="0.3">
      <c r="C22" s="7"/>
      <c r="E22" s="7"/>
      <c r="G22" s="7"/>
    </row>
    <row r="23" spans="1:8" ht="6.95" customHeight="1" thickBot="1" x14ac:dyDescent="0.3"/>
    <row r="24" spans="1:8" ht="27.95" customHeight="1" thickBot="1" x14ac:dyDescent="0.3">
      <c r="A24" s="80" t="s">
        <v>40</v>
      </c>
      <c r="B24" s="81"/>
      <c r="C24" s="7"/>
      <c r="E24" s="7"/>
      <c r="G24" s="7"/>
    </row>
    <row r="25" spans="1:8" ht="6.95" customHeight="1" thickBot="1" x14ac:dyDescent="0.3"/>
    <row r="26" spans="1:8" ht="27.95" customHeight="1" thickBot="1" x14ac:dyDescent="0.3">
      <c r="C26" s="7"/>
      <c r="E26" s="7"/>
      <c r="G26" s="7"/>
    </row>
    <row r="27" spans="1:8" ht="27.95" customHeight="1" x14ac:dyDescent="0.25"/>
    <row r="28" spans="1:8" x14ac:dyDescent="0.25">
      <c r="A28" s="83" t="s">
        <v>41</v>
      </c>
      <c r="B28" s="83"/>
      <c r="C28" s="83"/>
      <c r="D28" s="83"/>
      <c r="E28" s="83"/>
      <c r="F28" s="83"/>
      <c r="G28" s="83"/>
      <c r="H28" s="83"/>
    </row>
    <row r="29" spans="1:8" ht="27.95" customHeight="1" x14ac:dyDescent="0.25">
      <c r="A29" s="51" t="s">
        <v>42</v>
      </c>
      <c r="B29" s="51"/>
      <c r="C29" s="57"/>
      <c r="D29" s="57"/>
      <c r="E29" s="51" t="s">
        <v>43</v>
      </c>
      <c r="F29" s="51"/>
      <c r="G29" s="82"/>
      <c r="H29" s="82"/>
    </row>
    <row r="31" spans="1:8" ht="15.75" thickBot="1" x14ac:dyDescent="0.3">
      <c r="C31" s="8">
        <v>5</v>
      </c>
      <c r="D31" s="8">
        <v>10</v>
      </c>
      <c r="E31" s="8">
        <v>15</v>
      </c>
      <c r="F31" s="8">
        <v>20</v>
      </c>
      <c r="G31" s="8">
        <v>25</v>
      </c>
      <c r="H31" s="8">
        <v>30</v>
      </c>
    </row>
    <row r="32" spans="1:8" ht="27.95" customHeight="1" thickBot="1" x14ac:dyDescent="0.3">
      <c r="A32" s="98" t="s">
        <v>44</v>
      </c>
      <c r="B32" s="99"/>
      <c r="C32" s="7"/>
      <c r="D32" s="7"/>
      <c r="E32" s="7"/>
      <c r="F32" s="7"/>
      <c r="G32" s="7"/>
      <c r="H32" s="7"/>
    </row>
    <row r="34" spans="1:8" x14ac:dyDescent="0.25">
      <c r="A34" s="83" t="s">
        <v>45</v>
      </c>
      <c r="B34" s="83"/>
      <c r="C34" s="83"/>
      <c r="D34" s="83"/>
      <c r="E34" s="83"/>
      <c r="F34" s="83"/>
      <c r="G34" s="83"/>
      <c r="H34" s="83"/>
    </row>
    <row r="35" spans="1:8" x14ac:dyDescent="0.25">
      <c r="A35" s="82" t="s">
        <v>106</v>
      </c>
      <c r="B35" s="82"/>
      <c r="C35" s="82"/>
      <c r="D35" s="82"/>
      <c r="E35" s="82"/>
      <c r="F35" s="82"/>
      <c r="G35" s="82"/>
      <c r="H35" s="82"/>
    </row>
    <row r="36" spans="1:8" x14ac:dyDescent="0.25">
      <c r="A36" s="82" t="s">
        <v>110</v>
      </c>
      <c r="B36" s="82"/>
      <c r="C36" s="82"/>
      <c r="D36" s="82"/>
      <c r="E36" s="82"/>
      <c r="F36" s="82"/>
      <c r="G36" s="82"/>
      <c r="H36" s="82"/>
    </row>
    <row r="37" spans="1:8" x14ac:dyDescent="0.25">
      <c r="A37" s="95"/>
      <c r="B37" s="96"/>
      <c r="C37" s="96"/>
      <c r="D37" s="96"/>
      <c r="E37" s="96"/>
      <c r="F37" s="96"/>
      <c r="G37" s="96"/>
      <c r="H37" s="97"/>
    </row>
  </sheetData>
  <mergeCells count="18">
    <mergeCell ref="A34:H34"/>
    <mergeCell ref="A35:H35"/>
    <mergeCell ref="A36:H36"/>
    <mergeCell ref="A37:H37"/>
    <mergeCell ref="A32:B32"/>
    <mergeCell ref="A1:H3"/>
    <mergeCell ref="A10:B10"/>
    <mergeCell ref="A17:B17"/>
    <mergeCell ref="A5:C5"/>
    <mergeCell ref="D5:H5"/>
    <mergeCell ref="A6:C6"/>
    <mergeCell ref="D6:H6"/>
    <mergeCell ref="A24:B24"/>
    <mergeCell ref="G29:H29"/>
    <mergeCell ref="E29:F29"/>
    <mergeCell ref="C29:D29"/>
    <mergeCell ref="A28:H28"/>
    <mergeCell ref="A29:B29"/>
  </mergeCells>
  <phoneticPr fontId="14" type="noConversion"/>
  <pageMargins left="0.66666666666666663" right="0.25" top="0.75" bottom="0.75" header="0.3" footer="0.3"/>
  <pageSetup orientation="portrait" horizontalDpi="4294967292" verticalDpi="42949672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657225</xdr:colOff>
                    <xdr:row>5</xdr:row>
                    <xdr:rowOff>0</xdr:rowOff>
                  </from>
                  <to>
                    <xdr:col>2</xdr:col>
                    <xdr:colOff>95250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561975</xdr:colOff>
                    <xdr:row>5</xdr:row>
                    <xdr:rowOff>0</xdr:rowOff>
                  </from>
                  <to>
                    <xdr:col>5</xdr:col>
                    <xdr:colOff>781050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view="pageLayout" zoomScale="130" zoomScalePageLayoutView="130" workbookViewId="0">
      <selection activeCell="K3" sqref="K3"/>
    </sheetView>
  </sheetViews>
  <sheetFormatPr baseColWidth="10" defaultRowHeight="15" x14ac:dyDescent="0.25"/>
  <cols>
    <col min="1" max="1" width="6.140625" customWidth="1"/>
    <col min="2" max="2" width="2.42578125" customWidth="1"/>
    <col min="3" max="3" width="6" customWidth="1"/>
    <col min="4" max="4" width="7.140625" customWidth="1"/>
    <col min="5" max="5" width="2.85546875" customWidth="1"/>
    <col min="6" max="6" width="7.140625" customWidth="1"/>
    <col min="7" max="7" width="3.28515625" customWidth="1"/>
    <col min="8" max="8" width="7.140625" customWidth="1"/>
    <col min="9" max="9" width="5.42578125" customWidth="1"/>
    <col min="10" max="10" width="7.140625" customWidth="1"/>
    <col min="11" max="11" width="6.140625" customWidth="1"/>
    <col min="12" max="12" width="8.7109375" customWidth="1"/>
    <col min="13" max="13" width="2.42578125" customWidth="1"/>
    <col min="14" max="14" width="6.42578125" customWidth="1"/>
    <col min="15" max="15" width="10" customWidth="1"/>
    <col min="16" max="16" width="3.7109375" customWidth="1"/>
  </cols>
  <sheetData>
    <row r="1" spans="1:16" ht="14.1" customHeight="1" x14ac:dyDescent="0.25">
      <c r="A1" s="101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16" ht="14.1" customHeight="1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</row>
    <row r="3" spans="1:16" ht="14.1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9"/>
    </row>
    <row r="4" spans="1:16" ht="14.1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9"/>
    </row>
    <row r="5" spans="1:16" ht="15.75" thickBot="1" x14ac:dyDescent="0.3">
      <c r="A5" s="11"/>
      <c r="B5" s="11"/>
      <c r="C5" s="11"/>
      <c r="D5" s="11"/>
      <c r="E5" s="11"/>
      <c r="F5" s="11"/>
      <c r="G5" s="11"/>
      <c r="H5" s="21" t="s">
        <v>48</v>
      </c>
      <c r="I5" s="11"/>
      <c r="J5" s="11"/>
      <c r="K5" s="11"/>
      <c r="L5" s="108" t="s">
        <v>75</v>
      </c>
      <c r="M5" s="108"/>
      <c r="N5" s="108"/>
      <c r="O5" s="11"/>
    </row>
    <row r="6" spans="1:16" ht="21" customHeight="1" thickBot="1" x14ac:dyDescent="0.3">
      <c r="C6" s="19" t="s">
        <v>35</v>
      </c>
      <c r="D6" s="7">
        <f>'Ficha de Datos medidos'!C8</f>
        <v>55.2</v>
      </c>
      <c r="H6" s="7">
        <f>IF(D6&gt;F7,D6,F7)</f>
        <v>55.2</v>
      </c>
      <c r="L6" s="31" t="s">
        <v>72</v>
      </c>
      <c r="M6" s="73" t="s">
        <v>74</v>
      </c>
      <c r="N6" s="73"/>
      <c r="O6" s="30"/>
    </row>
    <row r="7" spans="1:16" ht="21" customHeight="1" thickBot="1" x14ac:dyDescent="0.3">
      <c r="C7" s="19" t="s">
        <v>37</v>
      </c>
      <c r="D7" s="7">
        <f>'Ficha de Datos medidos'!G8</f>
        <v>45.4</v>
      </c>
      <c r="F7" s="7">
        <f>D7-5</f>
        <v>40.4</v>
      </c>
      <c r="L7" s="31" t="s">
        <v>71</v>
      </c>
      <c r="M7" s="73" t="s">
        <v>90</v>
      </c>
      <c r="N7" s="73"/>
    </row>
    <row r="8" spans="1:16" ht="15.75" thickBot="1" x14ac:dyDescent="0.3">
      <c r="C8" s="19"/>
      <c r="F8" s="19" t="s">
        <v>49</v>
      </c>
      <c r="H8" s="21" t="s">
        <v>48</v>
      </c>
      <c r="L8" s="32"/>
      <c r="M8" s="32"/>
      <c r="N8" s="32"/>
    </row>
    <row r="9" spans="1:16" ht="21" customHeight="1" thickBot="1" x14ac:dyDescent="0.3">
      <c r="A9" s="103" t="s">
        <v>38</v>
      </c>
      <c r="C9" s="19" t="s">
        <v>35</v>
      </c>
      <c r="D9" s="7">
        <f>'Ficha de Datos medidos'!C10</f>
        <v>53</v>
      </c>
      <c r="H9" s="7">
        <f>IF(D9&gt;F10,D9,F10)</f>
        <v>53</v>
      </c>
    </row>
    <row r="10" spans="1:16" ht="21" customHeight="1" thickBot="1" x14ac:dyDescent="0.3">
      <c r="A10" s="103"/>
      <c r="C10" s="19" t="s">
        <v>37</v>
      </c>
      <c r="D10" s="7">
        <f>'Ficha de Datos medidos'!G10</f>
        <v>46</v>
      </c>
      <c r="F10" s="7">
        <f>D10-5</f>
        <v>41</v>
      </c>
    </row>
    <row r="11" spans="1:16" ht="15.75" thickBot="1" x14ac:dyDescent="0.3">
      <c r="C11" s="19"/>
      <c r="F11" s="19" t="s">
        <v>49</v>
      </c>
      <c r="H11" s="21" t="s">
        <v>48</v>
      </c>
    </row>
    <row r="12" spans="1:16" ht="21" customHeight="1" thickBot="1" x14ac:dyDescent="0.3">
      <c r="C12" s="19" t="s">
        <v>35</v>
      </c>
      <c r="D12" s="7">
        <f>'Ficha de Datos medidos'!C12</f>
        <v>54.9</v>
      </c>
      <c r="H12" s="7">
        <f>IF(D12&gt;F13,D12,F13)</f>
        <v>54.9</v>
      </c>
    </row>
    <row r="13" spans="1:16" ht="21" customHeight="1" thickBot="1" x14ac:dyDescent="0.3">
      <c r="C13" s="19" t="s">
        <v>37</v>
      </c>
      <c r="D13" s="7">
        <f>'Ficha de Datos medidos'!G12</f>
        <v>44.7</v>
      </c>
      <c r="F13" s="7">
        <f>D13-5</f>
        <v>39.700000000000003</v>
      </c>
      <c r="J13" s="24"/>
    </row>
    <row r="14" spans="1:16" ht="15.75" thickBot="1" x14ac:dyDescent="0.3">
      <c r="C14" s="19"/>
      <c r="F14" s="19" t="s">
        <v>49</v>
      </c>
      <c r="H14" s="21" t="s">
        <v>48</v>
      </c>
      <c r="J14" s="24"/>
    </row>
    <row r="15" spans="1:16" ht="21" customHeight="1" thickBot="1" x14ac:dyDescent="0.3">
      <c r="C15" s="19" t="s">
        <v>35</v>
      </c>
      <c r="D15" s="7">
        <f>'Ficha de Datos medidos'!C15</f>
        <v>0</v>
      </c>
      <c r="H15" s="7">
        <f>IF(D15&gt;F16,D15,F16)</f>
        <v>0</v>
      </c>
      <c r="J15" s="24"/>
    </row>
    <row r="16" spans="1:16" ht="21" customHeight="1" thickBot="1" x14ac:dyDescent="0.3">
      <c r="C16" s="19" t="s">
        <v>37</v>
      </c>
      <c r="D16" s="7">
        <f>'Ficha de Datos medidos'!G15</f>
        <v>0</v>
      </c>
      <c r="F16" s="7">
        <f>D16-5</f>
        <v>-5</v>
      </c>
      <c r="K16" s="104" t="s">
        <v>58</v>
      </c>
      <c r="L16" s="104"/>
      <c r="M16" s="104"/>
      <c r="N16" s="104"/>
      <c r="O16" s="23" t="s">
        <v>50</v>
      </c>
    </row>
    <row r="17" spans="1:16" ht="15.75" customHeight="1" thickBot="1" x14ac:dyDescent="0.3">
      <c r="C17" s="19"/>
      <c r="F17" s="19" t="s">
        <v>49</v>
      </c>
      <c r="H17" s="21" t="s">
        <v>48</v>
      </c>
      <c r="J17" s="19" t="s">
        <v>55</v>
      </c>
      <c r="K17" s="12"/>
      <c r="L17" s="17" t="s">
        <v>51</v>
      </c>
      <c r="M17" s="22"/>
      <c r="N17" s="105" t="s">
        <v>60</v>
      </c>
      <c r="O17" s="105"/>
      <c r="P17" s="105"/>
    </row>
    <row r="18" spans="1:16" ht="21" customHeight="1" thickBot="1" x14ac:dyDescent="0.3">
      <c r="A18" s="103" t="s">
        <v>39</v>
      </c>
      <c r="C18" s="19" t="s">
        <v>35</v>
      </c>
      <c r="D18" s="7">
        <f>'Ficha de Datos medidos'!C17</f>
        <v>0</v>
      </c>
      <c r="H18" s="7">
        <f>IF(D18&gt;F19,D18,F19)</f>
        <v>0</v>
      </c>
      <c r="J18" s="7">
        <f>ROUND(SUM(H6,H9,H12,H15,H18,H21,H24,H27,H30)/COUNTIF(H6:H30,"&gt;0"),0)</f>
        <v>54</v>
      </c>
      <c r="L18" s="7">
        <f>IF(L21="Med. Nula","Med. Nula",J18+L21)</f>
        <v>54</v>
      </c>
      <c r="O18" s="7">
        <f>IF(L18="Med.Nula","Med.Nula",L18+O21)</f>
        <v>54</v>
      </c>
    </row>
    <row r="19" spans="1:16" ht="21" customHeight="1" thickBot="1" x14ac:dyDescent="0.3">
      <c r="A19" s="103"/>
      <c r="C19" s="19" t="s">
        <v>37</v>
      </c>
      <c r="D19" s="7">
        <f>'Ficha de Datos medidos'!G17</f>
        <v>0</v>
      </c>
      <c r="F19" s="7">
        <f>D19-5</f>
        <v>-5</v>
      </c>
    </row>
    <row r="20" spans="1:16" ht="15.75" thickBot="1" x14ac:dyDescent="0.3">
      <c r="C20" s="19"/>
      <c r="F20" s="19" t="s">
        <v>49</v>
      </c>
      <c r="H20" s="21" t="s">
        <v>48</v>
      </c>
    </row>
    <row r="21" spans="1:16" ht="21" customHeight="1" thickBot="1" x14ac:dyDescent="0.3">
      <c r="C21" s="19" t="s">
        <v>35</v>
      </c>
      <c r="D21" s="7">
        <f>'Ficha de Datos medidos'!C19</f>
        <v>0</v>
      </c>
      <c r="H21" s="7">
        <f>IF(D21&gt;F22,D21,F22)</f>
        <v>0</v>
      </c>
      <c r="L21" s="7">
        <f>IF(J31&gt;=10,0,IF(AND(J31&gt;=6,J31&lt;=9),-1,IF(AND(J31&gt;=4,J31&lt;=5),-2,IF(J31=3,-3,IF(J31&lt;3,"Med. Nula")))))</f>
        <v>0</v>
      </c>
      <c r="O21" s="7">
        <f>IF(M6="Exterior",0,IF(M7="Abierta",5,10))</f>
        <v>0</v>
      </c>
    </row>
    <row r="22" spans="1:16" ht="21.95" customHeight="1" thickBot="1" x14ac:dyDescent="0.3">
      <c r="C22" s="19" t="s">
        <v>37</v>
      </c>
      <c r="D22" s="7">
        <f>'Ficha de Datos medidos'!G19</f>
        <v>0</v>
      </c>
      <c r="F22" s="7">
        <f>D22-5</f>
        <v>-5</v>
      </c>
      <c r="K22" s="107" t="s">
        <v>57</v>
      </c>
      <c r="L22" s="107"/>
      <c r="M22" s="107"/>
      <c r="N22" s="107"/>
      <c r="O22" s="16" t="s">
        <v>52</v>
      </c>
    </row>
    <row r="23" spans="1:16" ht="15.75" thickBot="1" x14ac:dyDescent="0.3">
      <c r="C23" s="19"/>
      <c r="F23" s="19" t="s">
        <v>49</v>
      </c>
      <c r="H23" s="21" t="s">
        <v>48</v>
      </c>
    </row>
    <row r="24" spans="1:16" ht="21" customHeight="1" thickBot="1" x14ac:dyDescent="0.3">
      <c r="C24" s="19" t="s">
        <v>35</v>
      </c>
      <c r="D24" s="7">
        <f>'Ficha de Datos medidos'!C22</f>
        <v>0</v>
      </c>
      <c r="H24" s="7">
        <f>IF(D24&gt;F25,D24,F25)</f>
        <v>0</v>
      </c>
    </row>
    <row r="25" spans="1:16" ht="21" customHeight="1" thickBot="1" x14ac:dyDescent="0.3">
      <c r="C25" s="19" t="s">
        <v>37</v>
      </c>
      <c r="D25" s="7">
        <f>'Ficha de Datos medidos'!G22</f>
        <v>0</v>
      </c>
      <c r="F25" s="7">
        <f>D25-5</f>
        <v>-5</v>
      </c>
      <c r="K25" s="24"/>
      <c r="L25" s="24"/>
      <c r="N25" s="24"/>
      <c r="O25" s="24"/>
    </row>
    <row r="26" spans="1:16" ht="15.75" thickBot="1" x14ac:dyDescent="0.3">
      <c r="C26" s="19"/>
      <c r="F26" s="19" t="s">
        <v>49</v>
      </c>
      <c r="H26" s="21" t="s">
        <v>48</v>
      </c>
      <c r="K26" s="25"/>
      <c r="L26" s="26"/>
      <c r="N26" s="24"/>
      <c r="O26" s="24"/>
    </row>
    <row r="27" spans="1:16" ht="21" customHeight="1" thickBot="1" x14ac:dyDescent="0.3">
      <c r="A27" s="103" t="s">
        <v>40</v>
      </c>
      <c r="C27" s="19" t="s">
        <v>35</v>
      </c>
      <c r="D27" s="7">
        <f>'Ficha de Datos medidos'!C24</f>
        <v>0</v>
      </c>
      <c r="H27" s="7">
        <f>IF(D27&gt;F28,D27,F28)</f>
        <v>0</v>
      </c>
      <c r="K27" s="24"/>
      <c r="L27" s="24"/>
      <c r="N27" s="24"/>
      <c r="O27" s="24"/>
    </row>
    <row r="28" spans="1:16" ht="21" customHeight="1" thickBot="1" x14ac:dyDescent="0.3">
      <c r="A28" s="103"/>
      <c r="C28" s="19" t="s">
        <v>37</v>
      </c>
      <c r="D28" s="7">
        <f>'Ficha de Datos medidos'!G24</f>
        <v>0</v>
      </c>
      <c r="F28" s="7">
        <f>D28-5</f>
        <v>-5</v>
      </c>
      <c r="K28" s="24"/>
      <c r="L28" s="24"/>
      <c r="N28" s="24"/>
      <c r="O28" s="24"/>
    </row>
    <row r="29" spans="1:16" ht="24" customHeight="1" thickBot="1" x14ac:dyDescent="0.3">
      <c r="C29" s="19"/>
      <c r="F29" s="19" t="s">
        <v>49</v>
      </c>
      <c r="H29" s="21" t="s">
        <v>48</v>
      </c>
    </row>
    <row r="30" spans="1:16" ht="21" customHeight="1" thickBot="1" x14ac:dyDescent="0.3">
      <c r="C30" s="19" t="s">
        <v>35</v>
      </c>
      <c r="D30" s="7">
        <f>'Ficha de Datos medidos'!C26</f>
        <v>0</v>
      </c>
      <c r="H30" s="7">
        <f>IF(D30&gt;F31,D30,F31)</f>
        <v>0</v>
      </c>
      <c r="J30" s="14" t="s">
        <v>53</v>
      </c>
      <c r="O30" s="18" t="s">
        <v>52</v>
      </c>
    </row>
    <row r="31" spans="1:16" ht="21" customHeight="1" thickBot="1" x14ac:dyDescent="0.3">
      <c r="C31" s="19" t="s">
        <v>37</v>
      </c>
      <c r="D31" s="7">
        <f>'Ficha de Datos medidos'!G26</f>
        <v>0</v>
      </c>
      <c r="F31" s="7">
        <f>D31-5</f>
        <v>-5</v>
      </c>
      <c r="J31" s="7">
        <f>J18-D33</f>
        <v>54</v>
      </c>
      <c r="O31" s="7">
        <f>IF(M6="Exterior",0,IF(M7="Abierta",5,10))</f>
        <v>0</v>
      </c>
    </row>
    <row r="32" spans="1:16" ht="30.95" customHeight="1" thickBot="1" x14ac:dyDescent="0.3">
      <c r="F32" s="20" t="s">
        <v>49</v>
      </c>
      <c r="I32" s="106" t="s">
        <v>61</v>
      </c>
      <c r="J32" s="107"/>
      <c r="K32" s="107"/>
      <c r="O32" s="27"/>
    </row>
    <row r="33" spans="3:16" ht="21" customHeight="1" thickBot="1" x14ac:dyDescent="0.3">
      <c r="D33" s="7"/>
      <c r="J33" s="13"/>
      <c r="O33" s="7">
        <f>D33+O31</f>
        <v>0</v>
      </c>
    </row>
    <row r="34" spans="3:16" ht="24" customHeight="1" x14ac:dyDescent="0.25">
      <c r="C34" s="100" t="s">
        <v>56</v>
      </c>
      <c r="D34" s="100"/>
      <c r="E34" s="100"/>
      <c r="N34" s="102" t="s">
        <v>59</v>
      </c>
      <c r="O34" s="102"/>
      <c r="P34" s="102"/>
    </row>
    <row r="35" spans="3:16" ht="8.1" customHeight="1" x14ac:dyDescent="0.25">
      <c r="D35" s="15"/>
      <c r="N35" s="28"/>
      <c r="O35" s="28"/>
      <c r="P35" s="28"/>
    </row>
    <row r="36" spans="3:16" ht="9.9499999999999993" customHeight="1" x14ac:dyDescent="0.25">
      <c r="N36" s="28"/>
      <c r="O36" s="28"/>
      <c r="P36" s="28"/>
    </row>
    <row r="37" spans="3:16" ht="11.1" customHeight="1" x14ac:dyDescent="0.25">
      <c r="L37" s="19" t="s">
        <v>62</v>
      </c>
    </row>
  </sheetData>
  <mergeCells count="13">
    <mergeCell ref="C34:E34"/>
    <mergeCell ref="A1:P2"/>
    <mergeCell ref="N34:P34"/>
    <mergeCell ref="A9:A10"/>
    <mergeCell ref="A18:A19"/>
    <mergeCell ref="A27:A28"/>
    <mergeCell ref="K16:N16"/>
    <mergeCell ref="N17:P17"/>
    <mergeCell ref="I32:K32"/>
    <mergeCell ref="K22:N22"/>
    <mergeCell ref="M7:N7"/>
    <mergeCell ref="M6:N6"/>
    <mergeCell ref="L5:N5"/>
  </mergeCells>
  <phoneticPr fontId="14" type="noConversion"/>
  <pageMargins left="0.625" right="0.25" top="0.75000000000000011" bottom="0.66666666666666663" header="0.30000000000000004" footer="0.30000000000000004"/>
  <pageSetup orientation="portrait" horizontalDpi="4294967292" verticalDpi="4294967292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'Evaluación '!$B$2:$B$3</xm:f>
          </x14:formula1>
          <xm:sqref>M6:N6</xm:sqref>
        </x14:dataValidation>
        <x14:dataValidation type="list" allowBlank="1" showInputMessage="1" showErrorMessage="1">
          <x14:formula1>
            <xm:f>'Evaluación '!$A$1:$A$3</xm:f>
          </x14:formula1>
          <xm:sqref>M7:N7</xm:sqref>
        </x14:dataValidation>
      </x14:dataValidations>
    </ext>
    <ext xmlns:mx="http://schemas.microsoft.com/office/mac/excel/2008/main" uri="{64002731-A6B0-56B0-2670-7721B7C09600}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7"/>
  <sheetViews>
    <sheetView view="pageLayout" topLeftCell="A10" zoomScale="85" zoomScalePageLayoutView="85" workbookViewId="0">
      <selection activeCell="C15" sqref="C15:H15"/>
    </sheetView>
  </sheetViews>
  <sheetFormatPr baseColWidth="10" defaultRowHeight="15" x14ac:dyDescent="0.25"/>
  <cols>
    <col min="1" max="1" width="9.85546875" customWidth="1"/>
    <col min="8" max="8" width="8.7109375" customWidth="1"/>
  </cols>
  <sheetData>
    <row r="1" spans="1:8" ht="17.25" customHeight="1" x14ac:dyDescent="0.25">
      <c r="A1" s="84" t="s">
        <v>63</v>
      </c>
      <c r="B1" s="85"/>
      <c r="C1" s="85"/>
      <c r="D1" s="85"/>
      <c r="E1" s="85"/>
      <c r="F1" s="85"/>
      <c r="G1" s="85"/>
      <c r="H1" s="86"/>
    </row>
    <row r="2" spans="1:8" ht="21" customHeight="1" x14ac:dyDescent="0.25">
      <c r="A2" s="87"/>
      <c r="B2" s="88"/>
      <c r="C2" s="88"/>
      <c r="D2" s="88"/>
      <c r="E2" s="88"/>
      <c r="F2" s="88"/>
      <c r="G2" s="88"/>
      <c r="H2" s="89"/>
    </row>
    <row r="3" spans="1:8" x14ac:dyDescent="0.25">
      <c r="A3" s="90"/>
      <c r="B3" s="91"/>
      <c r="C3" s="91"/>
      <c r="D3" s="91"/>
      <c r="E3" s="91"/>
      <c r="F3" s="91"/>
      <c r="G3" s="91"/>
      <c r="H3" s="92"/>
    </row>
    <row r="5" spans="1:8" ht="15" customHeight="1" x14ac:dyDescent="0.25">
      <c r="A5" s="94" t="s">
        <v>89</v>
      </c>
      <c r="B5" s="94"/>
      <c r="C5" s="94"/>
      <c r="D5" s="94"/>
      <c r="E5" s="110"/>
      <c r="F5" s="110"/>
      <c r="G5" s="110"/>
      <c r="H5" s="111"/>
    </row>
    <row r="6" spans="1:8" x14ac:dyDescent="0.25">
      <c r="A6" s="112"/>
      <c r="B6" s="112"/>
      <c r="C6" s="112"/>
      <c r="D6" s="112"/>
      <c r="E6" s="112"/>
      <c r="F6" s="112"/>
      <c r="G6" s="112"/>
      <c r="H6" s="112"/>
    </row>
    <row r="7" spans="1:8" ht="409.5" customHeight="1" x14ac:dyDescent="0.25">
      <c r="A7" s="113" t="s">
        <v>64</v>
      </c>
      <c r="B7" s="113"/>
      <c r="C7" s="113"/>
      <c r="D7" s="113"/>
      <c r="E7" s="113"/>
      <c r="F7" s="113"/>
      <c r="G7" s="113"/>
      <c r="H7" s="113"/>
    </row>
    <row r="8" spans="1:8" x14ac:dyDescent="0.25">
      <c r="A8" s="93" t="s">
        <v>68</v>
      </c>
      <c r="B8" s="93"/>
      <c r="C8" s="93"/>
      <c r="D8" s="93"/>
      <c r="E8" s="82"/>
      <c r="F8" s="82"/>
      <c r="G8" s="82"/>
      <c r="H8" s="82"/>
    </row>
    <row r="9" spans="1:8" x14ac:dyDescent="0.25">
      <c r="A9" s="93" t="s">
        <v>65</v>
      </c>
      <c r="B9" s="93"/>
      <c r="C9" s="93"/>
      <c r="D9" s="93"/>
      <c r="E9" s="82"/>
      <c r="F9" s="82"/>
      <c r="G9" s="82"/>
      <c r="H9" s="82"/>
    </row>
    <row r="11" spans="1:8" x14ac:dyDescent="0.25">
      <c r="A11" s="93" t="s">
        <v>66</v>
      </c>
      <c r="B11" s="93"/>
      <c r="C11" s="93" t="s">
        <v>67</v>
      </c>
      <c r="D11" s="93"/>
      <c r="E11" s="93"/>
      <c r="F11" s="93"/>
      <c r="G11" s="93"/>
      <c r="H11" s="93"/>
    </row>
    <row r="12" spans="1:8" ht="20.25" x14ac:dyDescent="0.25">
      <c r="A12" s="115"/>
      <c r="B12" s="115"/>
      <c r="C12" s="57" t="s">
        <v>114</v>
      </c>
      <c r="D12" s="57"/>
      <c r="E12" s="57"/>
      <c r="F12" s="57"/>
      <c r="G12" s="57"/>
      <c r="H12" s="57"/>
    </row>
    <row r="13" spans="1:8" ht="20.25" x14ac:dyDescent="0.25">
      <c r="A13" s="109"/>
      <c r="B13" s="109"/>
      <c r="C13" s="57" t="s">
        <v>113</v>
      </c>
      <c r="D13" s="109"/>
      <c r="E13" s="109"/>
      <c r="F13" s="109"/>
      <c r="G13" s="109"/>
      <c r="H13" s="109"/>
    </row>
    <row r="14" spans="1:8" ht="20.25" x14ac:dyDescent="0.25">
      <c r="A14" s="109"/>
      <c r="B14" s="109"/>
      <c r="C14" s="57" t="s">
        <v>112</v>
      </c>
      <c r="D14" s="57"/>
      <c r="E14" s="57"/>
      <c r="F14" s="57"/>
      <c r="G14" s="57"/>
      <c r="H14" s="57"/>
    </row>
    <row r="15" spans="1:8" ht="20.25" x14ac:dyDescent="0.25">
      <c r="A15" s="109"/>
      <c r="B15" s="109"/>
      <c r="C15" s="109"/>
      <c r="D15" s="109"/>
      <c r="E15" s="109"/>
      <c r="F15" s="109"/>
      <c r="G15" s="109"/>
      <c r="H15" s="109"/>
    </row>
    <row r="16" spans="1:8" ht="20.25" x14ac:dyDescent="0.25">
      <c r="A16" s="109"/>
      <c r="B16" s="109"/>
      <c r="C16" s="109"/>
      <c r="D16" s="109"/>
      <c r="E16" s="109"/>
      <c r="F16" s="109"/>
      <c r="G16" s="109"/>
      <c r="H16" s="109"/>
    </row>
    <row r="17" spans="1:8" ht="20.25" x14ac:dyDescent="0.25">
      <c r="A17" s="109"/>
      <c r="B17" s="109"/>
      <c r="C17" s="109"/>
      <c r="D17" s="109"/>
      <c r="E17" s="109"/>
      <c r="F17" s="109"/>
      <c r="G17" s="109"/>
      <c r="H17" s="109"/>
    </row>
  </sheetData>
  <mergeCells count="24">
    <mergeCell ref="A12:B12"/>
    <mergeCell ref="A1:H3"/>
    <mergeCell ref="A5:D5"/>
    <mergeCell ref="E5:H5"/>
    <mergeCell ref="E6:H6"/>
    <mergeCell ref="A6:D6"/>
    <mergeCell ref="A7:H7"/>
    <mergeCell ref="A8:D8"/>
    <mergeCell ref="E8:H8"/>
    <mergeCell ref="A9:D9"/>
    <mergeCell ref="E9:H9"/>
    <mergeCell ref="A11:B11"/>
    <mergeCell ref="C11:H11"/>
    <mergeCell ref="C12:H12"/>
    <mergeCell ref="C13:H13"/>
    <mergeCell ref="C14:H14"/>
    <mergeCell ref="C15:H15"/>
    <mergeCell ref="C17:H17"/>
    <mergeCell ref="A17:B17"/>
    <mergeCell ref="A13:B13"/>
    <mergeCell ref="A14:B14"/>
    <mergeCell ref="A15:B15"/>
    <mergeCell ref="A16:B16"/>
    <mergeCell ref="C16:H16"/>
  </mergeCells>
  <phoneticPr fontId="14" type="noConversion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476250</xdr:colOff>
                    <xdr:row>4</xdr:row>
                    <xdr:rowOff>0</xdr:rowOff>
                  </from>
                  <to>
                    <xdr:col>2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0</xdr:rowOff>
                  </from>
                  <to>
                    <xdr:col>6</xdr:col>
                    <xdr:colOff>428625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</xdr:col>
                    <xdr:colOff>466725</xdr:colOff>
                    <xdr:row>5</xdr:row>
                    <xdr:rowOff>0</xdr:rowOff>
                  </from>
                  <to>
                    <xdr:col>2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5</xdr:col>
                    <xdr:colOff>219075</xdr:colOff>
                    <xdr:row>4</xdr:row>
                    <xdr:rowOff>180975</xdr:rowOff>
                  </from>
                  <to>
                    <xdr:col>6</xdr:col>
                    <xdr:colOff>361950</xdr:colOff>
                    <xdr:row>5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topLeftCell="D1" workbookViewId="0">
      <selection activeCell="G6" sqref="G6"/>
    </sheetView>
  </sheetViews>
  <sheetFormatPr baseColWidth="10" defaultRowHeight="15" x14ac:dyDescent="0.25"/>
  <cols>
    <col min="1" max="1" width="11" hidden="1" customWidth="1"/>
    <col min="2" max="2" width="13.7109375" hidden="1" customWidth="1"/>
    <col min="3" max="3" width="17.85546875" hidden="1" customWidth="1"/>
    <col min="6" max="6" width="32.42578125" customWidth="1"/>
    <col min="7" max="7" width="32.7109375" customWidth="1"/>
  </cols>
  <sheetData>
    <row r="1" spans="1:7" x14ac:dyDescent="0.25">
      <c r="A1" t="s">
        <v>90</v>
      </c>
    </row>
    <row r="2" spans="1:7" x14ac:dyDescent="0.25">
      <c r="A2" t="s">
        <v>69</v>
      </c>
      <c r="B2" t="s">
        <v>73</v>
      </c>
    </row>
    <row r="3" spans="1:7" x14ac:dyDescent="0.25">
      <c r="A3" t="s">
        <v>70</v>
      </c>
      <c r="B3" t="s">
        <v>74</v>
      </c>
    </row>
    <row r="4" spans="1:7" x14ac:dyDescent="0.25">
      <c r="F4" s="114" t="s">
        <v>88</v>
      </c>
      <c r="G4" s="114"/>
    </row>
    <row r="5" spans="1:7" x14ac:dyDescent="0.25">
      <c r="F5" s="34" t="s">
        <v>85</v>
      </c>
      <c r="G5" s="29" t="s">
        <v>82</v>
      </c>
    </row>
    <row r="6" spans="1:7" x14ac:dyDescent="0.25">
      <c r="F6" s="34" t="s">
        <v>76</v>
      </c>
      <c r="G6" s="29" t="s">
        <v>78</v>
      </c>
    </row>
    <row r="7" spans="1:7" x14ac:dyDescent="0.25">
      <c r="F7" s="34" t="s">
        <v>50</v>
      </c>
      <c r="G7" s="29">
        <f>'Ficha de evaluación'!O18</f>
        <v>54</v>
      </c>
    </row>
    <row r="8" spans="1:7" x14ac:dyDescent="0.25">
      <c r="F8" s="34" t="s">
        <v>84</v>
      </c>
      <c r="G8" s="29">
        <f>IF(G5="Diurno",VLOOKUP(G6,$A$10:$C$14,2,FALSE),VLOOKUP(G6,$A$10:$C$14,3,FALSE))</f>
        <v>45</v>
      </c>
    </row>
    <row r="9" spans="1:7" x14ac:dyDescent="0.25">
      <c r="B9" t="s">
        <v>83</v>
      </c>
      <c r="C9" t="s">
        <v>82</v>
      </c>
      <c r="F9" s="34" t="s">
        <v>86</v>
      </c>
      <c r="G9" s="29" t="str">
        <f>IF(G8-G7&lt;0,"Superación","Cumplimiento")</f>
        <v>Superación</v>
      </c>
    </row>
    <row r="10" spans="1:7" x14ac:dyDescent="0.25">
      <c r="A10" t="s">
        <v>77</v>
      </c>
      <c r="B10">
        <v>55</v>
      </c>
      <c r="C10">
        <v>45</v>
      </c>
      <c r="F10" s="34" t="s">
        <v>87</v>
      </c>
      <c r="G10" s="29">
        <f>IF(G8-G7&lt;0,G7-G8,0)</f>
        <v>9</v>
      </c>
    </row>
    <row r="11" spans="1:7" x14ac:dyDescent="0.25">
      <c r="A11" t="s">
        <v>78</v>
      </c>
      <c r="B11">
        <v>60</v>
      </c>
      <c r="C11">
        <v>45</v>
      </c>
    </row>
    <row r="12" spans="1:7" x14ac:dyDescent="0.25">
      <c r="A12" t="s">
        <v>79</v>
      </c>
      <c r="B12">
        <v>65</v>
      </c>
      <c r="C12">
        <v>50</v>
      </c>
    </row>
    <row r="13" spans="1:7" x14ac:dyDescent="0.25">
      <c r="A13" t="s">
        <v>80</v>
      </c>
      <c r="B13">
        <v>70</v>
      </c>
      <c r="C13">
        <v>70</v>
      </c>
    </row>
    <row r="14" spans="1:7" x14ac:dyDescent="0.25">
      <c r="A14" t="s">
        <v>81</v>
      </c>
      <c r="B14">
        <f>MIN('Ficha de evaluación'!$D$33+10,B12)</f>
        <v>10</v>
      </c>
      <c r="C14">
        <f>MIN('Ficha de evaluación'!$D$33+10,C12)</f>
        <v>10</v>
      </c>
    </row>
  </sheetData>
  <mergeCells count="1">
    <mergeCell ref="F4:G4"/>
  </mergeCells>
  <dataValidations count="2">
    <dataValidation type="list" allowBlank="1" showInputMessage="1" showErrorMessage="1" sqref="G5">
      <formula1>$B$9:$C$9</formula1>
    </dataValidation>
    <dataValidation type="list" allowBlank="1" showInputMessage="1" showErrorMessage="1" sqref="G6">
      <formula1>$A$10:$A$14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Fichas de Información</vt:lpstr>
      <vt:lpstr>Ficha de Datos medidos</vt:lpstr>
      <vt:lpstr>Ficha de evaluación</vt:lpstr>
      <vt:lpstr>Ficha de Georreferenciación</vt:lpstr>
      <vt:lpstr>Evaluación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Loaiza Arias</dc:creator>
  <cp:lastModifiedBy>José Moraga Emhardt</cp:lastModifiedBy>
  <cp:lastPrinted>2014-03-21T13:50:17Z</cp:lastPrinted>
  <dcterms:created xsi:type="dcterms:W3CDTF">2014-03-20T17:41:46Z</dcterms:created>
  <dcterms:modified xsi:type="dcterms:W3CDTF">2015-03-20T15:57:32Z</dcterms:modified>
</cp:coreProperties>
</file>