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11760" tabRatio="933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Declaracion cosecha SSP" sheetId="8" r:id="rId7"/>
    <sheet name="Anexo 6 Declaración Siembra" sheetId="9" r:id="rId8"/>
    <sheet name="Anexo 7 M Prima Planta12079" sheetId="10" r:id="rId9"/>
  </sheets>
  <definedNames>
    <definedName name="_xlnm._FilterDatabase" localSheetId="1" hidden="1">'Anexo 2 CAM por Jaula'!$A$1:$AH$105</definedName>
    <definedName name="_xlnm.Print_Area" localSheetId="7">'Anexo 6 Declaración Siembra'!$B$1:$K$68</definedName>
  </definedNames>
  <calcPr calcId="124519"/>
</workbook>
</file>

<file path=xl/calcChain.xml><?xml version="1.0" encoding="utf-8"?>
<calcChain xmlns="http://schemas.openxmlformats.org/spreadsheetml/2006/main">
  <c r="H57" i="9"/>
  <c r="S110" i="8" l="1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AA273" i="1" l="1"/>
  <c r="AA272"/>
  <c r="AA271"/>
  <c r="AA270"/>
  <c r="AA269"/>
  <c r="AA268"/>
  <c r="AA267"/>
  <c r="AA266"/>
  <c r="AA265"/>
  <c r="AA264"/>
  <c r="AA263"/>
  <c r="AA262"/>
  <c r="AA261"/>
  <c r="AA260"/>
  <c r="AA259"/>
  <c r="AA258"/>
  <c r="AA257"/>
  <c r="AA256"/>
  <c r="AA255"/>
  <c r="AA254"/>
  <c r="AA253"/>
  <c r="AA252"/>
  <c r="AA251"/>
  <c r="AA250"/>
  <c r="AA249"/>
  <c r="AA248"/>
  <c r="AA247"/>
  <c r="AA246"/>
  <c r="AA245"/>
  <c r="AA244"/>
  <c r="AA243"/>
  <c r="AA242"/>
  <c r="AA241"/>
  <c r="AA240"/>
  <c r="AA239"/>
  <c r="AA238"/>
  <c r="AA237"/>
  <c r="AA236"/>
  <c r="AA235"/>
  <c r="AA234"/>
  <c r="AA233"/>
  <c r="AA232"/>
  <c r="AA231"/>
  <c r="AA230"/>
  <c r="AA229"/>
  <c r="AA228"/>
  <c r="AA227"/>
  <c r="AA226"/>
  <c r="AA225"/>
  <c r="AA224"/>
  <c r="AA223"/>
  <c r="AA222"/>
  <c r="AA221"/>
  <c r="AA220"/>
  <c r="AA219"/>
  <c r="AA218"/>
  <c r="AA217"/>
  <c r="AA216"/>
  <c r="AA215"/>
  <c r="AA214"/>
  <c r="AA213"/>
  <c r="AA212"/>
  <c r="AA211"/>
  <c r="AA210"/>
  <c r="AA209"/>
  <c r="AA208"/>
  <c r="AA207"/>
  <c r="AA206"/>
  <c r="AA205"/>
  <c r="AA204"/>
  <c r="AA203"/>
  <c r="AA202"/>
  <c r="AA201"/>
  <c r="AA200"/>
  <c r="AA199"/>
  <c r="AA198"/>
  <c r="AA197"/>
  <c r="AA196"/>
  <c r="AA195"/>
  <c r="AA194"/>
  <c r="AA193"/>
  <c r="AA192"/>
  <c r="AA191"/>
  <c r="AA190"/>
  <c r="AA189"/>
  <c r="AA188"/>
  <c r="AA187"/>
  <c r="AA186"/>
  <c r="AA185"/>
  <c r="AA184"/>
  <c r="AA183"/>
  <c r="AA182"/>
  <c r="AA181"/>
  <c r="AA180"/>
  <c r="AA179"/>
  <c r="AA178"/>
  <c r="AA177"/>
  <c r="AA176"/>
  <c r="AA175"/>
  <c r="AA174"/>
  <c r="AA173"/>
  <c r="AA172"/>
  <c r="AA171"/>
  <c r="AA170"/>
  <c r="AA169"/>
  <c r="AA168"/>
  <c r="AA167"/>
  <c r="AA166"/>
  <c r="AA165"/>
  <c r="AA164"/>
  <c r="AA163"/>
  <c r="AA162"/>
  <c r="AA161"/>
  <c r="AA160"/>
  <c r="AA159"/>
  <c r="AA158"/>
  <c r="AA157"/>
  <c r="AA156"/>
  <c r="AA155"/>
  <c r="AA274"/>
  <c r="C28"/>
  <c r="D28"/>
  <c r="E2431" i="2"/>
  <c r="D2431"/>
  <c r="E2430"/>
  <c r="D2430"/>
  <c r="E2429"/>
  <c r="D2429"/>
  <c r="E2428"/>
  <c r="D2428"/>
  <c r="E2427"/>
  <c r="D2427"/>
  <c r="E2426"/>
  <c r="D2426"/>
  <c r="E2425"/>
  <c r="D2425"/>
  <c r="E2424"/>
  <c r="D2424"/>
  <c r="E2423"/>
  <c r="D2423"/>
  <c r="E2422"/>
  <c r="D2422"/>
  <c r="E2421"/>
  <c r="D2421"/>
  <c r="E2420"/>
  <c r="D2420"/>
  <c r="E2419"/>
  <c r="D2419"/>
  <c r="E2418"/>
  <c r="D2418"/>
  <c r="E2417"/>
  <c r="D2417"/>
  <c r="E2416"/>
  <c r="D2416"/>
  <c r="E2415"/>
  <c r="D2415"/>
  <c r="E2414"/>
  <c r="D2414"/>
  <c r="E2413"/>
  <c r="D2413"/>
  <c r="E2412"/>
  <c r="D2412"/>
  <c r="E2411"/>
  <c r="D2411"/>
  <c r="E2410"/>
  <c r="D2410"/>
  <c r="E2409"/>
  <c r="D2409"/>
  <c r="E2408"/>
  <c r="D2408"/>
  <c r="E2407"/>
  <c r="D2407"/>
  <c r="E2406"/>
  <c r="D2406"/>
  <c r="E2405"/>
  <c r="D2405"/>
  <c r="E2404"/>
  <c r="D2404"/>
  <c r="E2403"/>
  <c r="D2403"/>
  <c r="E2402"/>
  <c r="D2402"/>
  <c r="E2401"/>
  <c r="D2401"/>
  <c r="E2400"/>
  <c r="D2400"/>
  <c r="E2399"/>
  <c r="D2399"/>
  <c r="E2398"/>
  <c r="D2398"/>
  <c r="E2397"/>
  <c r="D2397"/>
  <c r="E2396"/>
  <c r="D2396"/>
  <c r="E2395"/>
  <c r="D2395"/>
  <c r="E2394"/>
  <c r="D2394"/>
  <c r="E2393"/>
  <c r="D2393"/>
  <c r="E2392"/>
  <c r="D2392"/>
  <c r="E2391"/>
  <c r="D2391"/>
  <c r="E2390"/>
  <c r="D2390"/>
  <c r="E2389"/>
  <c r="D2389"/>
  <c r="E2388"/>
  <c r="D2388"/>
  <c r="E2387"/>
  <c r="D2387"/>
  <c r="E2386"/>
  <c r="D2386"/>
  <c r="E2385"/>
  <c r="D2385"/>
  <c r="E2384"/>
  <c r="D2384"/>
  <c r="E2383"/>
  <c r="D2383"/>
  <c r="E2382"/>
  <c r="D2382"/>
  <c r="E2381"/>
  <c r="D2381"/>
  <c r="E2380"/>
  <c r="D2380"/>
  <c r="E2379"/>
  <c r="D2379"/>
  <c r="E2378"/>
  <c r="D2378"/>
  <c r="E2377"/>
  <c r="D2377"/>
  <c r="E2376"/>
  <c r="D2376"/>
  <c r="E2375"/>
  <c r="D2375"/>
  <c r="E2374"/>
  <c r="D2374"/>
  <c r="E2373"/>
  <c r="D2373"/>
  <c r="E2372"/>
  <c r="D2372"/>
  <c r="E2371"/>
  <c r="D2371"/>
  <c r="E2370"/>
  <c r="D2370"/>
  <c r="E2369"/>
  <c r="D2369"/>
  <c r="E2368"/>
  <c r="D2368"/>
  <c r="E2367"/>
  <c r="D2367"/>
  <c r="E2366"/>
  <c r="D2366"/>
  <c r="E2365"/>
  <c r="D2365"/>
  <c r="E2364"/>
  <c r="D2364"/>
  <c r="E2363"/>
  <c r="D2363"/>
  <c r="E2362"/>
  <c r="D2362"/>
  <c r="E2361"/>
  <c r="D2361"/>
  <c r="E2360"/>
  <c r="D2360"/>
  <c r="E2359"/>
  <c r="D2359"/>
  <c r="E2358"/>
  <c r="D2358"/>
  <c r="E2357"/>
  <c r="D2357"/>
  <c r="E2356"/>
  <c r="D2356"/>
  <c r="E2355"/>
  <c r="D2355"/>
  <c r="E2354"/>
  <c r="D2354"/>
  <c r="E2353"/>
  <c r="D2353"/>
  <c r="E2352"/>
  <c r="D2352"/>
  <c r="E2351"/>
  <c r="D2351"/>
  <c r="E2350"/>
  <c r="D2350"/>
  <c r="E2349"/>
  <c r="D2349"/>
  <c r="E2348"/>
  <c r="D2348"/>
  <c r="E2347"/>
  <c r="D2347"/>
  <c r="E2346"/>
  <c r="D2346"/>
  <c r="E2345"/>
  <c r="D2345"/>
  <c r="E2344"/>
  <c r="D2344"/>
  <c r="E2343"/>
  <c r="D2343"/>
  <c r="E2342"/>
  <c r="D2342"/>
  <c r="E2341"/>
  <c r="D2341"/>
  <c r="E2340"/>
  <c r="D2340"/>
  <c r="E2339"/>
  <c r="D2339"/>
  <c r="E2338"/>
  <c r="D2338"/>
  <c r="E2337"/>
  <c r="D2337"/>
  <c r="E2336"/>
  <c r="D2336"/>
  <c r="E2335"/>
  <c r="D2335"/>
  <c r="E2334"/>
  <c r="D2334"/>
  <c r="E2333"/>
  <c r="D2333"/>
  <c r="E2332"/>
  <c r="D2332"/>
  <c r="E2331"/>
  <c r="D2331"/>
  <c r="E2330"/>
  <c r="D2330"/>
  <c r="E2329"/>
  <c r="D2329"/>
  <c r="E2328"/>
  <c r="D2328"/>
  <c r="E2327"/>
  <c r="D2327"/>
  <c r="E2326"/>
  <c r="D2326"/>
  <c r="E2325"/>
  <c r="D2325"/>
  <c r="E2324"/>
  <c r="D2324"/>
  <c r="E2323"/>
  <c r="D2323"/>
  <c r="E2322"/>
  <c r="D2322"/>
  <c r="E2321"/>
  <c r="D2321"/>
  <c r="E2320"/>
  <c r="D2320"/>
  <c r="E2319"/>
  <c r="D2319"/>
  <c r="E2318"/>
  <c r="D2318"/>
  <c r="E2317"/>
  <c r="D2317"/>
  <c r="E2316"/>
  <c r="D2316"/>
  <c r="E2315"/>
  <c r="D2315"/>
  <c r="E2314"/>
  <c r="D2314"/>
  <c r="E2313"/>
  <c r="D2313"/>
  <c r="E2312"/>
  <c r="D2312"/>
  <c r="E2311"/>
  <c r="D2311"/>
  <c r="E2310"/>
  <c r="D2310"/>
  <c r="E2309"/>
  <c r="D2309"/>
  <c r="E2308"/>
  <c r="D2308"/>
  <c r="E2307"/>
  <c r="D2307"/>
  <c r="E2306"/>
  <c r="D2306"/>
  <c r="E2305"/>
  <c r="D2305"/>
  <c r="E2304"/>
  <c r="D2304"/>
  <c r="E2303"/>
  <c r="D2303"/>
  <c r="E2302"/>
  <c r="D2302"/>
  <c r="E2301"/>
  <c r="D2301"/>
  <c r="E2300"/>
  <c r="D2300"/>
  <c r="E2299"/>
  <c r="D2299"/>
  <c r="E2298"/>
  <c r="D2298"/>
  <c r="E2297"/>
  <c r="D2297"/>
  <c r="E2296"/>
  <c r="D2296"/>
  <c r="E2295"/>
  <c r="D2295"/>
  <c r="E2294"/>
  <c r="D2294"/>
  <c r="E2293"/>
  <c r="D2293"/>
  <c r="E2292"/>
  <c r="D2292"/>
  <c r="E2291"/>
  <c r="D2291"/>
  <c r="E2290"/>
  <c r="D2290"/>
  <c r="E2289"/>
  <c r="D2289"/>
  <c r="E2288"/>
  <c r="D2288"/>
  <c r="E2287"/>
  <c r="D2287"/>
  <c r="E2286"/>
  <c r="D2286"/>
  <c r="E2285"/>
  <c r="D2285"/>
  <c r="E2284"/>
  <c r="D2284"/>
  <c r="E2283"/>
  <c r="D2283"/>
  <c r="E2282"/>
  <c r="D2282"/>
  <c r="E2281"/>
  <c r="D2281"/>
  <c r="E2280"/>
  <c r="D2280"/>
  <c r="E2279"/>
  <c r="D2279"/>
  <c r="E2278"/>
  <c r="D2278"/>
  <c r="E2277"/>
  <c r="D2277"/>
  <c r="E2276"/>
  <c r="D2276"/>
  <c r="E2275"/>
  <c r="D2275"/>
  <c r="E2274"/>
  <c r="D2274"/>
  <c r="E2273"/>
  <c r="D2273"/>
  <c r="E2272"/>
  <c r="D2272"/>
  <c r="E2271"/>
  <c r="D2271"/>
  <c r="E2270"/>
  <c r="D2270"/>
  <c r="E2269"/>
  <c r="D2269"/>
  <c r="E2268"/>
  <c r="D2268"/>
  <c r="E2267"/>
  <c r="D2267"/>
  <c r="E2266"/>
  <c r="D2266"/>
  <c r="E2265"/>
  <c r="D2265"/>
  <c r="E2264"/>
  <c r="D2264"/>
  <c r="E2263"/>
  <c r="D2263"/>
  <c r="E2262"/>
  <c r="D2262"/>
  <c r="E2261"/>
  <c r="D2261"/>
  <c r="E2260"/>
  <c r="D2260"/>
  <c r="E2259"/>
  <c r="D2259"/>
  <c r="E2258"/>
  <c r="D2258"/>
  <c r="E2257"/>
  <c r="D2257"/>
  <c r="E2256"/>
  <c r="D2256"/>
  <c r="E2255"/>
  <c r="D2255"/>
  <c r="E2254"/>
  <c r="D2254"/>
  <c r="E2253"/>
  <c r="D2253"/>
  <c r="E2252"/>
  <c r="D2252"/>
  <c r="E2251"/>
  <c r="D2251"/>
  <c r="E2250"/>
  <c r="D2250"/>
  <c r="E2249"/>
  <c r="D2249"/>
  <c r="E2248"/>
  <c r="D2248"/>
  <c r="E2247"/>
  <c r="D2247"/>
  <c r="E2246"/>
  <c r="D2246"/>
  <c r="E2245"/>
  <c r="D2245"/>
  <c r="E2244"/>
  <c r="D2244"/>
  <c r="E2243"/>
  <c r="D2243"/>
  <c r="E2242"/>
  <c r="D2242"/>
  <c r="E2241"/>
  <c r="D2241"/>
  <c r="E2240"/>
  <c r="D2240"/>
  <c r="E2239"/>
  <c r="D2239"/>
  <c r="E2238"/>
  <c r="D2238"/>
  <c r="E2237"/>
  <c r="D2237"/>
  <c r="E2236"/>
  <c r="D2236"/>
  <c r="E2235"/>
  <c r="D2235"/>
  <c r="E2234"/>
  <c r="D2234"/>
  <c r="E2233"/>
  <c r="D2233"/>
  <c r="E2232"/>
  <c r="D2232"/>
  <c r="E2231"/>
  <c r="D2231"/>
  <c r="E2230"/>
  <c r="D2230"/>
  <c r="E2229"/>
  <c r="D2229"/>
  <c r="E2228"/>
  <c r="D2228"/>
  <c r="E2227"/>
  <c r="D2227"/>
  <c r="E2226"/>
  <c r="D2226"/>
  <c r="E2225"/>
  <c r="D2225"/>
  <c r="E2224"/>
  <c r="D2224"/>
  <c r="E2223"/>
  <c r="D2223"/>
  <c r="E2222"/>
  <c r="D2222"/>
  <c r="E2221"/>
  <c r="D2221"/>
  <c r="E2220"/>
  <c r="D2220"/>
  <c r="E2219"/>
  <c r="D2219"/>
  <c r="E2218"/>
  <c r="D2218"/>
  <c r="E2217"/>
  <c r="D2217"/>
  <c r="E2216"/>
  <c r="D2216"/>
  <c r="E2215"/>
  <c r="D2215"/>
  <c r="E2214"/>
  <c r="D2214"/>
  <c r="E2213"/>
  <c r="D2213"/>
  <c r="E2212"/>
  <c r="D2212"/>
  <c r="E2211"/>
  <c r="D2211"/>
  <c r="E2210"/>
  <c r="D2210"/>
  <c r="E2209"/>
  <c r="D2209"/>
  <c r="E2208"/>
  <c r="D2208"/>
  <c r="E2207"/>
  <c r="D2207"/>
  <c r="E2206"/>
  <c r="D2206"/>
  <c r="E2205"/>
  <c r="D2205"/>
  <c r="E2204"/>
  <c r="D2204"/>
  <c r="E2203"/>
  <c r="D2203"/>
  <c r="E2202"/>
  <c r="D2202"/>
  <c r="E2201"/>
  <c r="D2201"/>
  <c r="E2200"/>
  <c r="D2200"/>
  <c r="E2199"/>
  <c r="D2199"/>
  <c r="E2198"/>
  <c r="D2198"/>
  <c r="E2197"/>
  <c r="D2197"/>
  <c r="E2196"/>
  <c r="D2196"/>
  <c r="E2195"/>
  <c r="D2195"/>
  <c r="E2194"/>
  <c r="D2194"/>
  <c r="E2193"/>
  <c r="D2193"/>
  <c r="E2192"/>
  <c r="D2192"/>
  <c r="E2191"/>
  <c r="D2191"/>
  <c r="E2190"/>
  <c r="D2190"/>
  <c r="E2189"/>
  <c r="D2189"/>
  <c r="E2188"/>
  <c r="D2188"/>
  <c r="E2187"/>
  <c r="D2187"/>
  <c r="E2186"/>
  <c r="D2186"/>
  <c r="E2185"/>
  <c r="D2185"/>
  <c r="E2184"/>
  <c r="D2184"/>
  <c r="E2183"/>
  <c r="D2183"/>
  <c r="E2182"/>
  <c r="D2182"/>
  <c r="E2181"/>
  <c r="D2181"/>
  <c r="E2180"/>
  <c r="D2180"/>
  <c r="E2179"/>
  <c r="D2179"/>
  <c r="E2178"/>
  <c r="D2178"/>
  <c r="E2177"/>
  <c r="D2177"/>
  <c r="E2176"/>
  <c r="D2176"/>
  <c r="E2175"/>
  <c r="D2175"/>
  <c r="E2174"/>
  <c r="D2174"/>
  <c r="E2173"/>
  <c r="D2173"/>
  <c r="E2172"/>
  <c r="D2172"/>
  <c r="E2171"/>
  <c r="D2171"/>
  <c r="E2170"/>
  <c r="D2170"/>
  <c r="E2169"/>
  <c r="D2169"/>
  <c r="E2168"/>
  <c r="D2168"/>
  <c r="E2167"/>
  <c r="D2167"/>
  <c r="E2166"/>
  <c r="D2166"/>
  <c r="E2165"/>
  <c r="D2165"/>
  <c r="E2164"/>
  <c r="D2164"/>
  <c r="E2163"/>
  <c r="D2163"/>
  <c r="E2162"/>
  <c r="D2162"/>
  <c r="E2161"/>
  <c r="D2161"/>
  <c r="E2160"/>
  <c r="D2160"/>
  <c r="E2159"/>
  <c r="D2159"/>
  <c r="E2158"/>
  <c r="D2158"/>
  <c r="E2157"/>
  <c r="D2157"/>
  <c r="E2156"/>
  <c r="D2156"/>
  <c r="E2155"/>
  <c r="D2155"/>
  <c r="E2154"/>
  <c r="D2154"/>
  <c r="E2153"/>
  <c r="D2153"/>
  <c r="E2152"/>
  <c r="D2152"/>
  <c r="E2151"/>
  <c r="D2151"/>
  <c r="E2150"/>
  <c r="D2150"/>
  <c r="E2149"/>
  <c r="D2149"/>
  <c r="E2148"/>
  <c r="D2148"/>
  <c r="E2147"/>
  <c r="D2147"/>
  <c r="E2146"/>
  <c r="D2146"/>
  <c r="E2145"/>
  <c r="D2145"/>
  <c r="E2144"/>
  <c r="D2144"/>
  <c r="E2143"/>
  <c r="D2143"/>
  <c r="E2142"/>
  <c r="D2142"/>
  <c r="E2141"/>
  <c r="D2141"/>
  <c r="E2140"/>
  <c r="D2140"/>
  <c r="E2139"/>
  <c r="D2139"/>
  <c r="E2138"/>
  <c r="D2138"/>
  <c r="E2137"/>
  <c r="D2137"/>
  <c r="E2136"/>
  <c r="D2136"/>
  <c r="E2135"/>
  <c r="D2135"/>
  <c r="E2134"/>
  <c r="D2134"/>
  <c r="E2133"/>
  <c r="D2133"/>
  <c r="E2132"/>
  <c r="D2132"/>
  <c r="E2131"/>
  <c r="D2131"/>
  <c r="E2130"/>
  <c r="D2130"/>
  <c r="E2129"/>
  <c r="D2129"/>
  <c r="E2128"/>
  <c r="D2128"/>
  <c r="E2127"/>
  <c r="D2127"/>
  <c r="E2126"/>
  <c r="D2126"/>
  <c r="E2125"/>
  <c r="D2125"/>
  <c r="E2124"/>
  <c r="D2124"/>
  <c r="E2123"/>
  <c r="D2123"/>
  <c r="E2122"/>
  <c r="D2122"/>
  <c r="E2121"/>
  <c r="D2121"/>
  <c r="E2120"/>
  <c r="D2120"/>
  <c r="E2119"/>
  <c r="D2119"/>
  <c r="E2118"/>
  <c r="D2118"/>
  <c r="E2117"/>
  <c r="D2117"/>
  <c r="E2116"/>
  <c r="D2116"/>
  <c r="E2115"/>
  <c r="D2115"/>
  <c r="E2114"/>
  <c r="D2114"/>
  <c r="E2113"/>
  <c r="D2113"/>
  <c r="E2112"/>
  <c r="D2112"/>
  <c r="E2111"/>
  <c r="D2111"/>
  <c r="E2110"/>
  <c r="D2110"/>
  <c r="E2109"/>
  <c r="D2109"/>
  <c r="E2108"/>
  <c r="D2108"/>
  <c r="E2107"/>
  <c r="D2107"/>
  <c r="E2106"/>
  <c r="D2106"/>
  <c r="E2105"/>
  <c r="D2105"/>
  <c r="E2104"/>
  <c r="D2104"/>
  <c r="E2103"/>
  <c r="D2103"/>
  <c r="E2102"/>
  <c r="D2102"/>
  <c r="E2101"/>
  <c r="D2101"/>
  <c r="E2100"/>
  <c r="D2100"/>
  <c r="E2099"/>
  <c r="D2099"/>
  <c r="E2098"/>
  <c r="D2098"/>
  <c r="E2097"/>
  <c r="D2097"/>
  <c r="E2096"/>
  <c r="D2096"/>
  <c r="E2095"/>
  <c r="D2095"/>
  <c r="E2094"/>
  <c r="D2094"/>
  <c r="E2093"/>
  <c r="D2093"/>
  <c r="E2092"/>
  <c r="D2092"/>
  <c r="E2091"/>
  <c r="D2091"/>
  <c r="E2090"/>
  <c r="D2090"/>
  <c r="E2089"/>
  <c r="D2089"/>
  <c r="E2088"/>
  <c r="D2088"/>
  <c r="E2087"/>
  <c r="D2087"/>
  <c r="E2086"/>
  <c r="D2086"/>
  <c r="E2085"/>
  <c r="D2085"/>
  <c r="E2084"/>
  <c r="D2084"/>
  <c r="E2083"/>
  <c r="D2083"/>
  <c r="E2082"/>
  <c r="D2082"/>
  <c r="E2081"/>
  <c r="D2081"/>
  <c r="E2080"/>
  <c r="D2080"/>
  <c r="E2079"/>
  <c r="D2079"/>
  <c r="E2078"/>
  <c r="D2078"/>
  <c r="E2077"/>
  <c r="D2077"/>
  <c r="E2076"/>
  <c r="D2076"/>
  <c r="E2075"/>
  <c r="D2075"/>
  <c r="E2074"/>
  <c r="D2074"/>
  <c r="E2073"/>
  <c r="D2073"/>
  <c r="E2072"/>
  <c r="D2072"/>
  <c r="E2071"/>
  <c r="D2071"/>
  <c r="E2070"/>
  <c r="D2070"/>
  <c r="E2069"/>
  <c r="D2069"/>
  <c r="E2068"/>
  <c r="D2068"/>
  <c r="E2067"/>
  <c r="D2067"/>
  <c r="E2066"/>
  <c r="D2066"/>
  <c r="E2065"/>
  <c r="D2065"/>
  <c r="E2064"/>
  <c r="D2064"/>
  <c r="E2063"/>
  <c r="D2063"/>
  <c r="E2062"/>
  <c r="D2062"/>
  <c r="E2061"/>
  <c r="D2061"/>
  <c r="E2060"/>
  <c r="D2060"/>
  <c r="E2059"/>
  <c r="D2059"/>
  <c r="E2058"/>
  <c r="D2058"/>
  <c r="E2057"/>
  <c r="D2057"/>
  <c r="E2056"/>
  <c r="D2056"/>
  <c r="E2055"/>
  <c r="D2055"/>
  <c r="E2054"/>
  <c r="D2054"/>
  <c r="E2053"/>
  <c r="D2053"/>
  <c r="E2052"/>
  <c r="D2052"/>
  <c r="E2051"/>
  <c r="D2051"/>
  <c r="E2050"/>
  <c r="D2050"/>
  <c r="E2049"/>
  <c r="D2049"/>
  <c r="E2048"/>
  <c r="D2048"/>
  <c r="E2047"/>
  <c r="D2047"/>
  <c r="E2046"/>
  <c r="D2046"/>
  <c r="E2045"/>
  <c r="D2045"/>
  <c r="E2044"/>
  <c r="D2044"/>
  <c r="E2043"/>
  <c r="D2043"/>
  <c r="E2042"/>
  <c r="D2042"/>
  <c r="E2041"/>
  <c r="D2041"/>
  <c r="E2040"/>
  <c r="D2040"/>
  <c r="E2039"/>
  <c r="D2039"/>
  <c r="E2038"/>
  <c r="D2038"/>
  <c r="E2037"/>
  <c r="D2037"/>
  <c r="E2036"/>
  <c r="D2036"/>
  <c r="E2035"/>
  <c r="D2035"/>
  <c r="E2034"/>
  <c r="D2034"/>
  <c r="E2033"/>
  <c r="D2033"/>
  <c r="E2032"/>
  <c r="D2032"/>
  <c r="E2031"/>
  <c r="D2031"/>
  <c r="E2030"/>
  <c r="D2030"/>
  <c r="E2029"/>
  <c r="D2029"/>
  <c r="E2028"/>
  <c r="D2028"/>
  <c r="E2027"/>
  <c r="D2027"/>
  <c r="E2026"/>
  <c r="D2026"/>
  <c r="E2025"/>
  <c r="D2025"/>
  <c r="E2024"/>
  <c r="D2024"/>
  <c r="E2023"/>
  <c r="D2023"/>
  <c r="E2022"/>
  <c r="D2022"/>
  <c r="E2021"/>
  <c r="D2021"/>
  <c r="E2020"/>
  <c r="D2020"/>
  <c r="E2019"/>
  <c r="D2019"/>
  <c r="E2018"/>
  <c r="D2018"/>
  <c r="E2017"/>
  <c r="D2017"/>
  <c r="E2016"/>
  <c r="D2016"/>
  <c r="E2015"/>
  <c r="D2015"/>
  <c r="E2014"/>
  <c r="D2014"/>
  <c r="E2013"/>
  <c r="D2013"/>
  <c r="E2012"/>
  <c r="D2012"/>
  <c r="E2011"/>
  <c r="D2011"/>
  <c r="E2010"/>
  <c r="D2010"/>
  <c r="E2009"/>
  <c r="D2009"/>
  <c r="E2008"/>
  <c r="D2008"/>
  <c r="E2007"/>
  <c r="D2007"/>
  <c r="E2006"/>
  <c r="D2006"/>
  <c r="E2005"/>
  <c r="D2005"/>
  <c r="E2004"/>
  <c r="D2004"/>
  <c r="E2003"/>
  <c r="D2003"/>
  <c r="E2002"/>
  <c r="D2002"/>
  <c r="E2001"/>
  <c r="D2001"/>
  <c r="E2000"/>
  <c r="D2000"/>
  <c r="E1999"/>
  <c r="D1999"/>
  <c r="E1998"/>
  <c r="D1998"/>
  <c r="E1997"/>
  <c r="D1997"/>
  <c r="E1996"/>
  <c r="D1996"/>
  <c r="E1995"/>
  <c r="D1995"/>
  <c r="E1994"/>
  <c r="D1994"/>
  <c r="E1993"/>
  <c r="D1993"/>
  <c r="E1992"/>
  <c r="D1992"/>
  <c r="E1991"/>
  <c r="D1991"/>
  <c r="E1990"/>
  <c r="D1990"/>
  <c r="E1989"/>
  <c r="D1989"/>
  <c r="E1988"/>
  <c r="D1988"/>
  <c r="E1987"/>
  <c r="D1987"/>
  <c r="E1986"/>
  <c r="D1986"/>
  <c r="E1985"/>
  <c r="D1985"/>
  <c r="E1984"/>
  <c r="D1984"/>
  <c r="E1983"/>
  <c r="D1983"/>
  <c r="E1982"/>
  <c r="D1982"/>
  <c r="E1981"/>
  <c r="D1981"/>
  <c r="E1980"/>
  <c r="D1980"/>
  <c r="E1979"/>
  <c r="D1979"/>
  <c r="E1978"/>
  <c r="D1978"/>
  <c r="E1977"/>
  <c r="D1977"/>
  <c r="E1976"/>
  <c r="D1976"/>
  <c r="E1975"/>
  <c r="D1975"/>
  <c r="E1974"/>
  <c r="D1974"/>
  <c r="E1973"/>
  <c r="D1973"/>
  <c r="E1972"/>
  <c r="D1972"/>
  <c r="E1971"/>
  <c r="D1971"/>
  <c r="E1970"/>
  <c r="D1970"/>
  <c r="E1969"/>
  <c r="D1969"/>
  <c r="E1968"/>
  <c r="D1968"/>
  <c r="E1967"/>
  <c r="D1967"/>
  <c r="E1966"/>
  <c r="D1966"/>
  <c r="E1965"/>
  <c r="D1965"/>
  <c r="E1964"/>
  <c r="D1964"/>
  <c r="E1963"/>
  <c r="D1963"/>
  <c r="E1962"/>
  <c r="D1962"/>
  <c r="E1961"/>
  <c r="D1961"/>
  <c r="E1960"/>
  <c r="D1960"/>
  <c r="E1959"/>
  <c r="D1959"/>
  <c r="E1958"/>
  <c r="D1958"/>
  <c r="E1957"/>
  <c r="D1957"/>
  <c r="E1956"/>
  <c r="D1956"/>
  <c r="E1955"/>
  <c r="D1955"/>
  <c r="E1954"/>
  <c r="D1954"/>
  <c r="E1953"/>
  <c r="D1953"/>
  <c r="E1952"/>
  <c r="D1952"/>
  <c r="E1951"/>
  <c r="D1951"/>
  <c r="E1950"/>
  <c r="D1950"/>
  <c r="E1949"/>
  <c r="D1949"/>
  <c r="E1948"/>
  <c r="D1948"/>
  <c r="E1947"/>
  <c r="D1947"/>
  <c r="E1946"/>
  <c r="D1946"/>
  <c r="E1945"/>
  <c r="D1945"/>
  <c r="E1944"/>
  <c r="D1944"/>
  <c r="E1943"/>
  <c r="D1943"/>
  <c r="E1942"/>
  <c r="D1942"/>
  <c r="E1941"/>
  <c r="D1941"/>
  <c r="E1940"/>
  <c r="D1940"/>
  <c r="E1939"/>
  <c r="D1939"/>
  <c r="E1938"/>
  <c r="D1938"/>
  <c r="E1937"/>
  <c r="D1937"/>
  <c r="E1936"/>
  <c r="D1936"/>
  <c r="E1935"/>
  <c r="D1935"/>
  <c r="E1934"/>
  <c r="D1934"/>
  <c r="E1933"/>
  <c r="D1933"/>
  <c r="E1932"/>
  <c r="D1932"/>
  <c r="E1931"/>
  <c r="D1931"/>
  <c r="E1930"/>
  <c r="D1930"/>
  <c r="E1929"/>
  <c r="D1929"/>
  <c r="E1928"/>
  <c r="D1928"/>
  <c r="E1927"/>
  <c r="D1927"/>
  <c r="E1926"/>
  <c r="D1926"/>
  <c r="E1925"/>
  <c r="D1925"/>
  <c r="E1924"/>
  <c r="D1924"/>
  <c r="E1923"/>
  <c r="D1923"/>
  <c r="E1922"/>
  <c r="D1922"/>
  <c r="E1921"/>
  <c r="D1921"/>
  <c r="E1920"/>
  <c r="D1920"/>
  <c r="E1919"/>
  <c r="D1919"/>
  <c r="E1918"/>
  <c r="D1918"/>
  <c r="E1917"/>
  <c r="D1917"/>
  <c r="E1916"/>
  <c r="D1916"/>
  <c r="E1915"/>
  <c r="D1915"/>
  <c r="E1914"/>
  <c r="D1914"/>
  <c r="E1913"/>
  <c r="D1913"/>
  <c r="E1912"/>
  <c r="D1912"/>
  <c r="E1911"/>
  <c r="D1911"/>
  <c r="E1910"/>
  <c r="D1910"/>
  <c r="E1909"/>
  <c r="D1909"/>
  <c r="E1908"/>
  <c r="D1908"/>
  <c r="E1907"/>
  <c r="D1907"/>
  <c r="E1906"/>
  <c r="D1906"/>
  <c r="E1905"/>
  <c r="D1905"/>
  <c r="E1904"/>
  <c r="D1904"/>
  <c r="E1903"/>
  <c r="D1903"/>
  <c r="E1902"/>
  <c r="D1902"/>
  <c r="E1901"/>
  <c r="D1901"/>
  <c r="E1900"/>
  <c r="D1900"/>
  <c r="E1899"/>
  <c r="D1899"/>
  <c r="E1898"/>
  <c r="D1898"/>
  <c r="E1897"/>
  <c r="D1897"/>
  <c r="E1896"/>
  <c r="D1896"/>
  <c r="E1895"/>
  <c r="D1895"/>
  <c r="E1894"/>
  <c r="D1894"/>
  <c r="E1893"/>
  <c r="D1893"/>
  <c r="E1892"/>
  <c r="D1892"/>
  <c r="E1891"/>
  <c r="D1891"/>
  <c r="E1890"/>
  <c r="D1890"/>
  <c r="E1889"/>
  <c r="D1889"/>
  <c r="E1888"/>
  <c r="D1888"/>
  <c r="E1887"/>
  <c r="D1887"/>
  <c r="E1886"/>
  <c r="D1886"/>
  <c r="E1885"/>
  <c r="D1885"/>
  <c r="E1884"/>
  <c r="D1884"/>
  <c r="E1883"/>
  <c r="D1883"/>
  <c r="E1882"/>
  <c r="D1882"/>
  <c r="E1881"/>
  <c r="D1881"/>
  <c r="E1880"/>
  <c r="D1880"/>
  <c r="E1879"/>
  <c r="D1879"/>
  <c r="E1878"/>
  <c r="D1878"/>
  <c r="E1877"/>
  <c r="D1877"/>
  <c r="E1876"/>
  <c r="D1876"/>
  <c r="E1875"/>
  <c r="D1875"/>
  <c r="E1874"/>
  <c r="D1874"/>
  <c r="E1873"/>
  <c r="D1873"/>
  <c r="E1872"/>
  <c r="D1872"/>
  <c r="E1871"/>
  <c r="D1871"/>
  <c r="E1870"/>
  <c r="D1870"/>
  <c r="E1869"/>
  <c r="D1869"/>
  <c r="E1868"/>
  <c r="D1868"/>
  <c r="E1867"/>
  <c r="D1867"/>
  <c r="E1866"/>
  <c r="D1866"/>
  <c r="E1865"/>
  <c r="D1865"/>
  <c r="E1864"/>
  <c r="D1864"/>
  <c r="E1863"/>
  <c r="D1863"/>
  <c r="E1862"/>
  <c r="D1862"/>
  <c r="E1861"/>
  <c r="D1861"/>
  <c r="E1860"/>
  <c r="D1860"/>
  <c r="E1859"/>
  <c r="D1859"/>
  <c r="E1858"/>
  <c r="D1858"/>
  <c r="E1857"/>
  <c r="D1857"/>
  <c r="E1856"/>
  <c r="D1856"/>
  <c r="E1855"/>
  <c r="D1855"/>
  <c r="E1854"/>
  <c r="D1854"/>
  <c r="E1853"/>
  <c r="D1853"/>
  <c r="E1852"/>
  <c r="D1852"/>
  <c r="E1851"/>
  <c r="D1851"/>
  <c r="E1850"/>
  <c r="D1850"/>
  <c r="E1849"/>
  <c r="D1849"/>
  <c r="E1848"/>
  <c r="D1848"/>
  <c r="E1847"/>
  <c r="D1847"/>
  <c r="E1846"/>
  <c r="D1846"/>
  <c r="E1845"/>
  <c r="D1845"/>
  <c r="E1844"/>
  <c r="D1844"/>
  <c r="E1843"/>
  <c r="D1843"/>
  <c r="E1842"/>
  <c r="D1842"/>
  <c r="E1841"/>
  <c r="D1841"/>
  <c r="E1840"/>
  <c r="D1840"/>
  <c r="E1839"/>
  <c r="D1839"/>
  <c r="E1838"/>
  <c r="D1838"/>
  <c r="E1837"/>
  <c r="D1837"/>
  <c r="E1836"/>
  <c r="D1836"/>
  <c r="E1835"/>
  <c r="D1835"/>
  <c r="E1834"/>
  <c r="D1834"/>
  <c r="E1833"/>
  <c r="D1833"/>
  <c r="E1832"/>
  <c r="D1832"/>
  <c r="E1831"/>
  <c r="D1831"/>
  <c r="E1830"/>
  <c r="D1830"/>
  <c r="E1829"/>
  <c r="D1829"/>
  <c r="E1828"/>
  <c r="D1828"/>
  <c r="E1827"/>
  <c r="D1827"/>
  <c r="E1826"/>
  <c r="D1826"/>
  <c r="E1825"/>
  <c r="D1825"/>
  <c r="E1824"/>
  <c r="D1824"/>
  <c r="E1823"/>
  <c r="D1823"/>
  <c r="E1822"/>
  <c r="D1822"/>
  <c r="E1821"/>
  <c r="D1821"/>
  <c r="E1820"/>
  <c r="D1820"/>
  <c r="E1819"/>
  <c r="D1819"/>
  <c r="E1818"/>
  <c r="D1818"/>
  <c r="E1817"/>
  <c r="D1817"/>
  <c r="E1816"/>
  <c r="D1816"/>
  <c r="E1815"/>
  <c r="D1815"/>
  <c r="E1814"/>
  <c r="D1814"/>
  <c r="E1813"/>
  <c r="D1813"/>
  <c r="E1812"/>
  <c r="D1812"/>
  <c r="E1811"/>
  <c r="D1811"/>
  <c r="E1810"/>
  <c r="D1810"/>
  <c r="E1809"/>
  <c r="D1809"/>
  <c r="E1808"/>
  <c r="D1808"/>
  <c r="E1807"/>
  <c r="D1807"/>
  <c r="E1806"/>
  <c r="D1806"/>
  <c r="E1805"/>
  <c r="D1805"/>
  <c r="E1804"/>
  <c r="D1804"/>
  <c r="E1803"/>
  <c r="D1803"/>
  <c r="E1802"/>
  <c r="D1802"/>
  <c r="E1801"/>
  <c r="D1801"/>
  <c r="E1800"/>
  <c r="D1800"/>
  <c r="E1799"/>
  <c r="D1799"/>
  <c r="E1798"/>
  <c r="D1798"/>
  <c r="E1797"/>
  <c r="D1797"/>
  <c r="E1796"/>
  <c r="D1796"/>
  <c r="E1795"/>
  <c r="D1795"/>
  <c r="E1794"/>
  <c r="D1794"/>
  <c r="E1793"/>
  <c r="D1793"/>
  <c r="E1792"/>
  <c r="D1792"/>
  <c r="E1791"/>
  <c r="D1791"/>
  <c r="E1790"/>
  <c r="D1790"/>
  <c r="E1789"/>
  <c r="D1789"/>
  <c r="E1788"/>
  <c r="D1788"/>
  <c r="E1787"/>
  <c r="D1787"/>
  <c r="E1786"/>
  <c r="D1786"/>
  <c r="E1785"/>
  <c r="D1785"/>
  <c r="E1784"/>
  <c r="D1784"/>
  <c r="E1783"/>
  <c r="D1783"/>
  <c r="E1782"/>
  <c r="D1782"/>
  <c r="E1781"/>
  <c r="D1781"/>
  <c r="E1780"/>
  <c r="D1780"/>
  <c r="E1779"/>
  <c r="D1779"/>
  <c r="E1778"/>
  <c r="D1778"/>
  <c r="E1777"/>
  <c r="D1777"/>
  <c r="E1776"/>
  <c r="D1776"/>
  <c r="E1775"/>
  <c r="D1775"/>
  <c r="E1774"/>
  <c r="D1774"/>
  <c r="E1773"/>
  <c r="D1773"/>
  <c r="E1772"/>
  <c r="D1772"/>
  <c r="E1771"/>
  <c r="D1771"/>
  <c r="E1770"/>
  <c r="D1770"/>
  <c r="E1769"/>
  <c r="D1769"/>
  <c r="E1768"/>
  <c r="D1768"/>
  <c r="E1767"/>
  <c r="D1767"/>
  <c r="E1766"/>
  <c r="D1766"/>
  <c r="E1765"/>
  <c r="D1765"/>
  <c r="E1764"/>
  <c r="D1764"/>
  <c r="E1763"/>
  <c r="D1763"/>
  <c r="E1762"/>
  <c r="D1762"/>
  <c r="E1761"/>
  <c r="D1761"/>
  <c r="E1760"/>
  <c r="D1760"/>
  <c r="E1759"/>
  <c r="D1759"/>
  <c r="E1758"/>
  <c r="D1758"/>
  <c r="E1757"/>
  <c r="D1757"/>
  <c r="E1756"/>
  <c r="D1756"/>
  <c r="E1755"/>
  <c r="D1755"/>
  <c r="E1754"/>
  <c r="D1754"/>
  <c r="E1753"/>
  <c r="D1753"/>
  <c r="E1752"/>
  <c r="D1752"/>
  <c r="E1751"/>
  <c r="D1751"/>
  <c r="E1750"/>
  <c r="D1750"/>
  <c r="E1749"/>
  <c r="D1749"/>
  <c r="E1748"/>
  <c r="D1748"/>
  <c r="E1747"/>
  <c r="D1747"/>
  <c r="E1746"/>
  <c r="D1746"/>
  <c r="E1745"/>
  <c r="D1745"/>
  <c r="E1744"/>
  <c r="D1744"/>
  <c r="E1743"/>
  <c r="D1743"/>
  <c r="E1742"/>
  <c r="D1742"/>
  <c r="E1741"/>
  <c r="D1741"/>
  <c r="E1740"/>
  <c r="D1740"/>
  <c r="E1739"/>
  <c r="D1739"/>
  <c r="E1738"/>
  <c r="D1738"/>
  <c r="E1737"/>
  <c r="D1737"/>
  <c r="E1736"/>
  <c r="D1736"/>
  <c r="E1735"/>
  <c r="D1735"/>
  <c r="E1734"/>
  <c r="D1734"/>
  <c r="E1733"/>
  <c r="D1733"/>
  <c r="E1732"/>
  <c r="D1732"/>
  <c r="E1731"/>
  <c r="D1731"/>
  <c r="E1730"/>
  <c r="D1730"/>
  <c r="E1729"/>
  <c r="D1729"/>
  <c r="E1728"/>
  <c r="D1728"/>
  <c r="E1727"/>
  <c r="D1727"/>
  <c r="E1726"/>
  <c r="D1726"/>
  <c r="E1725"/>
  <c r="D1725"/>
  <c r="E1724"/>
  <c r="D1724"/>
  <c r="E1723"/>
  <c r="D1723"/>
  <c r="E1722"/>
  <c r="D1722"/>
  <c r="E1721"/>
  <c r="D1721"/>
  <c r="E1720"/>
  <c r="D1720"/>
  <c r="E1719"/>
  <c r="D1719"/>
  <c r="E1718"/>
  <c r="D1718"/>
  <c r="E1717"/>
  <c r="D1717"/>
  <c r="E1716"/>
  <c r="D1716"/>
  <c r="E1715"/>
  <c r="D1715"/>
  <c r="E1714"/>
  <c r="D1714"/>
  <c r="E1713"/>
  <c r="D1713"/>
  <c r="E1712"/>
  <c r="D1712"/>
  <c r="E1711"/>
  <c r="D1711"/>
  <c r="E1710"/>
  <c r="D1710"/>
  <c r="E1709"/>
  <c r="D1709"/>
  <c r="E1708"/>
  <c r="D1708"/>
  <c r="E1707"/>
  <c r="D1707"/>
  <c r="E1706"/>
  <c r="D1706"/>
  <c r="E1705"/>
  <c r="D1705"/>
  <c r="E1704"/>
  <c r="D1704"/>
  <c r="E1703"/>
  <c r="D1703"/>
  <c r="E1702"/>
  <c r="D1702"/>
  <c r="E1701"/>
  <c r="D1701"/>
  <c r="E1700"/>
  <c r="D1700"/>
  <c r="E1699"/>
  <c r="D1699"/>
  <c r="E1698"/>
  <c r="D1698"/>
  <c r="E1697"/>
  <c r="D1697"/>
  <c r="E1696"/>
  <c r="D1696"/>
  <c r="E1695"/>
  <c r="D1695"/>
  <c r="E1694"/>
  <c r="D1694"/>
  <c r="E1693"/>
  <c r="D1693"/>
  <c r="E1692"/>
  <c r="D1692"/>
  <c r="E1691"/>
  <c r="D1691"/>
  <c r="E1690"/>
  <c r="D1690"/>
  <c r="E1689"/>
  <c r="D1689"/>
  <c r="E1688"/>
  <c r="D1688"/>
  <c r="E1687"/>
  <c r="D1687"/>
  <c r="E1686"/>
  <c r="D1686"/>
  <c r="E1685"/>
  <c r="D1685"/>
  <c r="E1684"/>
  <c r="D1684"/>
  <c r="E1683"/>
  <c r="D1683"/>
  <c r="E1682"/>
  <c r="D1682"/>
  <c r="E1681"/>
  <c r="D1681"/>
  <c r="E1680"/>
  <c r="D1680"/>
  <c r="E1679"/>
  <c r="D1679"/>
  <c r="E1678"/>
  <c r="D1678"/>
  <c r="E1677"/>
  <c r="D1677"/>
  <c r="E1676"/>
  <c r="D1676"/>
  <c r="E1675"/>
  <c r="D1675"/>
  <c r="E1674"/>
  <c r="D1674"/>
  <c r="E1673"/>
  <c r="D1673"/>
  <c r="E1672"/>
  <c r="D1672"/>
  <c r="E1671"/>
  <c r="D1671"/>
  <c r="E1670"/>
  <c r="D1670"/>
  <c r="E1669"/>
  <c r="D1669"/>
  <c r="E1668"/>
  <c r="D1668"/>
  <c r="E1667"/>
  <c r="D1667"/>
  <c r="E1666"/>
  <c r="D1666"/>
  <c r="E1665"/>
  <c r="D1665"/>
  <c r="E1664"/>
  <c r="D1664"/>
  <c r="E1663"/>
  <c r="D1663"/>
  <c r="E1662"/>
  <c r="D1662"/>
  <c r="E1661"/>
  <c r="D1661"/>
  <c r="E1660"/>
  <c r="D1660"/>
  <c r="E1659"/>
  <c r="D1659"/>
  <c r="E1658"/>
  <c r="D1658"/>
  <c r="E1657"/>
  <c r="D1657"/>
  <c r="E1656"/>
  <c r="D1656"/>
  <c r="E1655"/>
  <c r="D1655"/>
  <c r="E1654"/>
  <c r="D1654"/>
  <c r="E1653"/>
  <c r="D1653"/>
  <c r="E1652"/>
  <c r="D1652"/>
  <c r="E1651"/>
  <c r="D1651"/>
  <c r="E1650"/>
  <c r="D1650"/>
  <c r="E1649"/>
  <c r="D1649"/>
  <c r="E1648"/>
  <c r="D1648"/>
  <c r="E1647"/>
  <c r="D1647"/>
  <c r="E1646"/>
  <c r="D1646"/>
  <c r="E1645"/>
  <c r="D1645"/>
  <c r="E1644"/>
  <c r="D1644"/>
  <c r="E1643"/>
  <c r="D1643"/>
  <c r="E1642"/>
  <c r="D1642"/>
  <c r="E1641"/>
  <c r="D1641"/>
  <c r="E1640"/>
  <c r="D1640"/>
  <c r="E1639"/>
  <c r="D1639"/>
  <c r="E1638"/>
  <c r="D1638"/>
  <c r="E1637"/>
  <c r="D1637"/>
  <c r="E1636"/>
  <c r="D1636"/>
  <c r="E1635"/>
  <c r="D1635"/>
  <c r="E1634"/>
  <c r="D1634"/>
  <c r="E1633"/>
  <c r="D1633"/>
  <c r="E1632"/>
  <c r="D1632"/>
  <c r="E1631"/>
  <c r="D1631"/>
  <c r="E1630"/>
  <c r="D1630"/>
  <c r="E1629"/>
  <c r="D1629"/>
  <c r="E1628"/>
  <c r="D1628"/>
  <c r="E1627"/>
  <c r="D1627"/>
  <c r="E1626"/>
  <c r="D1626"/>
  <c r="E1625"/>
  <c r="D1625"/>
  <c r="E1624"/>
  <c r="D1624"/>
  <c r="E1623"/>
  <c r="D1623"/>
  <c r="E1622"/>
  <c r="D1622"/>
  <c r="E1621"/>
  <c r="D1621"/>
  <c r="E1620"/>
  <c r="D1620"/>
  <c r="E1619"/>
  <c r="D1619"/>
  <c r="E1618"/>
  <c r="D1618"/>
  <c r="E1617"/>
  <c r="D1617"/>
  <c r="E1616"/>
  <c r="D1616"/>
  <c r="E1615"/>
  <c r="D1615"/>
  <c r="E1614"/>
  <c r="D1614"/>
  <c r="E1613"/>
  <c r="D1613"/>
  <c r="E1612"/>
  <c r="D1612"/>
  <c r="E1611"/>
  <c r="D1611"/>
  <c r="E1610"/>
  <c r="D1610"/>
  <c r="E1609"/>
  <c r="D1609"/>
  <c r="E1608"/>
  <c r="D1608"/>
  <c r="E1607"/>
  <c r="D1607"/>
  <c r="E1606"/>
  <c r="D1606"/>
  <c r="E1605"/>
  <c r="D1605"/>
  <c r="E1604"/>
  <c r="D1604"/>
  <c r="E1603"/>
  <c r="D1603"/>
  <c r="E1602"/>
  <c r="D1602"/>
  <c r="E1601"/>
  <c r="D1601"/>
  <c r="E1600"/>
  <c r="D1600"/>
  <c r="E1599"/>
  <c r="D1599"/>
  <c r="E1598"/>
  <c r="D1598"/>
  <c r="E1597"/>
  <c r="D1597"/>
  <c r="E1596"/>
  <c r="D1596"/>
  <c r="E1595"/>
  <c r="D1595"/>
  <c r="E1594"/>
  <c r="D1594"/>
  <c r="E1593"/>
  <c r="D1593"/>
  <c r="E1592"/>
  <c r="D1592"/>
  <c r="E1591"/>
  <c r="D1591"/>
  <c r="E1590"/>
  <c r="D1590"/>
  <c r="E1589"/>
  <c r="D1589"/>
  <c r="E1588"/>
  <c r="D1588"/>
  <c r="E1587"/>
  <c r="D1587"/>
  <c r="E1586"/>
  <c r="D1586"/>
  <c r="E1585"/>
  <c r="D1585"/>
  <c r="E1584"/>
  <c r="D1584"/>
  <c r="E1583"/>
  <c r="D1583"/>
  <c r="E1582"/>
  <c r="D1582"/>
  <c r="E1581"/>
  <c r="D1581"/>
  <c r="E1580"/>
  <c r="D1580"/>
  <c r="E1579"/>
  <c r="D1579"/>
  <c r="E1578"/>
  <c r="D1578"/>
  <c r="E1577"/>
  <c r="D1577"/>
  <c r="E1576"/>
  <c r="D1576"/>
  <c r="E1575"/>
  <c r="D1575"/>
  <c r="E1574"/>
  <c r="D1574"/>
  <c r="E1573"/>
  <c r="D1573"/>
  <c r="E1572"/>
  <c r="D1572"/>
  <c r="E1571"/>
  <c r="D1571"/>
  <c r="E1570"/>
  <c r="D1570"/>
  <c r="E1569"/>
  <c r="D1569"/>
  <c r="E1568"/>
  <c r="D1568"/>
  <c r="E1567"/>
  <c r="D1567"/>
  <c r="E1566"/>
  <c r="D1566"/>
  <c r="E1565"/>
  <c r="D1565"/>
  <c r="E1564"/>
  <c r="D1564"/>
  <c r="E1563"/>
  <c r="D1563"/>
  <c r="E1562"/>
  <c r="D1562"/>
  <c r="E1561"/>
  <c r="D1561"/>
  <c r="E1560"/>
  <c r="D1560"/>
  <c r="E1559"/>
  <c r="D1559"/>
  <c r="E1558"/>
  <c r="D1558"/>
  <c r="E1557"/>
  <c r="D1557"/>
  <c r="E1556"/>
  <c r="D1556"/>
  <c r="E1555"/>
  <c r="D1555"/>
  <c r="E1554"/>
  <c r="D1554"/>
  <c r="E1553"/>
  <c r="D1553"/>
  <c r="E1552"/>
  <c r="D1552"/>
  <c r="E1551"/>
  <c r="D1551"/>
  <c r="E1550"/>
  <c r="D1550"/>
  <c r="E1549"/>
  <c r="D1549"/>
  <c r="E1548"/>
  <c r="D1548"/>
  <c r="E1547"/>
  <c r="D1547"/>
  <c r="E1546"/>
  <c r="D1546"/>
  <c r="E1545"/>
  <c r="D1545"/>
  <c r="E1544"/>
  <c r="D1544"/>
  <c r="E1543"/>
  <c r="D1543"/>
  <c r="E1542"/>
  <c r="D1542"/>
  <c r="E1541"/>
  <c r="D1541"/>
  <c r="E1540"/>
  <c r="D1540"/>
  <c r="E1539"/>
  <c r="D1539"/>
  <c r="E1538"/>
  <c r="D1538"/>
  <c r="E1537"/>
  <c r="D1537"/>
  <c r="E1536"/>
  <c r="D1536"/>
  <c r="E1535"/>
  <c r="D1535"/>
  <c r="E1534"/>
  <c r="D1534"/>
  <c r="E1533"/>
  <c r="D1533"/>
  <c r="E1532"/>
  <c r="D1532"/>
  <c r="E1531"/>
  <c r="D1531"/>
  <c r="E1530"/>
  <c r="D1530"/>
  <c r="E1529"/>
  <c r="D1529"/>
  <c r="E1528"/>
  <c r="D1528"/>
  <c r="E1527"/>
  <c r="D1527"/>
  <c r="E1526"/>
  <c r="D1526"/>
  <c r="E1525"/>
  <c r="D1525"/>
  <c r="E1524"/>
  <c r="D1524"/>
  <c r="E1523"/>
  <c r="D1523"/>
  <c r="E1522"/>
  <c r="D1522"/>
  <c r="E1521"/>
  <c r="D1521"/>
  <c r="E1520"/>
  <c r="D1520"/>
  <c r="E1519"/>
  <c r="D1519"/>
  <c r="E1518"/>
  <c r="D1518"/>
  <c r="E1517"/>
  <c r="D1517"/>
  <c r="E1516"/>
  <c r="D1516"/>
  <c r="E1515"/>
  <c r="D1515"/>
  <c r="E1514"/>
  <c r="D1514"/>
  <c r="E1513"/>
  <c r="D1513"/>
  <c r="E1512"/>
  <c r="D1512"/>
  <c r="E1511"/>
  <c r="D1511"/>
  <c r="E1510"/>
  <c r="D1510"/>
  <c r="E1509"/>
  <c r="D1509"/>
  <c r="E1508"/>
  <c r="D1508"/>
  <c r="E1507"/>
  <c r="D1507"/>
  <c r="E1506"/>
  <c r="D1506"/>
  <c r="E1505"/>
  <c r="D1505"/>
  <c r="E1504"/>
  <c r="D1504"/>
  <c r="E1503"/>
  <c r="D1503"/>
  <c r="E1502"/>
  <c r="D1502"/>
  <c r="E1501"/>
  <c r="D1501"/>
  <c r="E1500"/>
  <c r="D1500"/>
  <c r="E1499"/>
  <c r="D1499"/>
  <c r="E1498"/>
  <c r="D1498"/>
  <c r="E1497"/>
  <c r="D1497"/>
  <c r="E1496"/>
  <c r="D1496"/>
  <c r="E1495"/>
  <c r="D1495"/>
  <c r="E1494"/>
  <c r="D1494"/>
  <c r="E1493"/>
  <c r="D1493"/>
  <c r="E1492"/>
  <c r="D1492"/>
  <c r="E1491"/>
  <c r="D1491"/>
  <c r="E1490"/>
  <c r="D1490"/>
  <c r="E1489"/>
  <c r="D1489"/>
  <c r="E1488"/>
  <c r="D1488"/>
  <c r="E1487"/>
  <c r="D1487"/>
  <c r="E1486"/>
  <c r="D1486"/>
  <c r="E1485"/>
  <c r="D1485"/>
  <c r="E1484"/>
  <c r="D1484"/>
  <c r="E1483"/>
  <c r="D1483"/>
  <c r="E1482"/>
  <c r="D1482"/>
  <c r="E1481"/>
  <c r="D1481"/>
  <c r="E1480"/>
  <c r="D1480"/>
  <c r="E1479"/>
  <c r="D1479"/>
  <c r="E1478"/>
  <c r="D1478"/>
  <c r="E1477"/>
  <c r="D1477"/>
  <c r="E1476"/>
  <c r="D1476"/>
  <c r="E1475"/>
  <c r="D1475"/>
  <c r="E1474"/>
  <c r="D1474"/>
  <c r="E1473"/>
  <c r="D1473"/>
  <c r="E1472"/>
  <c r="D1472"/>
  <c r="E1471"/>
  <c r="D1471"/>
  <c r="E1470"/>
  <c r="D1470"/>
  <c r="E1469"/>
  <c r="D1469"/>
  <c r="E1468"/>
  <c r="D1468"/>
  <c r="E1467"/>
  <c r="D1467"/>
  <c r="E1466"/>
  <c r="D1466"/>
  <c r="E1465"/>
  <c r="D1465"/>
  <c r="E1464"/>
  <c r="D1464"/>
  <c r="E1463"/>
  <c r="D1463"/>
  <c r="E1462"/>
  <c r="D1462"/>
  <c r="E1461"/>
  <c r="D1461"/>
  <c r="E1460"/>
  <c r="D1460"/>
  <c r="E1459"/>
  <c r="D1459"/>
  <c r="E1458"/>
  <c r="D1458"/>
  <c r="E1457"/>
  <c r="D1457"/>
  <c r="E1456"/>
  <c r="D1456"/>
  <c r="E1455"/>
  <c r="D1455"/>
  <c r="E1454"/>
  <c r="D1454"/>
  <c r="E1453"/>
  <c r="D1453"/>
  <c r="E1452"/>
  <c r="D1452"/>
  <c r="E1451"/>
  <c r="D1451"/>
  <c r="E1450"/>
  <c r="D1450"/>
  <c r="E1449"/>
  <c r="D1449"/>
  <c r="E1448"/>
  <c r="D1448"/>
  <c r="E1447"/>
  <c r="D1447"/>
  <c r="E1446"/>
  <c r="D1446"/>
  <c r="E1445"/>
  <c r="D1445"/>
  <c r="E1444"/>
  <c r="D1444"/>
  <c r="E1443"/>
  <c r="D1443"/>
  <c r="E1442"/>
  <c r="D1442"/>
  <c r="E1441"/>
  <c r="D1441"/>
  <c r="E1440"/>
  <c r="D1440"/>
  <c r="E1439"/>
  <c r="D1439"/>
  <c r="E1438"/>
  <c r="D1438"/>
  <c r="E1437"/>
  <c r="D1437"/>
  <c r="E1436"/>
  <c r="D1436"/>
  <c r="E1435"/>
  <c r="D1435"/>
  <c r="E1434"/>
  <c r="D1434"/>
  <c r="E1433"/>
  <c r="D1433"/>
  <c r="E1432"/>
  <c r="D1432"/>
  <c r="E1431"/>
  <c r="D1431"/>
  <c r="E1430"/>
  <c r="D1430"/>
  <c r="E1429"/>
  <c r="D1429"/>
  <c r="E1428"/>
  <c r="D1428"/>
  <c r="E1427"/>
  <c r="D1427"/>
  <c r="E1426"/>
  <c r="D1426"/>
  <c r="E1425"/>
  <c r="D1425"/>
  <c r="E1424"/>
  <c r="D1424"/>
  <c r="E1423"/>
  <c r="D1423"/>
  <c r="E1422"/>
  <c r="D1422"/>
  <c r="E1421"/>
  <c r="D1421"/>
  <c r="E1420"/>
  <c r="D1420"/>
  <c r="E1419"/>
  <c r="D1419"/>
  <c r="E1418"/>
  <c r="D1418"/>
  <c r="E1417"/>
  <c r="D1417"/>
  <c r="E1416"/>
  <c r="D1416"/>
  <c r="E1415"/>
  <c r="D1415"/>
  <c r="E1414"/>
  <c r="D1414"/>
  <c r="E1413"/>
  <c r="D1413"/>
  <c r="E1412"/>
  <c r="D1412"/>
  <c r="E1411"/>
  <c r="D1411"/>
  <c r="E1410"/>
  <c r="D1410"/>
  <c r="E1409"/>
  <c r="D1409"/>
  <c r="E1408"/>
  <c r="D1408"/>
  <c r="E1407"/>
  <c r="D1407"/>
  <c r="E1406"/>
  <c r="D1406"/>
  <c r="E1405"/>
  <c r="D1405"/>
  <c r="E1404"/>
  <c r="D1404"/>
  <c r="E1403"/>
  <c r="D1403"/>
  <c r="E1402"/>
  <c r="D1402"/>
  <c r="E1401"/>
  <c r="D1401"/>
  <c r="E1400"/>
  <c r="D1400"/>
  <c r="E1399"/>
  <c r="D1399"/>
  <c r="E1398"/>
  <c r="D1398"/>
  <c r="E1397"/>
  <c r="D1397"/>
  <c r="E1396"/>
  <c r="D1396"/>
  <c r="E1395"/>
  <c r="D1395"/>
  <c r="E1394"/>
  <c r="D1394"/>
  <c r="E1393"/>
  <c r="D1393"/>
  <c r="E1392"/>
  <c r="D1392"/>
  <c r="E1391"/>
  <c r="D1391"/>
  <c r="E1390"/>
  <c r="D1390"/>
  <c r="E1389"/>
  <c r="D1389"/>
  <c r="E1388"/>
  <c r="D1388"/>
  <c r="E1387"/>
  <c r="D1387"/>
  <c r="E1386"/>
  <c r="D1386"/>
  <c r="E1385"/>
  <c r="D1385"/>
  <c r="E1384"/>
  <c r="D1384"/>
  <c r="E1383"/>
  <c r="D1383"/>
  <c r="E1382"/>
  <c r="D1382"/>
  <c r="E1381"/>
  <c r="D1381"/>
  <c r="E1380"/>
  <c r="D1380"/>
  <c r="E1379"/>
  <c r="D1379"/>
  <c r="E1378"/>
  <c r="D1378"/>
  <c r="E1377"/>
  <c r="D1377"/>
  <c r="E1376"/>
  <c r="D1376"/>
  <c r="E1375"/>
  <c r="D1375"/>
  <c r="E1374"/>
  <c r="D1374"/>
  <c r="E1373"/>
  <c r="D1373"/>
  <c r="E1372"/>
  <c r="D1372"/>
  <c r="E1371"/>
  <c r="D1371"/>
  <c r="E1370"/>
  <c r="D1370"/>
  <c r="E1369"/>
  <c r="D1369"/>
  <c r="E1368"/>
  <c r="D1368"/>
  <c r="E1367"/>
  <c r="D1367"/>
  <c r="E1366"/>
  <c r="D1366"/>
  <c r="E1365"/>
  <c r="D1365"/>
  <c r="E1364"/>
  <c r="D1364"/>
  <c r="E1363"/>
  <c r="D1363"/>
  <c r="E1362"/>
  <c r="D1362"/>
  <c r="E1361"/>
  <c r="D1361"/>
  <c r="E1360"/>
  <c r="D1360"/>
  <c r="E1359"/>
  <c r="D1359"/>
  <c r="E1358"/>
  <c r="D1358"/>
  <c r="E1357"/>
  <c r="D1357"/>
  <c r="E1356"/>
  <c r="D1356"/>
  <c r="E1355"/>
  <c r="D1355"/>
  <c r="E1354"/>
  <c r="D1354"/>
  <c r="E1353"/>
  <c r="D1353"/>
  <c r="E1352"/>
  <c r="D1352"/>
  <c r="E1351"/>
  <c r="D1351"/>
  <c r="E1350"/>
  <c r="D1350"/>
  <c r="E1349"/>
  <c r="D1349"/>
  <c r="E1348"/>
  <c r="D1348"/>
  <c r="E1347"/>
  <c r="D1347"/>
  <c r="E1346"/>
  <c r="D1346"/>
  <c r="E1345"/>
  <c r="D1345"/>
  <c r="E1344"/>
  <c r="D1344"/>
  <c r="E1343"/>
  <c r="D1343"/>
  <c r="E1342"/>
  <c r="D1342"/>
  <c r="E1341"/>
  <c r="D1341"/>
  <c r="E1340"/>
  <c r="D1340"/>
  <c r="E1339"/>
  <c r="D1339"/>
  <c r="E1338"/>
  <c r="D1338"/>
  <c r="E1337"/>
  <c r="D1337"/>
  <c r="E1336"/>
  <c r="D1336"/>
  <c r="E1335"/>
  <c r="D1335"/>
  <c r="E1334"/>
  <c r="D1334"/>
  <c r="E1333"/>
  <c r="D1333"/>
  <c r="E1332"/>
  <c r="D1332"/>
  <c r="E1331"/>
  <c r="D1331"/>
  <c r="E1330"/>
  <c r="D1330"/>
  <c r="E1329"/>
  <c r="D1329"/>
  <c r="E1328"/>
  <c r="D1328"/>
  <c r="E1327"/>
  <c r="D1327"/>
  <c r="E1326"/>
  <c r="D1326"/>
  <c r="E1325"/>
  <c r="D1325"/>
  <c r="E1324"/>
  <c r="D1324"/>
  <c r="E1323"/>
  <c r="D1323"/>
  <c r="E1322"/>
  <c r="D1322"/>
  <c r="E1321"/>
  <c r="D1321"/>
  <c r="E1320"/>
  <c r="D1320"/>
  <c r="E1319"/>
  <c r="D1319"/>
  <c r="E1318"/>
  <c r="D1318"/>
  <c r="E1317"/>
  <c r="D1317"/>
  <c r="E1316"/>
  <c r="D1316"/>
  <c r="E1315"/>
  <c r="D1315"/>
  <c r="E1314"/>
  <c r="D1314"/>
  <c r="E1313"/>
  <c r="D1313"/>
  <c r="E1312"/>
  <c r="D1312"/>
  <c r="E1311"/>
  <c r="D1311"/>
  <c r="E1310"/>
  <c r="D1310"/>
  <c r="E1309"/>
  <c r="D1309"/>
  <c r="E1308"/>
  <c r="D1308"/>
  <c r="E1307"/>
  <c r="D1307"/>
  <c r="E1306"/>
  <c r="D1306"/>
  <c r="E1305"/>
  <c r="D1305"/>
  <c r="E1304"/>
  <c r="D1304"/>
  <c r="E1303"/>
  <c r="D1303"/>
  <c r="E1302"/>
  <c r="D1302"/>
  <c r="E1301"/>
  <c r="D1301"/>
  <c r="E1300"/>
  <c r="D1300"/>
  <c r="E1299"/>
  <c r="D1299"/>
  <c r="E1298"/>
  <c r="D1298"/>
  <c r="E1297"/>
  <c r="D1297"/>
  <c r="E1296"/>
  <c r="D1296"/>
  <c r="E1295"/>
  <c r="D1295"/>
  <c r="E1294"/>
  <c r="D1294"/>
  <c r="E1293"/>
  <c r="D1293"/>
  <c r="E1292"/>
  <c r="D1292"/>
  <c r="E1291"/>
  <c r="D1291"/>
  <c r="E1290"/>
  <c r="D1290"/>
  <c r="E1289"/>
  <c r="D1289"/>
  <c r="E1288"/>
  <c r="D1288"/>
  <c r="E1287"/>
  <c r="D1287"/>
  <c r="E1286"/>
  <c r="D1286"/>
  <c r="E1285"/>
  <c r="D1285"/>
  <c r="E1284"/>
  <c r="D1284"/>
  <c r="E1283"/>
  <c r="D1283"/>
  <c r="E1282"/>
  <c r="D1282"/>
  <c r="E1281"/>
  <c r="D1281"/>
  <c r="E1280"/>
  <c r="D1280"/>
  <c r="E1279"/>
  <c r="D1279"/>
  <c r="E1278"/>
  <c r="D1278"/>
  <c r="E1277"/>
  <c r="D1277"/>
  <c r="E1276"/>
  <c r="D1276"/>
  <c r="E1275"/>
  <c r="D1275"/>
  <c r="E1274"/>
  <c r="D1274"/>
  <c r="E1273"/>
  <c r="D1273"/>
  <c r="E1272"/>
  <c r="D1272"/>
  <c r="E1271"/>
  <c r="D1271"/>
  <c r="E1270"/>
  <c r="D1270"/>
  <c r="E1269"/>
  <c r="D1269"/>
  <c r="E1268"/>
  <c r="D1268"/>
  <c r="E1267"/>
  <c r="D1267"/>
  <c r="E1266"/>
  <c r="D1266"/>
  <c r="E1265"/>
  <c r="D1265"/>
  <c r="E1264"/>
  <c r="D1264"/>
  <c r="E1263"/>
  <c r="D1263"/>
  <c r="E1262"/>
  <c r="D1262"/>
  <c r="E1261"/>
  <c r="D1261"/>
  <c r="E1260"/>
  <c r="D1260"/>
  <c r="E1259"/>
  <c r="D1259"/>
  <c r="E1258"/>
  <c r="D1258"/>
  <c r="E1257"/>
  <c r="D1257"/>
  <c r="E1256"/>
  <c r="D1256"/>
  <c r="E1255"/>
  <c r="D1255"/>
  <c r="E1254"/>
  <c r="D1254"/>
  <c r="E1253"/>
  <c r="D1253"/>
  <c r="E1252"/>
  <c r="D1252"/>
  <c r="E1251"/>
  <c r="D1251"/>
  <c r="E1250"/>
  <c r="D1250"/>
  <c r="E1249"/>
  <c r="D1249"/>
  <c r="E1248"/>
  <c r="D1248"/>
  <c r="E1247"/>
  <c r="D1247"/>
  <c r="E1246"/>
  <c r="D1246"/>
  <c r="E1245"/>
  <c r="D1245"/>
  <c r="E1244"/>
  <c r="D1244"/>
  <c r="E1243"/>
  <c r="D1243"/>
  <c r="E1242"/>
  <c r="D1242"/>
  <c r="E1241"/>
  <c r="D1241"/>
  <c r="E1240"/>
  <c r="D1240"/>
  <c r="E1239"/>
  <c r="D1239"/>
  <c r="E1238"/>
  <c r="D1238"/>
  <c r="E1237"/>
  <c r="D1237"/>
  <c r="E1236"/>
  <c r="D1236"/>
  <c r="E1235"/>
  <c r="D1235"/>
  <c r="E1234"/>
  <c r="D1234"/>
  <c r="E1233"/>
  <c r="D1233"/>
  <c r="E1232"/>
  <c r="D1232"/>
  <c r="E1231"/>
  <c r="D1231"/>
  <c r="E1230"/>
  <c r="D1230"/>
  <c r="E1229"/>
  <c r="D1229"/>
  <c r="E1228"/>
  <c r="D1228"/>
  <c r="E1227"/>
  <c r="D1227"/>
  <c r="E1226"/>
  <c r="D1226"/>
  <c r="E1225"/>
  <c r="D1225"/>
  <c r="E1224"/>
  <c r="D1224"/>
  <c r="E1223"/>
  <c r="D1223"/>
  <c r="E1222"/>
  <c r="D1222"/>
  <c r="E1221"/>
  <c r="D1221"/>
  <c r="E1220"/>
  <c r="D1220"/>
  <c r="E1219"/>
  <c r="D1219"/>
  <c r="E1218"/>
  <c r="D1218"/>
  <c r="E1217"/>
  <c r="D1217"/>
  <c r="E1216"/>
  <c r="D1216"/>
  <c r="E1215"/>
  <c r="D1215"/>
  <c r="E1214"/>
  <c r="D1214"/>
  <c r="E1213"/>
  <c r="D1213"/>
  <c r="E1212"/>
  <c r="D1212"/>
  <c r="E1211"/>
  <c r="D1211"/>
  <c r="E1210"/>
  <c r="D1210"/>
  <c r="E1209"/>
  <c r="D1209"/>
  <c r="E1208"/>
  <c r="D1208"/>
  <c r="E1207"/>
  <c r="D1207"/>
  <c r="E1206"/>
  <c r="D1206"/>
  <c r="E1205"/>
  <c r="D1205"/>
  <c r="E1204"/>
  <c r="D1204"/>
  <c r="E1203"/>
  <c r="D1203"/>
  <c r="E1202"/>
  <c r="D1202"/>
  <c r="E1201"/>
  <c r="D1201"/>
  <c r="E1200"/>
  <c r="D1200"/>
  <c r="E1199"/>
  <c r="D1199"/>
  <c r="E1198"/>
  <c r="D1198"/>
  <c r="E1197"/>
  <c r="D1197"/>
  <c r="E1196"/>
  <c r="D1196"/>
  <c r="E1195"/>
  <c r="D1195"/>
  <c r="E1194"/>
  <c r="D1194"/>
  <c r="E1193"/>
  <c r="D1193"/>
  <c r="E1192"/>
  <c r="D1192"/>
  <c r="E1191"/>
  <c r="D1191"/>
  <c r="E1190"/>
  <c r="D1190"/>
  <c r="E1189"/>
  <c r="D1189"/>
  <c r="E1188"/>
  <c r="D1188"/>
  <c r="E1187"/>
  <c r="D1187"/>
  <c r="E1186"/>
  <c r="D1186"/>
  <c r="E1185"/>
  <c r="D1185"/>
  <c r="E1184"/>
  <c r="D1184"/>
  <c r="E1183"/>
  <c r="D1183"/>
  <c r="E1182"/>
  <c r="D1182"/>
  <c r="E1181"/>
  <c r="D1181"/>
  <c r="E1180"/>
  <c r="D1180"/>
  <c r="E1179"/>
  <c r="D1179"/>
  <c r="E1178"/>
  <c r="D1178"/>
  <c r="E1177"/>
  <c r="D1177"/>
  <c r="E1176"/>
  <c r="D1176"/>
  <c r="E1175"/>
  <c r="D1175"/>
  <c r="E1174"/>
  <c r="D1174"/>
  <c r="E1173"/>
  <c r="D1173"/>
  <c r="E1172"/>
  <c r="D1172"/>
  <c r="E1171"/>
  <c r="D1171"/>
  <c r="E1170"/>
  <c r="D1170"/>
  <c r="E1169"/>
  <c r="D1169"/>
  <c r="E1168"/>
  <c r="D1168"/>
  <c r="E1167"/>
  <c r="D1167"/>
  <c r="E1166"/>
  <c r="D1166"/>
  <c r="E1165"/>
  <c r="D1165"/>
  <c r="E1164"/>
  <c r="D1164"/>
  <c r="E1163"/>
  <c r="D1163"/>
  <c r="E1162"/>
  <c r="D1162"/>
  <c r="E1161"/>
  <c r="D1161"/>
  <c r="E1160"/>
  <c r="D1160"/>
  <c r="E1159"/>
  <c r="D1159"/>
  <c r="E1158"/>
  <c r="D1158"/>
  <c r="E1157"/>
  <c r="D1157"/>
  <c r="E1156"/>
  <c r="D1156"/>
  <c r="E1155"/>
  <c r="D1155"/>
  <c r="E1154"/>
  <c r="D1154"/>
  <c r="E1153"/>
  <c r="D1153"/>
  <c r="E1152"/>
  <c r="D1152"/>
  <c r="E1151"/>
  <c r="D1151"/>
  <c r="E1150"/>
  <c r="D1150"/>
  <c r="E1149"/>
  <c r="D1149"/>
  <c r="E1148"/>
  <c r="D1148"/>
  <c r="E1147"/>
  <c r="D1147"/>
  <c r="E1146"/>
  <c r="D1146"/>
  <c r="E1145"/>
  <c r="D1145"/>
  <c r="E1144"/>
  <c r="D1144"/>
  <c r="E1143"/>
  <c r="D1143"/>
  <c r="E1142"/>
  <c r="D1142"/>
  <c r="E1141"/>
  <c r="D1141"/>
  <c r="E1140"/>
  <c r="D1140"/>
  <c r="E1139"/>
  <c r="D1139"/>
  <c r="E1138"/>
  <c r="D1138"/>
  <c r="E1137"/>
  <c r="D1137"/>
  <c r="E1136"/>
  <c r="D1136"/>
  <c r="E1135"/>
  <c r="D1135"/>
  <c r="E1134"/>
  <c r="D1134"/>
  <c r="E1133"/>
  <c r="D1133"/>
  <c r="E1132"/>
  <c r="D1132"/>
  <c r="E1131"/>
  <c r="D1131"/>
  <c r="E1130"/>
  <c r="D1130"/>
  <c r="E1129"/>
  <c r="D1129"/>
  <c r="E1128"/>
  <c r="D1128"/>
  <c r="E1127"/>
  <c r="D1127"/>
  <c r="E1126"/>
  <c r="D1126"/>
  <c r="E1125"/>
  <c r="D1125"/>
  <c r="E1124"/>
  <c r="D1124"/>
  <c r="E1123"/>
  <c r="D1123"/>
  <c r="E1122"/>
  <c r="D1122"/>
  <c r="E1121"/>
  <c r="D1121"/>
  <c r="E1120"/>
  <c r="D1120"/>
  <c r="E1119"/>
  <c r="D1119"/>
  <c r="E1118"/>
  <c r="D1118"/>
  <c r="E1117"/>
  <c r="D1117"/>
  <c r="E1116"/>
  <c r="D1116"/>
  <c r="E1115"/>
  <c r="D1115"/>
  <c r="E1114"/>
  <c r="D1114"/>
  <c r="E1113"/>
  <c r="D1113"/>
  <c r="E1112"/>
  <c r="D1112"/>
  <c r="E1111"/>
  <c r="D1111"/>
  <c r="E1110"/>
  <c r="D1110"/>
  <c r="E1109"/>
  <c r="D1109"/>
  <c r="E1108"/>
  <c r="D1108"/>
  <c r="E1107"/>
  <c r="D1107"/>
  <c r="E1106"/>
  <c r="D1106"/>
  <c r="E1105"/>
  <c r="D1105"/>
  <c r="E1104"/>
  <c r="D1104"/>
  <c r="E1103"/>
  <c r="D1103"/>
  <c r="E1102"/>
  <c r="D1102"/>
  <c r="E1101"/>
  <c r="D1101"/>
  <c r="E1100"/>
  <c r="D1100"/>
  <c r="E1099"/>
  <c r="D1099"/>
  <c r="E1098"/>
  <c r="D1098"/>
  <c r="E1097"/>
  <c r="D1097"/>
  <c r="E1096"/>
  <c r="D1096"/>
  <c r="E1095"/>
  <c r="D1095"/>
  <c r="E1094"/>
  <c r="D1094"/>
  <c r="E1093"/>
  <c r="D1093"/>
  <c r="E1092"/>
  <c r="D1092"/>
  <c r="E1091"/>
  <c r="D1091"/>
  <c r="E1090"/>
  <c r="D1090"/>
  <c r="E1089"/>
  <c r="D1089"/>
  <c r="E1088"/>
  <c r="D1088"/>
  <c r="E1087"/>
  <c r="D1087"/>
  <c r="E1086"/>
  <c r="D1086"/>
  <c r="E1085"/>
  <c r="D1085"/>
  <c r="E1084"/>
  <c r="D1084"/>
  <c r="E1083"/>
  <c r="D1083"/>
  <c r="E1082"/>
  <c r="D1082"/>
  <c r="E1081"/>
  <c r="D1081"/>
  <c r="E1080"/>
  <c r="D1080"/>
  <c r="E1079"/>
  <c r="D1079"/>
  <c r="E1078"/>
  <c r="D1078"/>
  <c r="E1077"/>
  <c r="D1077"/>
  <c r="E1076"/>
  <c r="D1076"/>
  <c r="E1075"/>
  <c r="D1075"/>
  <c r="E1074"/>
  <c r="D1074"/>
  <c r="E1073"/>
  <c r="D1073"/>
  <c r="E1072"/>
  <c r="D1072"/>
  <c r="E1071"/>
  <c r="D1071"/>
  <c r="E1070"/>
  <c r="D1070"/>
  <c r="E1069"/>
  <c r="D1069"/>
  <c r="E1068"/>
  <c r="D1068"/>
  <c r="E1067"/>
  <c r="D1067"/>
  <c r="E1066"/>
  <c r="D1066"/>
  <c r="E1065"/>
  <c r="D1065"/>
  <c r="E1064"/>
  <c r="D1064"/>
  <c r="E1063"/>
  <c r="D1063"/>
  <c r="E1062"/>
  <c r="D1062"/>
  <c r="E1061"/>
  <c r="D1061"/>
  <c r="E1060"/>
  <c r="D1060"/>
  <c r="E1059"/>
  <c r="D1059"/>
  <c r="E1058"/>
  <c r="D1058"/>
  <c r="E1057"/>
  <c r="D1057"/>
  <c r="E1056"/>
  <c r="D1056"/>
  <c r="E1055"/>
  <c r="D1055"/>
  <c r="E1054"/>
  <c r="D1054"/>
  <c r="E1053"/>
  <c r="D1053"/>
  <c r="E1052"/>
  <c r="D1052"/>
  <c r="E1051"/>
  <c r="D1051"/>
  <c r="E1050"/>
  <c r="D1050"/>
  <c r="E1049"/>
  <c r="D1049"/>
  <c r="E1048"/>
  <c r="D1048"/>
  <c r="E1047"/>
  <c r="D1047"/>
  <c r="E1046"/>
  <c r="D1046"/>
  <c r="E1045"/>
  <c r="D1045"/>
  <c r="E1044"/>
  <c r="D1044"/>
  <c r="E1043"/>
  <c r="D1043"/>
  <c r="E1042"/>
  <c r="D1042"/>
  <c r="E1041"/>
  <c r="D1041"/>
  <c r="E1040"/>
  <c r="D1040"/>
  <c r="E1039"/>
  <c r="D1039"/>
  <c r="E1038"/>
  <c r="D1038"/>
  <c r="E1037"/>
  <c r="D1037"/>
  <c r="E1036"/>
  <c r="D1036"/>
  <c r="E1035"/>
  <c r="D1035"/>
  <c r="E1034"/>
  <c r="D1034"/>
  <c r="E1033"/>
  <c r="D1033"/>
  <c r="E1032"/>
  <c r="D1032"/>
  <c r="E1031"/>
  <c r="D1031"/>
  <c r="E1030"/>
  <c r="D1030"/>
  <c r="E1029"/>
  <c r="D1029"/>
  <c r="E1028"/>
  <c r="D1028"/>
  <c r="E1027"/>
  <c r="D1027"/>
  <c r="E1026"/>
  <c r="D1026"/>
  <c r="E1025"/>
  <c r="D1025"/>
  <c r="E1024"/>
  <c r="D1024"/>
  <c r="E1023"/>
  <c r="D1023"/>
  <c r="E1022"/>
  <c r="D1022"/>
  <c r="E1021"/>
  <c r="D1021"/>
  <c r="E1020"/>
  <c r="D1020"/>
  <c r="E1019"/>
  <c r="D1019"/>
  <c r="E1018"/>
  <c r="D1018"/>
  <c r="E1017"/>
  <c r="D1017"/>
  <c r="E1016"/>
  <c r="D1016"/>
  <c r="E1015"/>
  <c r="D1015"/>
  <c r="E1014"/>
  <c r="D1014"/>
  <c r="E1013"/>
  <c r="D1013"/>
  <c r="E1012"/>
  <c r="D1012"/>
  <c r="E1011"/>
  <c r="D1011"/>
  <c r="E1010"/>
  <c r="D1010"/>
  <c r="E1009"/>
  <c r="D1009"/>
  <c r="E1008"/>
  <c r="D1008"/>
  <c r="E1007"/>
  <c r="D1007"/>
  <c r="E1006"/>
  <c r="D1006"/>
  <c r="E1005"/>
  <c r="D1005"/>
  <c r="E1004"/>
  <c r="D1004"/>
  <c r="E1003"/>
  <c r="D1003"/>
  <c r="E1002"/>
  <c r="D1002"/>
  <c r="E1001"/>
  <c r="D1001"/>
  <c r="E1000"/>
  <c r="D1000"/>
  <c r="E999"/>
  <c r="D999"/>
  <c r="E998"/>
  <c r="D998"/>
  <c r="E997"/>
  <c r="D997"/>
  <c r="E996"/>
  <c r="D996"/>
  <c r="E995"/>
  <c r="D995"/>
  <c r="E994"/>
  <c r="D994"/>
  <c r="E993"/>
  <c r="D993"/>
  <c r="E992"/>
  <c r="D992"/>
  <c r="E991"/>
  <c r="D991"/>
  <c r="E990"/>
  <c r="D990"/>
  <c r="E989"/>
  <c r="D989"/>
  <c r="E988"/>
  <c r="D988"/>
  <c r="E987"/>
  <c r="D987"/>
  <c r="E986"/>
  <c r="D986"/>
  <c r="E985"/>
  <c r="D985"/>
  <c r="E984"/>
  <c r="D984"/>
  <c r="E983"/>
  <c r="D983"/>
  <c r="E982"/>
  <c r="D982"/>
  <c r="E981"/>
  <c r="D981"/>
  <c r="E980"/>
  <c r="D980"/>
  <c r="E979"/>
  <c r="D979"/>
  <c r="E978"/>
  <c r="D978"/>
  <c r="E977"/>
  <c r="D977"/>
  <c r="E976"/>
  <c r="D976"/>
  <c r="E975"/>
  <c r="D975"/>
  <c r="E974"/>
  <c r="D974"/>
  <c r="E973"/>
  <c r="D973"/>
  <c r="E972"/>
  <c r="D972"/>
  <c r="E971"/>
  <c r="D971"/>
  <c r="E970"/>
  <c r="D970"/>
  <c r="E969"/>
  <c r="D969"/>
  <c r="E968"/>
  <c r="D968"/>
  <c r="E967"/>
  <c r="D967"/>
  <c r="E966"/>
  <c r="D966"/>
  <c r="E965"/>
  <c r="D965"/>
  <c r="E964"/>
  <c r="D964"/>
  <c r="E963"/>
  <c r="D963"/>
  <c r="E962"/>
  <c r="D962"/>
  <c r="E961"/>
  <c r="D961"/>
  <c r="E960"/>
  <c r="D960"/>
  <c r="E959"/>
  <c r="D959"/>
  <c r="E958"/>
  <c r="D958"/>
  <c r="E957"/>
  <c r="D957"/>
  <c r="E956"/>
  <c r="D956"/>
  <c r="E955"/>
  <c r="D955"/>
  <c r="E954"/>
  <c r="D954"/>
  <c r="E953"/>
  <c r="D953"/>
  <c r="E952"/>
  <c r="D952"/>
  <c r="E951"/>
  <c r="D951"/>
  <c r="E950"/>
  <c r="D950"/>
  <c r="E949"/>
  <c r="D949"/>
  <c r="E948"/>
  <c r="D948"/>
  <c r="E947"/>
  <c r="D947"/>
  <c r="E946"/>
  <c r="D946"/>
  <c r="E945"/>
  <c r="D945"/>
  <c r="E944"/>
  <c r="D944"/>
  <c r="E943"/>
  <c r="D943"/>
  <c r="E942"/>
  <c r="D942"/>
  <c r="E941"/>
  <c r="D941"/>
  <c r="E940"/>
  <c r="D940"/>
  <c r="E939"/>
  <c r="D939"/>
  <c r="E938"/>
  <c r="D938"/>
  <c r="E937"/>
  <c r="D937"/>
  <c r="E936"/>
  <c r="D936"/>
  <c r="E935"/>
  <c r="D935"/>
  <c r="E934"/>
  <c r="D934"/>
  <c r="E933"/>
  <c r="D933"/>
  <c r="E932"/>
  <c r="D932"/>
  <c r="E931"/>
  <c r="D931"/>
  <c r="E930"/>
  <c r="D930"/>
  <c r="E929"/>
  <c r="D929"/>
  <c r="E928"/>
  <c r="D928"/>
  <c r="E927"/>
  <c r="D927"/>
  <c r="E926"/>
  <c r="D926"/>
  <c r="E925"/>
  <c r="D925"/>
  <c r="E924"/>
  <c r="D924"/>
  <c r="E923"/>
  <c r="D923"/>
  <c r="E922"/>
  <c r="D922"/>
  <c r="E921"/>
  <c r="D921"/>
  <c r="E920"/>
  <c r="D920"/>
  <c r="E919"/>
  <c r="D919"/>
  <c r="E918"/>
  <c r="D918"/>
  <c r="E917"/>
  <c r="D917"/>
  <c r="E916"/>
  <c r="D916"/>
  <c r="E915"/>
  <c r="D915"/>
  <c r="E914"/>
  <c r="D914"/>
  <c r="E913"/>
  <c r="D913"/>
  <c r="E912"/>
  <c r="D912"/>
  <c r="E911"/>
  <c r="D911"/>
  <c r="E910"/>
  <c r="D910"/>
  <c r="E909"/>
  <c r="D909"/>
  <c r="E908"/>
  <c r="D908"/>
  <c r="E907"/>
  <c r="D907"/>
  <c r="E906"/>
  <c r="D906"/>
  <c r="E905"/>
  <c r="D905"/>
  <c r="E904"/>
  <c r="D904"/>
  <c r="E903"/>
  <c r="D903"/>
  <c r="E902"/>
  <c r="D902"/>
  <c r="E901"/>
  <c r="D901"/>
  <c r="E900"/>
  <c r="D900"/>
  <c r="E899"/>
  <c r="D899"/>
  <c r="E898"/>
  <c r="D898"/>
  <c r="E897"/>
  <c r="D897"/>
  <c r="E896"/>
  <c r="D896"/>
  <c r="E895"/>
  <c r="D895"/>
  <c r="E894"/>
  <c r="D894"/>
  <c r="E893"/>
  <c r="D893"/>
  <c r="E892"/>
  <c r="D892"/>
  <c r="E891"/>
  <c r="D891"/>
  <c r="E890"/>
  <c r="D890"/>
  <c r="E889"/>
  <c r="D889"/>
  <c r="E888"/>
  <c r="D888"/>
  <c r="E887"/>
  <c r="D887"/>
  <c r="E886"/>
  <c r="D886"/>
  <c r="E885"/>
  <c r="D885"/>
  <c r="E884"/>
  <c r="D884"/>
  <c r="E883"/>
  <c r="D883"/>
  <c r="E882"/>
  <c r="D882"/>
  <c r="E881"/>
  <c r="D881"/>
  <c r="E880"/>
  <c r="D880"/>
  <c r="E879"/>
  <c r="D879"/>
  <c r="E878"/>
  <c r="D878"/>
  <c r="E877"/>
  <c r="D877"/>
  <c r="E876"/>
  <c r="D876"/>
  <c r="E875"/>
  <c r="D875"/>
  <c r="E874"/>
  <c r="D874"/>
  <c r="E873"/>
  <c r="D873"/>
  <c r="E872"/>
  <c r="D872"/>
  <c r="E871"/>
  <c r="D871"/>
  <c r="E870"/>
  <c r="D870"/>
  <c r="E869"/>
  <c r="D869"/>
  <c r="E868"/>
  <c r="D868"/>
  <c r="E867"/>
  <c r="D867"/>
  <c r="E866"/>
  <c r="D866"/>
  <c r="E865"/>
  <c r="D865"/>
  <c r="E864"/>
  <c r="D864"/>
  <c r="E863"/>
  <c r="D863"/>
  <c r="E862"/>
  <c r="D862"/>
  <c r="E861"/>
  <c r="D861"/>
  <c r="E860"/>
  <c r="D860"/>
  <c r="E859"/>
  <c r="D859"/>
  <c r="E858"/>
  <c r="D858"/>
  <c r="E857"/>
  <c r="D857"/>
  <c r="E856"/>
  <c r="D856"/>
  <c r="E855"/>
  <c r="D855"/>
  <c r="E854"/>
  <c r="D854"/>
  <c r="E853"/>
  <c r="D853"/>
  <c r="E852"/>
  <c r="D852"/>
  <c r="E851"/>
  <c r="D851"/>
  <c r="E850"/>
  <c r="D850"/>
  <c r="E849"/>
  <c r="D849"/>
  <c r="E848"/>
  <c r="D848"/>
  <c r="E847"/>
  <c r="D847"/>
  <c r="E846"/>
  <c r="D846"/>
  <c r="E845"/>
  <c r="D845"/>
  <c r="E844"/>
  <c r="D844"/>
  <c r="E843"/>
  <c r="D843"/>
  <c r="E842"/>
  <c r="D842"/>
  <c r="E841"/>
  <c r="D841"/>
  <c r="E840"/>
  <c r="D840"/>
  <c r="E839"/>
  <c r="D839"/>
  <c r="E838"/>
  <c r="D838"/>
  <c r="E837"/>
  <c r="D837"/>
  <c r="E836"/>
  <c r="D836"/>
  <c r="E835"/>
  <c r="D835"/>
  <c r="E834"/>
  <c r="D834"/>
  <c r="E833"/>
  <c r="D833"/>
  <c r="E832"/>
  <c r="D832"/>
  <c r="E831"/>
  <c r="D831"/>
  <c r="E830"/>
  <c r="D830"/>
  <c r="E829"/>
  <c r="D829"/>
  <c r="E828"/>
  <c r="D828"/>
  <c r="E827"/>
  <c r="D827"/>
  <c r="E826"/>
  <c r="D826"/>
  <c r="E825"/>
  <c r="D825"/>
  <c r="E824"/>
  <c r="D824"/>
  <c r="E823"/>
  <c r="D823"/>
  <c r="E822"/>
  <c r="D822"/>
  <c r="E821"/>
  <c r="D821"/>
  <c r="E820"/>
  <c r="D820"/>
  <c r="E819"/>
  <c r="D819"/>
  <c r="E818"/>
  <c r="D818"/>
  <c r="E817"/>
  <c r="D817"/>
  <c r="E816"/>
  <c r="D816"/>
  <c r="E815"/>
  <c r="D815"/>
  <c r="E814"/>
  <c r="D814"/>
  <c r="E813"/>
  <c r="D813"/>
  <c r="E812"/>
  <c r="D812"/>
  <c r="E811"/>
  <c r="D811"/>
  <c r="E810"/>
  <c r="D810"/>
  <c r="E809"/>
  <c r="D809"/>
  <c r="E808"/>
  <c r="D808"/>
  <c r="E807"/>
  <c r="D807"/>
  <c r="E806"/>
  <c r="D806"/>
  <c r="E805"/>
  <c r="D805"/>
  <c r="E804"/>
  <c r="D804"/>
  <c r="E803"/>
  <c r="D803"/>
  <c r="E802"/>
  <c r="D802"/>
  <c r="E801"/>
  <c r="D801"/>
  <c r="E800"/>
  <c r="D800"/>
  <c r="E799"/>
  <c r="D799"/>
  <c r="E798"/>
  <c r="D798"/>
  <c r="E797"/>
  <c r="D797"/>
  <c r="E796"/>
  <c r="D796"/>
  <c r="E795"/>
  <c r="D795"/>
  <c r="E794"/>
  <c r="D794"/>
  <c r="E793"/>
  <c r="D793"/>
  <c r="E792"/>
  <c r="D792"/>
  <c r="E791"/>
  <c r="D791"/>
  <c r="E790"/>
  <c r="D790"/>
  <c r="E789"/>
  <c r="D789"/>
  <c r="E788"/>
  <c r="D788"/>
  <c r="E787"/>
  <c r="D787"/>
  <c r="E786"/>
  <c r="D786"/>
  <c r="E785"/>
  <c r="D785"/>
  <c r="E784"/>
  <c r="D784"/>
  <c r="E783"/>
  <c r="D783"/>
  <c r="E782"/>
  <c r="D782"/>
  <c r="E781"/>
  <c r="D781"/>
  <c r="E780"/>
  <c r="D780"/>
  <c r="E779"/>
  <c r="D779"/>
  <c r="E778"/>
  <c r="D778"/>
  <c r="E777"/>
  <c r="D777"/>
  <c r="E776"/>
  <c r="D776"/>
  <c r="E775"/>
  <c r="D775"/>
  <c r="E774"/>
  <c r="D774"/>
  <c r="E773"/>
  <c r="D773"/>
  <c r="E772"/>
  <c r="D772"/>
  <c r="E771"/>
  <c r="D771"/>
  <c r="E770"/>
  <c r="D770"/>
  <c r="E769"/>
  <c r="D769"/>
  <c r="E768"/>
  <c r="D768"/>
  <c r="E767"/>
  <c r="D767"/>
  <c r="E766"/>
  <c r="D766"/>
  <c r="E765"/>
  <c r="D765"/>
  <c r="E764"/>
  <c r="D764"/>
  <c r="E763"/>
  <c r="D763"/>
  <c r="E762"/>
  <c r="D762"/>
  <c r="E761"/>
  <c r="D761"/>
  <c r="E760"/>
  <c r="D760"/>
  <c r="E759"/>
  <c r="D759"/>
  <c r="E758"/>
  <c r="D758"/>
  <c r="E757"/>
  <c r="D757"/>
  <c r="E756"/>
  <c r="D756"/>
  <c r="E755"/>
  <c r="D755"/>
  <c r="E754"/>
  <c r="D754"/>
  <c r="E753"/>
  <c r="D753"/>
  <c r="E752"/>
  <c r="D752"/>
  <c r="E751"/>
  <c r="D751"/>
  <c r="E750"/>
  <c r="D750"/>
  <c r="E749"/>
  <c r="D749"/>
  <c r="E748"/>
  <c r="D748"/>
  <c r="E747"/>
  <c r="D747"/>
  <c r="E746"/>
  <c r="D746"/>
  <c r="E745"/>
  <c r="D745"/>
  <c r="E744"/>
  <c r="D744"/>
  <c r="E743"/>
  <c r="D743"/>
  <c r="E742"/>
  <c r="D742"/>
  <c r="E741"/>
  <c r="D741"/>
  <c r="E740"/>
  <c r="D740"/>
  <c r="E739"/>
  <c r="D739"/>
  <c r="E738"/>
  <c r="D738"/>
  <c r="E737"/>
  <c r="D737"/>
  <c r="E736"/>
  <c r="D736"/>
  <c r="E735"/>
  <c r="D735"/>
  <c r="E734"/>
  <c r="D734"/>
  <c r="E733"/>
  <c r="D733"/>
  <c r="E732"/>
  <c r="D732"/>
  <c r="E731"/>
  <c r="D731"/>
  <c r="E730"/>
  <c r="D730"/>
  <c r="E729"/>
  <c r="D729"/>
  <c r="E728"/>
  <c r="D728"/>
  <c r="E727"/>
  <c r="D727"/>
  <c r="E726"/>
  <c r="D726"/>
  <c r="E725"/>
  <c r="D725"/>
  <c r="E724"/>
  <c r="D724"/>
  <c r="E723"/>
  <c r="D723"/>
  <c r="E722"/>
  <c r="D722"/>
  <c r="E721"/>
  <c r="D721"/>
  <c r="E720"/>
  <c r="D720"/>
  <c r="E719"/>
  <c r="D719"/>
  <c r="E718"/>
  <c r="D718"/>
  <c r="E717"/>
  <c r="D717"/>
  <c r="E716"/>
  <c r="D716"/>
  <c r="E715"/>
  <c r="D715"/>
  <c r="E714"/>
  <c r="D714"/>
  <c r="E713"/>
  <c r="D713"/>
  <c r="E712"/>
  <c r="D712"/>
  <c r="E711"/>
  <c r="D711"/>
  <c r="E710"/>
  <c r="D710"/>
  <c r="E709"/>
  <c r="D709"/>
  <c r="E708"/>
  <c r="D708"/>
  <c r="E707"/>
  <c r="D707"/>
  <c r="E706"/>
  <c r="D706"/>
  <c r="E705"/>
  <c r="D705"/>
  <c r="E704"/>
  <c r="D704"/>
  <c r="E703"/>
  <c r="D703"/>
  <c r="E702"/>
  <c r="D702"/>
  <c r="E701"/>
  <c r="D701"/>
  <c r="E700"/>
  <c r="D700"/>
  <c r="E699"/>
  <c r="D699"/>
  <c r="E698"/>
  <c r="D698"/>
  <c r="E697"/>
  <c r="D697"/>
  <c r="E696"/>
  <c r="D696"/>
  <c r="E695"/>
  <c r="D695"/>
  <c r="E694"/>
  <c r="D694"/>
  <c r="E693"/>
  <c r="D693"/>
  <c r="E692"/>
  <c r="D692"/>
  <c r="E691"/>
  <c r="D691"/>
  <c r="E690"/>
  <c r="D690"/>
  <c r="E689"/>
  <c r="D689"/>
  <c r="E688"/>
  <c r="D688"/>
  <c r="E687"/>
  <c r="D687"/>
  <c r="E686"/>
  <c r="D686"/>
  <c r="E685"/>
  <c r="D685"/>
  <c r="E684"/>
  <c r="D684"/>
  <c r="E683"/>
  <c r="D683"/>
  <c r="E682"/>
  <c r="D682"/>
  <c r="E681"/>
  <c r="D681"/>
  <c r="E680"/>
  <c r="D680"/>
  <c r="E679"/>
  <c r="D679"/>
  <c r="E678"/>
  <c r="D678"/>
  <c r="E677"/>
  <c r="D677"/>
  <c r="E676"/>
  <c r="D676"/>
  <c r="E675"/>
  <c r="D675"/>
  <c r="E674"/>
  <c r="D674"/>
  <c r="E673"/>
  <c r="D673"/>
  <c r="E672"/>
  <c r="D672"/>
  <c r="E671"/>
  <c r="D671"/>
  <c r="E670"/>
  <c r="D670"/>
  <c r="E669"/>
  <c r="D669"/>
  <c r="E668"/>
  <c r="D668"/>
  <c r="E667"/>
  <c r="D667"/>
  <c r="E666"/>
  <c r="D666"/>
  <c r="E665"/>
  <c r="D665"/>
  <c r="E664"/>
  <c r="D664"/>
  <c r="E663"/>
  <c r="D663"/>
  <c r="E662"/>
  <c r="D662"/>
  <c r="E661"/>
  <c r="D661"/>
  <c r="E660"/>
  <c r="D660"/>
  <c r="E659"/>
  <c r="D659"/>
  <c r="E658"/>
  <c r="D658"/>
  <c r="E657"/>
  <c r="D657"/>
  <c r="E656"/>
  <c r="D656"/>
  <c r="E655"/>
  <c r="D655"/>
  <c r="E654"/>
  <c r="D654"/>
  <c r="E653"/>
  <c r="D653"/>
  <c r="E652"/>
  <c r="D652"/>
  <c r="E651"/>
  <c r="D651"/>
  <c r="E650"/>
  <c r="D650"/>
  <c r="E649"/>
  <c r="D649"/>
  <c r="E648"/>
  <c r="D648"/>
  <c r="E647"/>
  <c r="D647"/>
  <c r="E646"/>
  <c r="D646"/>
  <c r="E645"/>
  <c r="D645"/>
  <c r="E644"/>
  <c r="D644"/>
  <c r="E643"/>
  <c r="D643"/>
  <c r="E642"/>
  <c r="D642"/>
  <c r="E641"/>
  <c r="D641"/>
  <c r="E640"/>
  <c r="D640"/>
  <c r="E639"/>
  <c r="D639"/>
  <c r="E638"/>
  <c r="D638"/>
  <c r="E637"/>
  <c r="D637"/>
  <c r="E636"/>
  <c r="D636"/>
  <c r="E635"/>
  <c r="D635"/>
  <c r="E634"/>
  <c r="D634"/>
  <c r="E633"/>
  <c r="D633"/>
  <c r="E632"/>
  <c r="D632"/>
  <c r="E631"/>
  <c r="D631"/>
  <c r="E630"/>
  <c r="D630"/>
  <c r="E629"/>
  <c r="D629"/>
  <c r="E628"/>
  <c r="D628"/>
  <c r="E627"/>
  <c r="D627"/>
  <c r="E626"/>
  <c r="D626"/>
  <c r="E625"/>
  <c r="D625"/>
  <c r="E624"/>
  <c r="D624"/>
  <c r="E623"/>
  <c r="D623"/>
  <c r="E622"/>
  <c r="D622"/>
  <c r="E621"/>
  <c r="D621"/>
  <c r="E620"/>
  <c r="D620"/>
  <c r="E619"/>
  <c r="D619"/>
  <c r="E618"/>
  <c r="D618"/>
  <c r="E617"/>
  <c r="D617"/>
  <c r="E616"/>
  <c r="D616"/>
  <c r="E615"/>
  <c r="D615"/>
  <c r="E614"/>
  <c r="D614"/>
  <c r="E613"/>
  <c r="D613"/>
  <c r="E612"/>
  <c r="D612"/>
  <c r="E611"/>
  <c r="D611"/>
  <c r="E610"/>
  <c r="D610"/>
  <c r="E609"/>
  <c r="D609"/>
  <c r="E608"/>
  <c r="D608"/>
  <c r="E607"/>
  <c r="D607"/>
  <c r="E606"/>
  <c r="D606"/>
  <c r="E605"/>
  <c r="D605"/>
  <c r="E604"/>
  <c r="D604"/>
  <c r="E603"/>
  <c r="D603"/>
  <c r="E602"/>
  <c r="D602"/>
  <c r="E601"/>
  <c r="D601"/>
  <c r="E600"/>
  <c r="D600"/>
  <c r="E599"/>
  <c r="D599"/>
  <c r="E598"/>
  <c r="D598"/>
  <c r="E597"/>
  <c r="D597"/>
  <c r="E596"/>
  <c r="D596"/>
  <c r="E595"/>
  <c r="D595"/>
  <c r="E594"/>
  <c r="D594"/>
  <c r="E593"/>
  <c r="D593"/>
  <c r="E592"/>
  <c r="D592"/>
  <c r="E591"/>
  <c r="D591"/>
  <c r="E590"/>
  <c r="D590"/>
  <c r="E589"/>
  <c r="D589"/>
  <c r="E588"/>
  <c r="D588"/>
  <c r="E587"/>
  <c r="D587"/>
  <c r="E586"/>
  <c r="D586"/>
  <c r="E585"/>
  <c r="D585"/>
  <c r="E584"/>
  <c r="D584"/>
  <c r="E583"/>
  <c r="D583"/>
  <c r="E582"/>
  <c r="D582"/>
  <c r="E581"/>
  <c r="D581"/>
  <c r="E580"/>
  <c r="D580"/>
  <c r="E579"/>
  <c r="D579"/>
  <c r="E578"/>
  <c r="D578"/>
  <c r="E577"/>
  <c r="D577"/>
  <c r="E576"/>
  <c r="D576"/>
  <c r="E575"/>
  <c r="D575"/>
  <c r="E574"/>
  <c r="D574"/>
  <c r="E573"/>
  <c r="D573"/>
  <c r="E572"/>
  <c r="D572"/>
  <c r="E571"/>
  <c r="D571"/>
  <c r="E570"/>
  <c r="D570"/>
  <c r="E569"/>
  <c r="D569"/>
  <c r="E568"/>
  <c r="D568"/>
  <c r="E567"/>
  <c r="D567"/>
  <c r="E566"/>
  <c r="D566"/>
  <c r="E565"/>
  <c r="D565"/>
  <c r="E564"/>
  <c r="D564"/>
  <c r="E563"/>
  <c r="D563"/>
  <c r="E562"/>
  <c r="D562"/>
  <c r="E561"/>
  <c r="D561"/>
  <c r="E560"/>
  <c r="D560"/>
  <c r="E559"/>
  <c r="D559"/>
  <c r="E558"/>
  <c r="D558"/>
  <c r="E557"/>
  <c r="D557"/>
  <c r="E556"/>
  <c r="D556"/>
  <c r="E555"/>
  <c r="D555"/>
  <c r="E554"/>
  <c r="D554"/>
  <c r="E553"/>
  <c r="D553"/>
  <c r="E552"/>
  <c r="D552"/>
  <c r="E551"/>
  <c r="D551"/>
  <c r="E550"/>
  <c r="D550"/>
  <c r="E549"/>
  <c r="D549"/>
  <c r="E548"/>
  <c r="D548"/>
  <c r="E547"/>
  <c r="D547"/>
  <c r="E546"/>
  <c r="D546"/>
  <c r="E545"/>
  <c r="D545"/>
  <c r="E544"/>
  <c r="D544"/>
  <c r="E543"/>
  <c r="D543"/>
  <c r="E542"/>
  <c r="D542"/>
  <c r="E541"/>
  <c r="D541"/>
  <c r="E540"/>
  <c r="D540"/>
  <c r="E539"/>
  <c r="D539"/>
  <c r="E538"/>
  <c r="D538"/>
  <c r="E537"/>
  <c r="D537"/>
  <c r="E536"/>
  <c r="D536"/>
  <c r="E535"/>
  <c r="D535"/>
  <c r="E534"/>
  <c r="D534"/>
  <c r="E533"/>
  <c r="D533"/>
  <c r="E532"/>
  <c r="D532"/>
  <c r="E531"/>
  <c r="D531"/>
  <c r="E530"/>
  <c r="D530"/>
  <c r="E529"/>
  <c r="D529"/>
  <c r="E528"/>
  <c r="D528"/>
  <c r="E527"/>
  <c r="D527"/>
  <c r="E526"/>
  <c r="D526"/>
  <c r="E525"/>
  <c r="D525"/>
  <c r="E524"/>
  <c r="D524"/>
  <c r="E523"/>
  <c r="D523"/>
  <c r="E522"/>
  <c r="D522"/>
  <c r="E521"/>
  <c r="D521"/>
  <c r="E520"/>
  <c r="D520"/>
  <c r="E519"/>
  <c r="D519"/>
  <c r="E518"/>
  <c r="D518"/>
  <c r="E517"/>
  <c r="D517"/>
  <c r="E516"/>
  <c r="D516"/>
  <c r="E515"/>
  <c r="D515"/>
  <c r="E514"/>
  <c r="D514"/>
  <c r="E513"/>
  <c r="D513"/>
  <c r="E512"/>
  <c r="D512"/>
  <c r="E511"/>
  <c r="D511"/>
  <c r="E510"/>
  <c r="D510"/>
  <c r="E509"/>
  <c r="D509"/>
  <c r="E508"/>
  <c r="D508"/>
  <c r="E507"/>
  <c r="D507"/>
  <c r="E506"/>
  <c r="D506"/>
  <c r="E505"/>
  <c r="D505"/>
  <c r="E504"/>
  <c r="D504"/>
  <c r="E503"/>
  <c r="D503"/>
  <c r="E502"/>
  <c r="D502"/>
  <c r="E501"/>
  <c r="D501"/>
  <c r="E500"/>
  <c r="D500"/>
  <c r="E499"/>
  <c r="D499"/>
  <c r="E498"/>
  <c r="D498"/>
  <c r="E497"/>
  <c r="D497"/>
  <c r="E496"/>
  <c r="D496"/>
  <c r="E495"/>
  <c r="D495"/>
  <c r="E494"/>
  <c r="D494"/>
  <c r="E493"/>
  <c r="D493"/>
  <c r="E492"/>
  <c r="D492"/>
  <c r="E491"/>
  <c r="D491"/>
  <c r="E490"/>
  <c r="D490"/>
  <c r="E489"/>
  <c r="D489"/>
  <c r="E488"/>
  <c r="D488"/>
  <c r="E487"/>
  <c r="D487"/>
  <c r="E486"/>
  <c r="D486"/>
  <c r="E485"/>
  <c r="D485"/>
  <c r="E484"/>
  <c r="D484"/>
  <c r="E483"/>
  <c r="D483"/>
  <c r="E482"/>
  <c r="D482"/>
  <c r="E481"/>
  <c r="D481"/>
  <c r="E480"/>
  <c r="D480"/>
  <c r="E479"/>
  <c r="D479"/>
  <c r="E478"/>
  <c r="D478"/>
  <c r="E477"/>
  <c r="D477"/>
  <c r="E476"/>
  <c r="D476"/>
  <c r="E475"/>
  <c r="D475"/>
  <c r="E474"/>
  <c r="D474"/>
  <c r="E473"/>
  <c r="D473"/>
  <c r="E472"/>
  <c r="D472"/>
  <c r="E471"/>
  <c r="D471"/>
  <c r="E470"/>
  <c r="D470"/>
  <c r="E469"/>
  <c r="D469"/>
  <c r="E468"/>
  <c r="D468"/>
  <c r="E467"/>
  <c r="D467"/>
  <c r="E466"/>
  <c r="D466"/>
  <c r="E465"/>
  <c r="D465"/>
  <c r="E464"/>
  <c r="D464"/>
  <c r="E463"/>
  <c r="D463"/>
  <c r="E462"/>
  <c r="D462"/>
  <c r="E461"/>
  <c r="D461"/>
  <c r="E460"/>
  <c r="D460"/>
  <c r="E459"/>
  <c r="D459"/>
  <c r="E458"/>
  <c r="D458"/>
  <c r="E457"/>
  <c r="D457"/>
  <c r="E456"/>
  <c r="D456"/>
  <c r="E455"/>
  <c r="D455"/>
  <c r="E454"/>
  <c r="D454"/>
  <c r="E453"/>
  <c r="D453"/>
  <c r="E452"/>
  <c r="D452"/>
  <c r="E451"/>
  <c r="D451"/>
  <c r="E450"/>
  <c r="D450"/>
  <c r="E449"/>
  <c r="D449"/>
  <c r="E448"/>
  <c r="D448"/>
  <c r="E447"/>
  <c r="D447"/>
  <c r="E446"/>
  <c r="D446"/>
  <c r="E445"/>
  <c r="D445"/>
  <c r="E444"/>
  <c r="D444"/>
  <c r="E443"/>
  <c r="D443"/>
  <c r="E442"/>
  <c r="D442"/>
  <c r="E441"/>
  <c r="D441"/>
  <c r="E440"/>
  <c r="D440"/>
  <c r="E439"/>
  <c r="D439"/>
  <c r="E438"/>
  <c r="D438"/>
  <c r="E437"/>
  <c r="D437"/>
  <c r="E436"/>
  <c r="D436"/>
  <c r="E435"/>
  <c r="D435"/>
  <c r="E434"/>
  <c r="D434"/>
  <c r="E433"/>
  <c r="D433"/>
  <c r="E432"/>
  <c r="D432"/>
  <c r="E431"/>
  <c r="D431"/>
  <c r="E430"/>
  <c r="D430"/>
  <c r="E429"/>
  <c r="D429"/>
  <c r="E428"/>
  <c r="D428"/>
  <c r="E427"/>
  <c r="D427"/>
  <c r="E426"/>
  <c r="D426"/>
  <c r="E425"/>
  <c r="D425"/>
  <c r="E424"/>
  <c r="D424"/>
  <c r="E423"/>
  <c r="D423"/>
  <c r="E422"/>
  <c r="D422"/>
  <c r="E421"/>
  <c r="D421"/>
  <c r="E420"/>
  <c r="D420"/>
  <c r="E419"/>
  <c r="D419"/>
  <c r="E418"/>
  <c r="D418"/>
  <c r="E417"/>
  <c r="D417"/>
  <c r="E416"/>
  <c r="D416"/>
  <c r="E415"/>
  <c r="D415"/>
  <c r="E414"/>
  <c r="D414"/>
  <c r="E413"/>
  <c r="D413"/>
  <c r="E412"/>
  <c r="D412"/>
  <c r="E411"/>
  <c r="D411"/>
  <c r="E410"/>
  <c r="D410"/>
  <c r="E409"/>
  <c r="D409"/>
  <c r="E408"/>
  <c r="D408"/>
  <c r="E407"/>
  <c r="D407"/>
  <c r="E406"/>
  <c r="D406"/>
  <c r="E405"/>
  <c r="D405"/>
  <c r="E404"/>
  <c r="D404"/>
  <c r="E403"/>
  <c r="D403"/>
  <c r="E402"/>
  <c r="D402"/>
  <c r="E401"/>
  <c r="D401"/>
  <c r="E400"/>
  <c r="D400"/>
  <c r="E399"/>
  <c r="D399"/>
  <c r="E398"/>
  <c r="D398"/>
  <c r="E397"/>
  <c r="D397"/>
  <c r="E396"/>
  <c r="D396"/>
  <c r="E395"/>
  <c r="D395"/>
  <c r="E394"/>
  <c r="D394"/>
  <c r="E393"/>
  <c r="D393"/>
  <c r="E392"/>
  <c r="D392"/>
  <c r="E391"/>
  <c r="D391"/>
  <c r="E390"/>
  <c r="D390"/>
  <c r="E389"/>
  <c r="D389"/>
  <c r="E388"/>
  <c r="D388"/>
  <c r="E387"/>
  <c r="D387"/>
  <c r="E386"/>
  <c r="D386"/>
  <c r="E385"/>
  <c r="D385"/>
  <c r="E384"/>
  <c r="D384"/>
  <c r="E383"/>
  <c r="D383"/>
  <c r="E382"/>
  <c r="D382"/>
  <c r="E381"/>
  <c r="D381"/>
  <c r="E380"/>
  <c r="D380"/>
  <c r="E379"/>
  <c r="D379"/>
  <c r="E378"/>
  <c r="D378"/>
  <c r="E377"/>
  <c r="D377"/>
  <c r="E376"/>
  <c r="D376"/>
  <c r="E375"/>
  <c r="D375"/>
  <c r="E374"/>
  <c r="D374"/>
  <c r="E373"/>
  <c r="D373"/>
  <c r="E372"/>
  <c r="D372"/>
  <c r="E371"/>
  <c r="D371"/>
  <c r="E370"/>
  <c r="D370"/>
  <c r="E369"/>
  <c r="D369"/>
  <c r="E368"/>
  <c r="D368"/>
  <c r="E367"/>
  <c r="D367"/>
  <c r="E366"/>
  <c r="D366"/>
  <c r="E365"/>
  <c r="D365"/>
  <c r="E364"/>
  <c r="D364"/>
  <c r="E363"/>
  <c r="D363"/>
  <c r="E362"/>
  <c r="D362"/>
  <c r="E361"/>
  <c r="D361"/>
  <c r="E360"/>
  <c r="D360"/>
  <c r="E359"/>
  <c r="D359"/>
  <c r="E358"/>
  <c r="D358"/>
  <c r="E357"/>
  <c r="D357"/>
  <c r="E356"/>
  <c r="D356"/>
  <c r="E355"/>
  <c r="D355"/>
  <c r="E354"/>
  <c r="D354"/>
  <c r="E353"/>
  <c r="D353"/>
  <c r="E352"/>
  <c r="D352"/>
  <c r="E351"/>
  <c r="D351"/>
  <c r="E350"/>
  <c r="D350"/>
  <c r="E349"/>
  <c r="D349"/>
  <c r="E348"/>
  <c r="D348"/>
  <c r="E347"/>
  <c r="D347"/>
  <c r="E346"/>
  <c r="D346"/>
  <c r="E345"/>
  <c r="D345"/>
  <c r="E344"/>
  <c r="D344"/>
  <c r="E343"/>
  <c r="D343"/>
  <c r="E342"/>
  <c r="D342"/>
  <c r="E341"/>
  <c r="D341"/>
  <c r="E340"/>
  <c r="D340"/>
  <c r="E339"/>
  <c r="D339"/>
  <c r="E338"/>
  <c r="D338"/>
  <c r="E337"/>
  <c r="D337"/>
  <c r="E336"/>
  <c r="D336"/>
  <c r="E335"/>
  <c r="D335"/>
  <c r="E334"/>
  <c r="D334"/>
  <c r="E333"/>
  <c r="D333"/>
  <c r="E332"/>
  <c r="D332"/>
  <c r="E331"/>
  <c r="D331"/>
  <c r="E330"/>
  <c r="D330"/>
  <c r="E329"/>
  <c r="D329"/>
  <c r="E328"/>
  <c r="D328"/>
  <c r="E327"/>
  <c r="D327"/>
  <c r="E326"/>
  <c r="D326"/>
  <c r="E325"/>
  <c r="D325"/>
  <c r="E324"/>
  <c r="D324"/>
  <c r="E323"/>
  <c r="D323"/>
  <c r="E322"/>
  <c r="D322"/>
  <c r="E321"/>
  <c r="D321"/>
  <c r="E320"/>
  <c r="D320"/>
  <c r="E319"/>
  <c r="D319"/>
  <c r="E318"/>
  <c r="D318"/>
  <c r="E317"/>
  <c r="D317"/>
  <c r="E316"/>
  <c r="D316"/>
  <c r="E315"/>
  <c r="D315"/>
  <c r="E314"/>
  <c r="D314"/>
  <c r="E313"/>
  <c r="D313"/>
  <c r="E312"/>
  <c r="D312"/>
  <c r="E311"/>
  <c r="D311"/>
  <c r="E310"/>
  <c r="D310"/>
  <c r="E309"/>
  <c r="D309"/>
  <c r="E308"/>
  <c r="D308"/>
  <c r="E307"/>
  <c r="D307"/>
  <c r="E306"/>
  <c r="D306"/>
  <c r="E305"/>
  <c r="D305"/>
  <c r="E304"/>
  <c r="D304"/>
  <c r="E303"/>
  <c r="D303"/>
  <c r="E302"/>
  <c r="D302"/>
  <c r="E301"/>
  <c r="D301"/>
  <c r="E300"/>
  <c r="D300"/>
  <c r="E299"/>
  <c r="D299"/>
  <c r="E298"/>
  <c r="D298"/>
  <c r="E297"/>
  <c r="D297"/>
  <c r="E296"/>
  <c r="D296"/>
  <c r="E295"/>
  <c r="D295"/>
  <c r="E294"/>
  <c r="D294"/>
  <c r="E293"/>
  <c r="D293"/>
  <c r="E292"/>
  <c r="D292"/>
  <c r="E291"/>
  <c r="D291"/>
  <c r="E290"/>
  <c r="D290"/>
  <c r="E289"/>
  <c r="D289"/>
  <c r="E288"/>
  <c r="D288"/>
  <c r="E287"/>
  <c r="D287"/>
  <c r="E286"/>
  <c r="D286"/>
  <c r="E285"/>
  <c r="D285"/>
  <c r="E284"/>
  <c r="D284"/>
  <c r="E283"/>
  <c r="D283"/>
  <c r="E282"/>
  <c r="D282"/>
  <c r="E281"/>
  <c r="D281"/>
  <c r="E280"/>
  <c r="D280"/>
  <c r="E279"/>
  <c r="D279"/>
  <c r="E278"/>
  <c r="D278"/>
  <c r="E277"/>
  <c r="D277"/>
  <c r="E276"/>
  <c r="D276"/>
  <c r="E275"/>
  <c r="D275"/>
  <c r="E274"/>
  <c r="D274"/>
  <c r="E273"/>
  <c r="D273"/>
  <c r="E272"/>
  <c r="D272"/>
  <c r="E271"/>
  <c r="D271"/>
  <c r="E270"/>
  <c r="D270"/>
  <c r="E269"/>
  <c r="D269"/>
  <c r="E268"/>
  <c r="D268"/>
  <c r="E267"/>
  <c r="D267"/>
  <c r="E266"/>
  <c r="D266"/>
  <c r="E265"/>
  <c r="D265"/>
  <c r="E264"/>
  <c r="D264"/>
  <c r="E263"/>
  <c r="D263"/>
  <c r="E262"/>
  <c r="D262"/>
  <c r="E261"/>
  <c r="D261"/>
  <c r="E260"/>
  <c r="D260"/>
  <c r="E259"/>
  <c r="D259"/>
  <c r="E258"/>
  <c r="D258"/>
  <c r="E257"/>
  <c r="D257"/>
  <c r="E256"/>
  <c r="D256"/>
  <c r="E255"/>
  <c r="D255"/>
  <c r="E254"/>
  <c r="D254"/>
  <c r="E253"/>
  <c r="D253"/>
  <c r="E252"/>
  <c r="D252"/>
  <c r="E251"/>
  <c r="D251"/>
  <c r="E250"/>
  <c r="D250"/>
  <c r="E249"/>
  <c r="D249"/>
  <c r="E248"/>
  <c r="D248"/>
  <c r="E247"/>
  <c r="D247"/>
  <c r="E246"/>
  <c r="D246"/>
  <c r="E245"/>
  <c r="D245"/>
  <c r="E244"/>
  <c r="D244"/>
  <c r="E243"/>
  <c r="D243"/>
  <c r="E242"/>
  <c r="D242"/>
  <c r="E241"/>
  <c r="D241"/>
  <c r="E240"/>
  <c r="D240"/>
  <c r="E239"/>
  <c r="D239"/>
  <c r="E238"/>
  <c r="D238"/>
  <c r="E237"/>
  <c r="D237"/>
  <c r="E236"/>
  <c r="D236"/>
  <c r="E235"/>
  <c r="D235"/>
  <c r="E234"/>
  <c r="D234"/>
  <c r="E233"/>
  <c r="D233"/>
  <c r="E232"/>
  <c r="D232"/>
  <c r="E231"/>
  <c r="D231"/>
  <c r="E230"/>
  <c r="D230"/>
  <c r="E229"/>
  <c r="D229"/>
  <c r="E228"/>
  <c r="D228"/>
  <c r="E227"/>
  <c r="D227"/>
  <c r="E226"/>
  <c r="D226"/>
  <c r="E225"/>
  <c r="D225"/>
  <c r="E224"/>
  <c r="D224"/>
  <c r="E223"/>
  <c r="D223"/>
  <c r="E222"/>
  <c r="D222"/>
  <c r="E221"/>
  <c r="D221"/>
  <c r="E220"/>
  <c r="D220"/>
  <c r="E219"/>
  <c r="D219"/>
  <c r="E218"/>
  <c r="D218"/>
  <c r="E217"/>
  <c r="D217"/>
  <c r="E216"/>
  <c r="D216"/>
  <c r="E215"/>
  <c r="D215"/>
  <c r="E214"/>
  <c r="D214"/>
  <c r="E213"/>
  <c r="D213"/>
  <c r="E212"/>
  <c r="D212"/>
  <c r="E211"/>
  <c r="D211"/>
  <c r="E210"/>
  <c r="D210"/>
  <c r="E209"/>
  <c r="D209"/>
  <c r="E208"/>
  <c r="D208"/>
  <c r="E207"/>
  <c r="D207"/>
  <c r="E206"/>
  <c r="D206"/>
  <c r="E205"/>
  <c r="D205"/>
  <c r="E204"/>
  <c r="D204"/>
  <c r="E203"/>
  <c r="D203"/>
  <c r="E202"/>
  <c r="D202"/>
  <c r="E201"/>
  <c r="D201"/>
  <c r="E200"/>
  <c r="D200"/>
  <c r="E199"/>
  <c r="D199"/>
  <c r="E198"/>
  <c r="D198"/>
  <c r="E197"/>
  <c r="D197"/>
  <c r="E196"/>
  <c r="D196"/>
  <c r="E195"/>
  <c r="D195"/>
  <c r="E194"/>
  <c r="D194"/>
  <c r="E193"/>
  <c r="D193"/>
  <c r="E192"/>
  <c r="D192"/>
  <c r="E191"/>
  <c r="D191"/>
  <c r="E190"/>
  <c r="D190"/>
  <c r="E189"/>
  <c r="D189"/>
  <c r="E188"/>
  <c r="D188"/>
  <c r="E187"/>
  <c r="D187"/>
  <c r="E186"/>
  <c r="D186"/>
  <c r="E185"/>
  <c r="D185"/>
  <c r="E184"/>
  <c r="D184"/>
  <c r="E183"/>
  <c r="D183"/>
  <c r="E182"/>
  <c r="D182"/>
  <c r="E181"/>
  <c r="D181"/>
  <c r="E180"/>
  <c r="D180"/>
  <c r="E179"/>
  <c r="D179"/>
  <c r="E178"/>
  <c r="D178"/>
  <c r="E177"/>
  <c r="D177"/>
  <c r="E176"/>
  <c r="D176"/>
  <c r="E175"/>
  <c r="D175"/>
  <c r="E174"/>
  <c r="D174"/>
  <c r="E173"/>
  <c r="D173"/>
  <c r="E172"/>
  <c r="D172"/>
  <c r="E171"/>
  <c r="D171"/>
  <c r="E170"/>
  <c r="D170"/>
  <c r="E169"/>
  <c r="D169"/>
  <c r="E168"/>
  <c r="D168"/>
  <c r="E167"/>
  <c r="D167"/>
  <c r="E166"/>
  <c r="D166"/>
  <c r="E165"/>
  <c r="D165"/>
  <c r="E164"/>
  <c r="D164"/>
  <c r="E163"/>
  <c r="D163"/>
  <c r="E162"/>
  <c r="D162"/>
  <c r="E161"/>
  <c r="D161"/>
  <c r="E160"/>
  <c r="D160"/>
  <c r="E159"/>
  <c r="D159"/>
  <c r="E158"/>
  <c r="D158"/>
  <c r="E157"/>
  <c r="D157"/>
  <c r="E156"/>
  <c r="D156"/>
  <c r="E155"/>
  <c r="D155"/>
  <c r="E154"/>
  <c r="D154"/>
  <c r="E153"/>
  <c r="D153"/>
  <c r="E152"/>
  <c r="D152"/>
  <c r="E151"/>
  <c r="D151"/>
  <c r="E150"/>
  <c r="D150"/>
  <c r="E149"/>
  <c r="D149"/>
  <c r="E148"/>
  <c r="D148"/>
  <c r="E147"/>
  <c r="D147"/>
  <c r="E146"/>
  <c r="D146"/>
  <c r="E145"/>
  <c r="D145"/>
  <c r="E144"/>
  <c r="D144"/>
  <c r="E143"/>
  <c r="D143"/>
  <c r="E142"/>
  <c r="D142"/>
  <c r="E141"/>
  <c r="D141"/>
  <c r="E140"/>
  <c r="D140"/>
  <c r="E139"/>
  <c r="D139"/>
  <c r="E138"/>
  <c r="D138"/>
  <c r="E137"/>
  <c r="D137"/>
  <c r="E136"/>
  <c r="D136"/>
  <c r="E135"/>
  <c r="D135"/>
  <c r="E134"/>
  <c r="D134"/>
  <c r="E133"/>
  <c r="D133"/>
  <c r="E132"/>
  <c r="D132"/>
  <c r="E131"/>
  <c r="D131"/>
  <c r="E130"/>
  <c r="D130"/>
  <c r="E129"/>
  <c r="D129"/>
  <c r="E128"/>
  <c r="D128"/>
  <c r="E127"/>
  <c r="D127"/>
  <c r="E126"/>
  <c r="D126"/>
  <c r="E125"/>
  <c r="D125"/>
  <c r="E124"/>
  <c r="D124"/>
  <c r="E123"/>
  <c r="D123"/>
  <c r="E122"/>
  <c r="D122"/>
  <c r="E121"/>
  <c r="D121"/>
  <c r="E120"/>
  <c r="D120"/>
  <c r="E119"/>
  <c r="D119"/>
  <c r="E118"/>
  <c r="D118"/>
  <c r="E117"/>
  <c r="D117"/>
  <c r="E116"/>
  <c r="D116"/>
  <c r="E115"/>
  <c r="D115"/>
  <c r="E114"/>
  <c r="D114"/>
  <c r="E113"/>
  <c r="D113"/>
  <c r="E112"/>
  <c r="D112"/>
  <c r="E111"/>
  <c r="D111"/>
  <c r="E110"/>
  <c r="D110"/>
  <c r="E109"/>
  <c r="D109"/>
  <c r="E108"/>
  <c r="D108"/>
  <c r="E107"/>
  <c r="D107"/>
  <c r="E106"/>
  <c r="D106"/>
  <c r="E105"/>
  <c r="D105"/>
  <c r="E104"/>
  <c r="D104"/>
  <c r="E103"/>
  <c r="D103"/>
  <c r="E102"/>
  <c r="D102"/>
  <c r="E101"/>
  <c r="D101"/>
  <c r="E100"/>
  <c r="D100"/>
  <c r="E99"/>
  <c r="D99"/>
  <c r="E98"/>
  <c r="D98"/>
  <c r="E97"/>
  <c r="D97"/>
  <c r="E96"/>
  <c r="D96"/>
  <c r="E95"/>
  <c r="D95"/>
  <c r="E94"/>
  <c r="D94"/>
  <c r="E93"/>
  <c r="D93"/>
  <c r="E92"/>
  <c r="D92"/>
  <c r="E91"/>
  <c r="D91"/>
  <c r="E90"/>
  <c r="D90"/>
  <c r="E89"/>
  <c r="D89"/>
  <c r="E88"/>
  <c r="D88"/>
  <c r="E87"/>
  <c r="D87"/>
  <c r="E86"/>
  <c r="D86"/>
  <c r="E85"/>
  <c r="D85"/>
  <c r="E84"/>
  <c r="D84"/>
  <c r="E83"/>
  <c r="D83"/>
  <c r="E82"/>
  <c r="D82"/>
  <c r="E81"/>
  <c r="D81"/>
  <c r="E80"/>
  <c r="D80"/>
  <c r="E79"/>
  <c r="D79"/>
  <c r="E78"/>
  <c r="D78"/>
  <c r="E77"/>
  <c r="D77"/>
  <c r="E76"/>
  <c r="D76"/>
  <c r="E75"/>
  <c r="D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E3"/>
  <c r="D3"/>
  <c r="E2"/>
  <c r="D2"/>
  <c r="AF105" i="6" l="1"/>
  <c r="AH105"/>
  <c r="AH104"/>
  <c r="AF104"/>
  <c r="AF130" s="1"/>
  <c r="S85" i="8"/>
  <c r="R85"/>
  <c r="S86" s="1"/>
  <c r="W84"/>
  <c r="W83"/>
  <c r="W82"/>
  <c r="W81"/>
  <c r="W80"/>
  <c r="W79"/>
  <c r="W78"/>
  <c r="W77"/>
  <c r="W76"/>
  <c r="W75"/>
  <c r="W74"/>
  <c r="W73"/>
  <c r="W72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W3"/>
  <c r="W2"/>
  <c r="W85" s="1"/>
  <c r="P25" i="10" l="1"/>
  <c r="P26"/>
  <c r="P28" l="1"/>
  <c r="AA3" i="5" l="1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</calcChain>
</file>

<file path=xl/sharedStrings.xml><?xml version="1.0" encoding="utf-8"?>
<sst xmlns="http://schemas.openxmlformats.org/spreadsheetml/2006/main" count="7891" uniqueCount="518">
  <si>
    <t>Total general</t>
  </si>
  <si>
    <t>Unidad de cultivo</t>
  </si>
  <si>
    <t>N° de peces</t>
  </si>
  <si>
    <t>Biomasa (Kg)</t>
  </si>
  <si>
    <t>Mortalidad Total por Estructura centro 120124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</si>
  <si>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</si>
  <si>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</si>
  <si>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</si>
  <si>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</si>
  <si>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</si>
  <si>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</si>
  <si>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</si>
  <si>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</t>
  </si>
  <si>
    <t>Biomasa mortalidad</t>
  </si>
  <si>
    <t>Número de peces por Unidad de Cultivo</t>
  </si>
  <si>
    <t>Número de peces Total</t>
  </si>
  <si>
    <t>Biomasa por Unidad de Cultivo</t>
  </si>
  <si>
    <t>Biomasa Total</t>
  </si>
  <si>
    <t>Número total de mortalidad</t>
  </si>
  <si>
    <t>Cosecha Muerta</t>
  </si>
  <si>
    <t/>
  </si>
  <si>
    <t>Total</t>
  </si>
  <si>
    <t>Total Unidad</t>
  </si>
  <si>
    <t>Número de peces en cosecha por Unidad de cultivo y período</t>
  </si>
  <si>
    <t>Biomasa en cosecha por Unidad de cultivo y período</t>
  </si>
  <si>
    <t>Titular</t>
  </si>
  <si>
    <t>RUT</t>
  </si>
  <si>
    <t>Holding del Titular/ Empresa</t>
  </si>
  <si>
    <t>Código Centro de cultivo</t>
  </si>
  <si>
    <t>Nombre del Centro</t>
  </si>
  <si>
    <t>Periodo de cosecha
Fecha inicio - fecha término</t>
  </si>
  <si>
    <t>Tipo de jaula</t>
  </si>
  <si>
    <t>N° identificación Unidad de Cultivo</t>
  </si>
  <si>
    <t>Ancho (m)</t>
  </si>
  <si>
    <t>Largo (m)</t>
  </si>
  <si>
    <t>Diámetro (m)</t>
  </si>
  <si>
    <t xml:space="preserve">Especie cosechada </t>
  </si>
  <si>
    <t xml:space="preserve">Código de planta de destino </t>
  </si>
  <si>
    <t xml:space="preserve">N° de peces a planta </t>
  </si>
  <si>
    <t>Código de centro de acopio</t>
  </si>
  <si>
    <t>N° de peces a acopio</t>
  </si>
  <si>
    <t xml:space="preserve">N° de peces totales cosechados </t>
  </si>
  <si>
    <t>Peso promedio (Kg)</t>
  </si>
  <si>
    <t xml:space="preserve">Fecha de cosecha </t>
  </si>
  <si>
    <t>Representante Legal</t>
  </si>
  <si>
    <t>Rut</t>
  </si>
  <si>
    <t>96.892.540-7</t>
  </si>
  <si>
    <t>Cockburn 14</t>
  </si>
  <si>
    <t>Cuadrada</t>
  </si>
  <si>
    <t>s/d</t>
  </si>
  <si>
    <t>Salar</t>
  </si>
  <si>
    <t>DRAGO COVACICH MC-KAY</t>
  </si>
  <si>
    <t>7.759.950-5</t>
  </si>
  <si>
    <t>DECLARACIÓN JURADA 
DE NÚMERO DE EJEMPLARES EFECTIVAMENTE SEMBRADOS</t>
  </si>
  <si>
    <t xml:space="preserve">Yo, Nancy Marambio Cataldo , RUT N° 9.303.029-k, Representante Legal de la Empresa Nova Austral S.A., R.U.T N° 96.892.540-7, ambos con domicilio en Alberto Fuentes N° 299, ubicada en la ciudad de  Porvenir, Región de Magallanes, titular del centro de cultivo de engorda de salmones, que a continuación se individualiza, y de acuerdo a lo establecido en el inciso sexto del Artículo 24 de. D.S. N° 319 de 2001 y sus modificaciones, declaro el número de ejemplares de salmones efectivamente sembrado. </t>
  </si>
  <si>
    <t>CÓDIGO CENTRO DE CULTIVO</t>
  </si>
  <si>
    <t>NOMBRE CENTRO</t>
  </si>
  <si>
    <t xml:space="preserve">ACS N° </t>
  </si>
  <si>
    <t>ESPECIE (s)</t>
  </si>
  <si>
    <t>Salmo Salar</t>
  </si>
  <si>
    <t>Período de Siembra</t>
  </si>
  <si>
    <t>Fecha de Inicio</t>
  </si>
  <si>
    <t>Fecha de Término</t>
  </si>
  <si>
    <t>Códigos de Centros de cultivo del Origen de la Siembra</t>
  </si>
  <si>
    <t>N° de Módulos Sembrados</t>
  </si>
  <si>
    <t>N° Unidades de Cultivos Sembradas (Jaulas Balsas)</t>
  </si>
  <si>
    <t>N° total de ejemplares  sembrados</t>
  </si>
  <si>
    <t>Detalle del N° total de ejemplares sembrados por unidad de Cultivo, especificar en la siguiente tabla:</t>
  </si>
  <si>
    <t xml:space="preserve">N° </t>
  </si>
  <si>
    <t>Fecha de siembra</t>
  </si>
  <si>
    <t>N° Módulo</t>
  </si>
  <si>
    <t xml:space="preserve">Nº identificación Unidad de Cultivo </t>
  </si>
  <si>
    <t>Códigos de centros de origen de la siembra</t>
  </si>
  <si>
    <t>Nombre Especie</t>
  </si>
  <si>
    <t>N° de Ejemplares sembrado</t>
  </si>
  <si>
    <t>Nombre grupo</t>
  </si>
  <si>
    <t>Peso promedio (grs.)</t>
  </si>
  <si>
    <t>17-07-2015</t>
  </si>
  <si>
    <t>TOTALES</t>
  </si>
  <si>
    <t xml:space="preserve">Sr. Titular la información del presente formulario entregada bajo declaración jurada comprende al número total de ejemplares efectivamente sembrados,  centro de origen y ejemplares sembrados por unidad de cultivo.
En tanto, declara bajo juramento que la información proporcionada en el presente formulario es fidedigna y completa, de conformidad con las exigencias previstas en la Ley General de Pesca y Acuicultura y sus reglamentos.                                                                                                                                           </t>
  </si>
  <si>
    <t>NANCY MARAMBIO CATALDO</t>
  </si>
  <si>
    <t>9.303.029-K</t>
  </si>
  <si>
    <t xml:space="preserve">               Nombre Representante Legal                                                                  RUT N°                                                                      Firma                                                                                </t>
  </si>
  <si>
    <t>Fecha presentación Sernapesca:</t>
  </si>
  <si>
    <t>Nombre Funcionario Sernapesca Receptor:</t>
  </si>
  <si>
    <t>N° Declaración</t>
  </si>
  <si>
    <t>Fecha Declaración</t>
  </si>
  <si>
    <t>Toneladas</t>
  </si>
  <si>
    <t>Tipo Declaración</t>
  </si>
  <si>
    <t>Estado Declaración</t>
  </si>
  <si>
    <t>Código Planta</t>
  </si>
  <si>
    <t>Nombre Planta</t>
  </si>
  <si>
    <t>Región Planta</t>
  </si>
  <si>
    <t>Rut Planta</t>
  </si>
  <si>
    <t>Fecha Recepción</t>
  </si>
  <si>
    <t>Evento</t>
  </si>
  <si>
    <t>Tipo Ítem</t>
  </si>
  <si>
    <t>Código Recurso/ Producto</t>
  </si>
  <si>
    <t>Nombre Recurso/ Producto</t>
  </si>
  <si>
    <t>Estado</t>
  </si>
  <si>
    <t>Unidades</t>
  </si>
  <si>
    <t>Tipo Origen</t>
  </si>
  <si>
    <t>Fecha de Elaboración / Desembarque</t>
  </si>
  <si>
    <t>Elaborador / Agente Origen</t>
  </si>
  <si>
    <t>N° Declaración Origen</t>
  </si>
  <si>
    <t>Nº Evento Origen</t>
  </si>
  <si>
    <t>Tipo Declaración Proveedor / Destino</t>
  </si>
  <si>
    <t>Código Agente Proveedor / Destino</t>
  </si>
  <si>
    <t>Nombre Agente Proveedor / Destino</t>
  </si>
  <si>
    <t>N° Declaración Proveedor / Destino</t>
  </si>
  <si>
    <t>Tipo Doc. Tributario</t>
  </si>
  <si>
    <t>N° Doc. Tributario</t>
  </si>
  <si>
    <t>Fecha Doc. Tributario</t>
  </si>
  <si>
    <t>Nombre Bodega</t>
  </si>
  <si>
    <t>Id Bodega</t>
  </si>
  <si>
    <t>Dirección Bodega</t>
  </si>
  <si>
    <t>Planta Abastecimiento</t>
  </si>
  <si>
    <t>Ingresada</t>
  </si>
  <si>
    <t>Nova Austral S.A.</t>
  </si>
  <si>
    <t>XII REGION</t>
  </si>
  <si>
    <t>96892540-7</t>
  </si>
  <si>
    <t>Recurso</t>
  </si>
  <si>
    <t>SALMON DEL ATLANTICO</t>
  </si>
  <si>
    <t>Entero</t>
  </si>
  <si>
    <t>CC</t>
  </si>
  <si>
    <t>120123</t>
  </si>
  <si>
    <t>2017088434</t>
  </si>
  <si>
    <t>COCKBURN 23     F.E. 17/07/2012</t>
  </si>
  <si>
    <t>Frigorífico POR</t>
  </si>
  <si>
    <t>1146</t>
  </si>
  <si>
    <t>Alberto Fuentes N° 299, Porvenir</t>
  </si>
  <si>
    <t>2017088893</t>
  </si>
  <si>
    <t>2017089413</t>
  </si>
  <si>
    <t>2017089928</t>
  </si>
  <si>
    <t>2017090622</t>
  </si>
  <si>
    <t>2017090995</t>
  </si>
  <si>
    <t>2017091178</t>
  </si>
  <si>
    <t>2017091285</t>
  </si>
  <si>
    <t>2017091288</t>
  </si>
  <si>
    <t>2017092055</t>
  </si>
  <si>
    <t>2017092401</t>
  </si>
  <si>
    <t>2017092352</t>
  </si>
  <si>
    <t>2017092407</t>
  </si>
  <si>
    <t>2017092842</t>
  </si>
  <si>
    <t>2017093372</t>
  </si>
  <si>
    <t>2017093378</t>
  </si>
  <si>
    <t>2017096241</t>
  </si>
  <si>
    <t>31/08/2017</t>
  </si>
  <si>
    <t>CENTRO</t>
  </si>
  <si>
    <t>R</t>
  </si>
  <si>
    <t>30/09/2017</t>
  </si>
  <si>
    <t>21/10/2017</t>
  </si>
  <si>
    <t>Total Trazabilidad</t>
  </si>
  <si>
    <t>Total Cyrus</t>
  </si>
  <si>
    <t>Total ingresadoa planta de proceso 12079</t>
  </si>
  <si>
    <t>Cyrus</t>
  </si>
  <si>
    <t>Trazabilidad</t>
  </si>
  <si>
    <t>BIOMASA (Kg)</t>
  </si>
  <si>
    <t>Cockburn 23</t>
  </si>
  <si>
    <t>Estado Sol o Aut. Mov</t>
  </si>
  <si>
    <t>Folio Aut. Mov.</t>
  </si>
  <si>
    <t>Nº Solicitud Aut. Mov.</t>
  </si>
  <si>
    <t>Nº CSM</t>
  </si>
  <si>
    <t>Fecha Mov. Desde</t>
  </si>
  <si>
    <t>Fecha Mov. Hasta</t>
  </si>
  <si>
    <t>Tipo de Movimiento</t>
  </si>
  <si>
    <t>Titular Origen</t>
  </si>
  <si>
    <t>Código Origen</t>
  </si>
  <si>
    <t>Nombre Origen</t>
  </si>
  <si>
    <t>Comuna</t>
  </si>
  <si>
    <t>Sector</t>
  </si>
  <si>
    <t>Región Origen</t>
  </si>
  <si>
    <t>AC Origen</t>
  </si>
  <si>
    <t>Tipo Procedencia</t>
  </si>
  <si>
    <t>Especie</t>
  </si>
  <si>
    <t>Tipo Destino Final</t>
  </si>
  <si>
    <t>Titular Destino</t>
  </si>
  <si>
    <t>Código Destino</t>
  </si>
  <si>
    <t>Nombre Destino</t>
  </si>
  <si>
    <t>Región Destino</t>
  </si>
  <si>
    <t>AC Destino</t>
  </si>
  <si>
    <t>Tipo Carga a Trasladar</t>
  </si>
  <si>
    <t>Etapa Desarrollo</t>
  </si>
  <si>
    <t>Oficina Evaluadora</t>
  </si>
  <si>
    <t>Fecha de solicitud Autorización</t>
  </si>
  <si>
    <t>Fecha de Aceptación de solicitud</t>
  </si>
  <si>
    <t>Fecha de Rechazo de solicitud</t>
  </si>
  <si>
    <t>Fecha de Anulación de solicitud</t>
  </si>
  <si>
    <t>Fecha de solicitud papel</t>
  </si>
  <si>
    <t>Nro de Solicitud Papel</t>
  </si>
  <si>
    <t>Cantidad Enviada/Recibida</t>
  </si>
  <si>
    <t>Peso Promedio (Gr)</t>
  </si>
  <si>
    <t>Biomasa (kg)</t>
  </si>
  <si>
    <t>Ejecutada</t>
  </si>
  <si>
    <t>702016059499.</t>
  </si>
  <si>
    <t>Destino Directo</t>
  </si>
  <si>
    <t>96892540-7 NOVA AUSTRAL S.A.</t>
  </si>
  <si>
    <t>Cabo de Hornos(Navarino)</t>
  </si>
  <si>
    <t>SENO BRUJO, SUR PENINSULA ROLANDO</t>
  </si>
  <si>
    <t>ACS 58</t>
  </si>
  <si>
    <t>301 SALMON DEL ATLANTICO</t>
  </si>
  <si>
    <t>Laboratorio</t>
  </si>
  <si>
    <t>Otros Laboratorios Santiago</t>
  </si>
  <si>
    <t>REGION METROPOLITANA</t>
  </si>
  <si>
    <t>Muestras no Oficiales</t>
  </si>
  <si>
    <t>SIN ETAPA DE CULTIVO</t>
  </si>
  <si>
    <t>Punta Arenas</t>
  </si>
  <si>
    <t>702017049944.</t>
  </si>
  <si>
    <t>702017052448.</t>
  </si>
  <si>
    <t>Otros Laboratorios Puerto Varas</t>
  </si>
  <si>
    <t>X REGION</t>
  </si>
  <si>
    <t>702017067352.</t>
  </si>
  <si>
    <t>Propia</t>
  </si>
  <si>
    <t>Planta Proceso</t>
  </si>
  <si>
    <t>ADULTOS</t>
  </si>
  <si>
    <t>702017067680.</t>
  </si>
  <si>
    <t>702017067989.</t>
  </si>
  <si>
    <t>702017068273.</t>
  </si>
  <si>
    <t>702017068333.</t>
  </si>
  <si>
    <t>702017068704.</t>
  </si>
  <si>
    <t>702017068833.</t>
  </si>
  <si>
    <t>702017068865.</t>
  </si>
  <si>
    <t>702017069100.</t>
  </si>
  <si>
    <t>702017069443.</t>
  </si>
  <si>
    <t>702017069571.</t>
  </si>
  <si>
    <t>702017069712.</t>
  </si>
  <si>
    <t>702017069956.</t>
  </si>
  <si>
    <t>702017070450.</t>
  </si>
  <si>
    <t>702017070464.</t>
  </si>
  <si>
    <t>702017070514.</t>
  </si>
  <si>
    <t>702017071074.</t>
  </si>
  <si>
    <t>702017071127.</t>
  </si>
  <si>
    <t>702017071283.</t>
  </si>
  <si>
    <t>702017071312.</t>
  </si>
  <si>
    <t>702017071939.</t>
  </si>
  <si>
    <t>702017072367.</t>
  </si>
  <si>
    <t>702017072395.</t>
  </si>
  <si>
    <t>702017072597.</t>
  </si>
  <si>
    <t>702017072996.</t>
  </si>
  <si>
    <t>702017073008.</t>
  </si>
  <si>
    <t>702017073594.</t>
  </si>
  <si>
    <t>702017073878.</t>
  </si>
  <si>
    <t>702017073924.</t>
  </si>
  <si>
    <t>702017074135.</t>
  </si>
  <si>
    <t>702017074266.</t>
  </si>
  <si>
    <t>702017074713.</t>
  </si>
  <si>
    <t>702017075239.</t>
  </si>
  <si>
    <t>702017075305.</t>
  </si>
  <si>
    <t>702017075533.</t>
  </si>
  <si>
    <t>702017075709.</t>
  </si>
  <si>
    <t>702017076898.</t>
  </si>
  <si>
    <t>702017077649.</t>
  </si>
  <si>
    <t>702017077913.</t>
  </si>
  <si>
    <t>702017078540.</t>
  </si>
  <si>
    <t>702017078572.</t>
  </si>
  <si>
    <t>702017079272.</t>
  </si>
  <si>
    <t>702017079298.</t>
  </si>
  <si>
    <t>702017079781.</t>
  </si>
  <si>
    <t>702017080175.</t>
  </si>
  <si>
    <t>702017080570.</t>
  </si>
  <si>
    <t>702017080585.</t>
  </si>
  <si>
    <t>702017080672.</t>
  </si>
  <si>
    <t>702017080838.</t>
  </si>
  <si>
    <t>702017081363.</t>
  </si>
  <si>
    <t>702017081409.</t>
  </si>
  <si>
    <t>702017081760.</t>
  </si>
  <si>
    <t>702017081780.</t>
  </si>
  <si>
    <t>702017082203.</t>
  </si>
  <si>
    <t>702017082492.</t>
  </si>
  <si>
    <t>702017083367.</t>
  </si>
  <si>
    <t>702017083372.</t>
  </si>
  <si>
    <t>702017083637.</t>
  </si>
  <si>
    <t>702017084125.</t>
  </si>
  <si>
    <t>702017084510.</t>
  </si>
  <si>
    <t>702017084591.</t>
  </si>
  <si>
    <t>702017085885.</t>
  </si>
  <si>
    <t>702017085892.</t>
  </si>
  <si>
    <t>702017086274.</t>
  </si>
  <si>
    <t>702017086387.</t>
  </si>
  <si>
    <t>702017086506.</t>
  </si>
  <si>
    <t>702017086783.</t>
  </si>
  <si>
    <t>702017086975.</t>
  </si>
  <si>
    <t>702017087637.</t>
  </si>
  <si>
    <t>702017087919.</t>
  </si>
  <si>
    <t>702017088132.</t>
  </si>
  <si>
    <t>702017088434.</t>
  </si>
  <si>
    <t>702017088893.</t>
  </si>
  <si>
    <t>702017089413.</t>
  </si>
  <si>
    <t>702017089928.</t>
  </si>
  <si>
    <t>702017090211.</t>
  </si>
  <si>
    <t>Aquagestion S.A</t>
  </si>
  <si>
    <t>702017090622.</t>
  </si>
  <si>
    <t>702017090995.</t>
  </si>
  <si>
    <t>702017091178.</t>
  </si>
  <si>
    <t>702017091285.</t>
  </si>
  <si>
    <t>702017091288.</t>
  </si>
  <si>
    <t>702017091779.</t>
  </si>
  <si>
    <t>702017092055.</t>
  </si>
  <si>
    <t>702017092352.</t>
  </si>
  <si>
    <t>702017092401.</t>
  </si>
  <si>
    <t>702017092407.</t>
  </si>
  <si>
    <t>702017092842.</t>
  </si>
  <si>
    <t>702017093372.</t>
  </si>
  <si>
    <t>702017093378.</t>
  </si>
  <si>
    <t>702017094133.</t>
  </si>
  <si>
    <t>702017094144.</t>
  </si>
  <si>
    <t>702017094149.</t>
  </si>
  <si>
    <t>702017094158.</t>
  </si>
  <si>
    <t>702017094190.</t>
  </si>
  <si>
    <t>702017094194.</t>
  </si>
  <si>
    <t>702017094198.</t>
  </si>
  <si>
    <t>702017096219.</t>
  </si>
  <si>
    <t>702017096235.</t>
  </si>
  <si>
    <t>702017096241.</t>
  </si>
  <si>
    <t>Semana 33 (14-AGO-2017 al 20-AGO-2017)</t>
  </si>
  <si>
    <t>Semana 34 (21-AGO-2017 al 27-AGO-2017)</t>
  </si>
  <si>
    <t>Semana 35 (28-AGO-2017 al 3-SEP-2017)</t>
  </si>
  <si>
    <t>Semana 36 (4-SEP-2017 al 10-SEP-2017)</t>
  </si>
  <si>
    <t>Semana 37 (11-SEP-2017 al 17-SEP-2017)</t>
  </si>
  <si>
    <t>Semana 38 (18-SEP-2017 al 24-SEP-2017)</t>
  </si>
  <si>
    <t>Semana 39 (25-SEP-2017 al 1-OCT-2017)</t>
  </si>
  <si>
    <t>Semana 40 (2-OCT-2017 al 8-OCT-2017)</t>
  </si>
  <si>
    <t>Semana 41 (9-OCT-2017 al 15-OCT-2017)</t>
  </si>
  <si>
    <t>Semana 42 (16-OCT-2017 al 22-OCT-2017)</t>
  </si>
  <si>
    <t>Semana 43 (23-OCT-2017 al 29-OCT-2017)</t>
  </si>
  <si>
    <t>Semana 44 (30-OCT-2017 al 5-NOV-2017)</t>
  </si>
  <si>
    <t xml:space="preserve">Semana 4 </t>
  </si>
  <si>
    <t xml:space="preserve">Semana 5 </t>
  </si>
  <si>
    <t xml:space="preserve">Semana 6 </t>
  </si>
  <si>
    <t xml:space="preserve">Semana 7 </t>
  </si>
  <si>
    <t xml:space="preserve">Semana 8 </t>
  </si>
  <si>
    <t xml:space="preserve">Semana 9-A </t>
  </si>
  <si>
    <t xml:space="preserve">Semana 10 </t>
  </si>
  <si>
    <t xml:space="preserve">Semana 11 </t>
  </si>
  <si>
    <t xml:space="preserve">Semana 12 </t>
  </si>
  <si>
    <t xml:space="preserve">Semana 13-A </t>
  </si>
  <si>
    <t xml:space="preserve">Semana 9-B </t>
  </si>
  <si>
    <t xml:space="preserve">Semana 13-B </t>
  </si>
  <si>
    <t xml:space="preserve">Semana 14 </t>
  </si>
  <si>
    <t xml:space="preserve">Semana 15 </t>
  </si>
  <si>
    <t xml:space="preserve">Semana 16 </t>
  </si>
  <si>
    <t xml:space="preserve">Semana 17-A </t>
  </si>
  <si>
    <t xml:space="preserve">Semana 17-B </t>
  </si>
  <si>
    <t xml:space="preserve">Semana 18 </t>
  </si>
  <si>
    <t xml:space="preserve">Semana 19 </t>
  </si>
  <si>
    <t xml:space="preserve">Semana 20 </t>
  </si>
  <si>
    <t xml:space="preserve">Semana 21 </t>
  </si>
  <si>
    <t xml:space="preserve">Semana 22-A </t>
  </si>
  <si>
    <t xml:space="preserve">Semana 22-B </t>
  </si>
  <si>
    <t xml:space="preserve">Semana 23 </t>
  </si>
  <si>
    <t xml:space="preserve">Semana 24 </t>
  </si>
  <si>
    <t xml:space="preserve">Semana 25 </t>
  </si>
  <si>
    <t xml:space="preserve">Semana 26-A </t>
  </si>
  <si>
    <t xml:space="preserve">Semana 26-B </t>
  </si>
  <si>
    <t xml:space="preserve">Semana 27 </t>
  </si>
  <si>
    <t xml:space="preserve">Semana 28 </t>
  </si>
  <si>
    <t xml:space="preserve">Semana 29 </t>
  </si>
  <si>
    <t xml:space="preserve">Semana 30 </t>
  </si>
  <si>
    <t xml:space="preserve">Semana 31 </t>
  </si>
  <si>
    <t xml:space="preserve">Semana 32 </t>
  </si>
  <si>
    <t xml:space="preserve">Semana 33 </t>
  </si>
  <si>
    <t xml:space="preserve">Semana 34 </t>
  </si>
  <si>
    <t xml:space="preserve">Semana 35-A </t>
  </si>
  <si>
    <t xml:space="preserve">Semana 35-B </t>
  </si>
  <si>
    <t xml:space="preserve">Semana 36 </t>
  </si>
  <si>
    <t xml:space="preserve">Semana 37 </t>
  </si>
  <si>
    <t xml:space="preserve">Semana 38 </t>
  </si>
  <si>
    <t xml:space="preserve">Semana 39-A </t>
  </si>
  <si>
    <t xml:space="preserve">Semana 39-B </t>
  </si>
  <si>
    <t xml:space="preserve">Semana 40 </t>
  </si>
  <si>
    <t xml:space="preserve">Semana 41 </t>
  </si>
  <si>
    <t xml:space="preserve">Semana 42 </t>
  </si>
  <si>
    <t xml:space="preserve">Semana 43 </t>
  </si>
  <si>
    <t xml:space="preserve">Semana 44-A </t>
  </si>
  <si>
    <t xml:space="preserve">Semana 44-B </t>
  </si>
  <si>
    <t xml:space="preserve">Semana 45 </t>
  </si>
  <si>
    <t xml:space="preserve">Semana 46 </t>
  </si>
  <si>
    <t xml:space="preserve">Semana 47 </t>
  </si>
  <si>
    <t xml:space="preserve">Semana 48-A </t>
  </si>
  <si>
    <t xml:space="preserve">Semana 48-B </t>
  </si>
  <si>
    <t xml:space="preserve">Semana 49 </t>
  </si>
  <si>
    <t xml:space="preserve">Semana 50 </t>
  </si>
  <si>
    <t xml:space="preserve">Semana 51 </t>
  </si>
  <si>
    <t xml:space="preserve">Semana 52-A </t>
  </si>
  <si>
    <t xml:space="preserve">Semana 1 </t>
  </si>
  <si>
    <t xml:space="preserve">Semana 2 </t>
  </si>
  <si>
    <t xml:space="preserve">Semana 3 </t>
  </si>
  <si>
    <t xml:space="preserve">Semana 52-B </t>
  </si>
  <si>
    <t xml:space="preserve">Semana 5-A </t>
  </si>
  <si>
    <t xml:space="preserve">Semana 5-B </t>
  </si>
  <si>
    <t xml:space="preserve">Semana 17 </t>
  </si>
  <si>
    <t xml:space="preserve">Semana 31-A </t>
  </si>
  <si>
    <t xml:space="preserve">Semana 31-B </t>
  </si>
  <si>
    <t>%Total Nivel Infecciosa</t>
  </si>
  <si>
    <t>Semana 25  (20-JUN-2016 AL 26-JUN-2016)</t>
  </si>
  <si>
    <t>Semana 24  (13-JUN-2016 AL 19-JUN-2016)</t>
  </si>
  <si>
    <t>Semana 23  (6-JUN-2016 AL 12-JUN-2016)</t>
  </si>
  <si>
    <t>Semana 22-B  (1-JUN-2016 AL 5-JUN-2016)</t>
  </si>
  <si>
    <t>Semana 22-A  (30-MAY-2016 AL 31-MAY-2016)</t>
  </si>
  <si>
    <t>Semana 21  (23-MAY-2016 AL 29-MAY-2016)</t>
  </si>
  <si>
    <t>Semana 20  (16-MAY-2016 AL 22-MAY-2016)</t>
  </si>
  <si>
    <t>Semana 19  (9-MAY-2016 AL 15-MAY-2016)</t>
  </si>
  <si>
    <t>Semana 18  (2-MAY-2016 AL 8-MAY-2016)</t>
  </si>
  <si>
    <t>Semana 17-B  (1-MAY-2016 AL 1-MAY-2016)</t>
  </si>
  <si>
    <t>Semana 17-A  (25-ABR-2016 AL 30-ABR-2016)</t>
  </si>
  <si>
    <t>Semana 16  (18-ABR-2016 AL 24-ABR-2016)</t>
  </si>
  <si>
    <t>Semana 15  (11-ABR-2016 AL 17-ABR-2016)</t>
  </si>
  <si>
    <t>Semana 14  (4-ABR-2016 AL 10-ABR-2016)</t>
  </si>
  <si>
    <t>Semana 13-B  (1-ABR-2016 AL 3-ABR-2016)</t>
  </si>
  <si>
    <t>Semana 13-A  (28-MAR-2016 AL 31-MAR-2016)</t>
  </si>
  <si>
    <t>Semana 12  (21-MAR-2016 AL 27-MAR-2016)</t>
  </si>
  <si>
    <t>Semana 11  (14-MAR-2016 AL 20-MAR-2016)</t>
  </si>
  <si>
    <t>Semana 10  (7-MAR-2016 AL 13-MAR-2016)</t>
  </si>
  <si>
    <t>Semana 9-B  (1-MAR-2016 AL 6-MAR-2016)</t>
  </si>
  <si>
    <t>Semana 9-A  (29-FEB-2016 AL 29-FEB-2016)</t>
  </si>
  <si>
    <t>Semana 8  (22-FEB-2016 AL 28-FEB-2016)</t>
  </si>
  <si>
    <t>Semana 7  (15-FEB-2016 AL 21-FEB-2016)</t>
  </si>
  <si>
    <t>Semana 6  (8-FEB-2016 AL 14-FEB-2016)</t>
  </si>
  <si>
    <t>Semana 5  (1-FEB-2016 AL 7-FEB-2016)</t>
  </si>
  <si>
    <t>Semana 4  (25-ENE-2016 AL 31-ENE-2016)</t>
  </si>
  <si>
    <t>Semana 51  (19-DIC-2016 AL 25-DIC-2016)</t>
  </si>
  <si>
    <t>Semana 50  (12-DIC-2016 AL 18-DIC-2016)</t>
  </si>
  <si>
    <t>Semana 49  (5-DIC-2016 AL 11-DIC-2016)</t>
  </si>
  <si>
    <t>Semana 48-B  (1-DIC-2016 AL 4-DIC-2016)</t>
  </si>
  <si>
    <t>Semana 48-A  (28-NOV-2016 AL 30-NOV-2016)</t>
  </si>
  <si>
    <t>Semana 47  (21-NOV-2016 AL 27-NOV-2016)</t>
  </si>
  <si>
    <t>Semana 46  (14-NOV-2016 AL 20-NOV-2016)</t>
  </si>
  <si>
    <t>Semana 45  (7-NOV-2016 AL 13-NOV-2016)</t>
  </si>
  <si>
    <t>Semana 44-B  (1-NOV-2016 AL 6-NOV-2016)</t>
  </si>
  <si>
    <t>Semana 44-A  (31-OCT-2016 AL 31-OCT-2016)</t>
  </si>
  <si>
    <t>Semana 43  (24-OCT-2016 AL 30-OCT-2016)</t>
  </si>
  <si>
    <t>Semana 42  (17-OCT-2016 AL 23-OCT-2016)</t>
  </si>
  <si>
    <t>Semana 41  (10-OCT-2016 AL 16-OCT-2016)</t>
  </si>
  <si>
    <t>Semana 40  (3-OCT-2016 AL 9-OCT-2016)</t>
  </si>
  <si>
    <t>Semana 39-B  (1-OCT-2016 AL 2-OCT-2016)</t>
  </si>
  <si>
    <t>Semana 39-A  (26-SEP-2016 AL 30-SEP-2016)</t>
  </si>
  <si>
    <t>Semana 38  (19-SEP-2016 AL 25-SEP-2016)</t>
  </si>
  <si>
    <t>Semana 37  (12-SEP-2016 AL 18-SEP-2016)</t>
  </si>
  <si>
    <t>Semana 36  (5-SEP-2016 AL 11-SEP-2016)</t>
  </si>
  <si>
    <t>Semana 35-B  (1-SEP-2016 AL 4-SEP-2016)</t>
  </si>
  <si>
    <t>Semana 35-A  (29-AGO-2016 AL 31-AGO-2016)</t>
  </si>
  <si>
    <t>Semana 34  (22-AGO-2016 AL 28-AGO-2016)</t>
  </si>
  <si>
    <t>Semana 33  (15-AGO-2016 AL 21-AGO-2016)</t>
  </si>
  <si>
    <t>Semana 32  (8-AGO-2016 AL 14-AGO-2016)</t>
  </si>
  <si>
    <t>Semana 31  (1-AGO-2016 AL 7-AGO-2016)</t>
  </si>
  <si>
    <t>Semana 30  (25-JUL-2016 AL 31-JUL-2016)</t>
  </si>
  <si>
    <t>Semana 29  (18-JUL-2016 AL 24-JUL-2016)</t>
  </si>
  <si>
    <t>Semana 28  (11-JUL-2016 AL 17-JUL-2016)</t>
  </si>
  <si>
    <t>Semana 27  (4-JUL-2016 AL 10-JUL-2016)</t>
  </si>
  <si>
    <t>Semana 26-B  (1-JUL-2016 AL 3-JUL-2016)</t>
  </si>
  <si>
    <t>Semana 26-A  (27-JUN-2016 AL 30-JUN-2016)</t>
  </si>
  <si>
    <t>Semana 25  (19-JUN-2017 AL 25-JUN-2017)</t>
  </si>
  <si>
    <t>Semana 24  (12-JUN-2017 AL 18-JUN-2017)</t>
  </si>
  <si>
    <t>Semana 23  (5-JUN-2017 AL 11-JUN-2017)</t>
  </si>
  <si>
    <t>Semana 22-B  (1-JUN-2017 AL 4-JUN-2017)</t>
  </si>
  <si>
    <t>Semana 22-A  (29-MAY-2017 AL 31-MAY-2017)</t>
  </si>
  <si>
    <t>Semana 21  (22-MAY-2017 AL 28-MAY-2017)</t>
  </si>
  <si>
    <t>Semana 20  (15-MAY-2017 AL 21-MAY-2017)</t>
  </si>
  <si>
    <t>Semana 19  (8-MAY-2017 AL 14-MAY-2017)</t>
  </si>
  <si>
    <t>Semana 18  (1-MAY-2017 AL 7-MAY-2017)</t>
  </si>
  <si>
    <t>Semana 17  (24-ABR-2017 AL 30-ABR-2017)</t>
  </si>
  <si>
    <t>Semana 16  (17-ABR-2017 AL 23-ABR-2017)</t>
  </si>
  <si>
    <t>Semana 15  (10-ABR-2017 AL 16-ABR-2017)</t>
  </si>
  <si>
    <t>Semana 14  (3-ABR-2017 AL 9-ABR-2017)</t>
  </si>
  <si>
    <t>Semana 13-B  (1-ABR-2017 AL 2-ABR-2017)</t>
  </si>
  <si>
    <t>Semana 13-A  (27-MAR-2017 AL 31-MAR-2017)</t>
  </si>
  <si>
    <t>Semana 12  (20-MAR-2017 AL 26-MAR-2017)</t>
  </si>
  <si>
    <t>Semana 11  (13-MAR-2017 AL 19-MAR-2017)</t>
  </si>
  <si>
    <t>Semana 10  (6-MAR-2017 AL 12-MAR-2017)</t>
  </si>
  <si>
    <t>Semana 9-B  (1-MAR-2017 AL 5-MAR-2017)</t>
  </si>
  <si>
    <t>Semana 9-A  (27-FEB-2017 AL 28-FEB-2017)</t>
  </si>
  <si>
    <t>Semana 8  (20-FEB-2017 AL 26-FEB-2017)</t>
  </si>
  <si>
    <t>Semana 7  (13-FEB-2017 AL 19-FEB-2017)</t>
  </si>
  <si>
    <t>Semana 6  (6-FEB-2017 AL 12-FEB-2017)</t>
  </si>
  <si>
    <t>Semana 5-B  (1-FEB-2017 AL 5-FEB-2017)</t>
  </si>
  <si>
    <t>Semana 5-A  (30-ENE-2017 AL 31-ENE-2017)</t>
  </si>
  <si>
    <t>Semana 4  (23-ENE-2017 AL 29-ENE-2017)</t>
  </si>
  <si>
    <t>Semana 3  (16-ENE-2017 AL 22-ENE-2017)</t>
  </si>
  <si>
    <t>Semana 2  (9-ENE-2017 AL 15-ENE-2017)</t>
  </si>
  <si>
    <t>Semana 1  (2-ENE-2017 AL 8-ENE-2017)</t>
  </si>
  <si>
    <t>Semana 52-B  (1-ENE-2017 AL 1-ENE-2017)</t>
  </si>
  <si>
    <t>Semana 52-A  (26-DIC-2016 AL 31-DIC-2016)</t>
  </si>
  <si>
    <t>Semana 51  (18-DIC-2017 AL 24-DIC-2017)</t>
  </si>
  <si>
    <t>Semana 50  (11-DIC-2017 AL 17-DIC-2017)</t>
  </si>
  <si>
    <t>Semana 49  (4-DIC-2017 AL 10-DIC-2017)</t>
  </si>
  <si>
    <t>Semana 48-B  (1-DIC-2017 AL 3-DIC-2017)</t>
  </si>
  <si>
    <t>Semana 48-A  (27-NOV-2017 AL 30-NOV-2017)</t>
  </si>
  <si>
    <t>Semana 47  (20-NOV-2017 AL 26-NOV-2017)</t>
  </si>
  <si>
    <t>Semana 46  (13-NOV-2017 AL 19-NOV-2017)</t>
  </si>
  <si>
    <t>Semana 45  (6-NOV-2017 AL 12-NOV-2017)</t>
  </si>
  <si>
    <t>Semana 44-B  (1-NOV-2017 AL 5-NOV-2017)</t>
  </si>
  <si>
    <t>Semana 44-A  (30-OCT-2017 AL 31-OCT-2017)</t>
  </si>
  <si>
    <t>Semana 43  (23-OCT-2017 AL 29-OCT-2017)</t>
  </si>
  <si>
    <t>Semana 42  (16-OCT-2017 AL 22-OCT-2017)</t>
  </si>
  <si>
    <t>Semana 41  (9-OCT-2017 AL 15-OCT-2017)</t>
  </si>
  <si>
    <t>Semana 40  (2-OCT-2017 AL 8-OCT-2017)</t>
  </si>
  <si>
    <t>Semana 39-B  (1-OCT-2017 AL 1-OCT-2017)</t>
  </si>
  <si>
    <t>Semana 39-A  (25-SEP-2017 AL 30-SEP-2017)</t>
  </si>
  <si>
    <t>Semana 38  (18-SEP-2017 AL 24-SEP-2017)</t>
  </si>
  <si>
    <t>Semana 37  (11-SEP-2017 AL 17-SEP-2017)</t>
  </si>
  <si>
    <t>Semana 36  (4-SEP-2017 AL 10-SEP-2017)</t>
  </si>
  <si>
    <t>Semana 35-B  (1-SEP-2017 AL 3-SEP-2017)</t>
  </si>
  <si>
    <t>Semana 35-A  (28-AGO-2017 AL 31-AGO-2017)</t>
  </si>
  <si>
    <t>Semana 34  (21-AGO-2017 AL 27-AGO-2017)</t>
  </si>
  <si>
    <t>Semana 33  (14-AGO-2017 AL 20-AGO-2017)</t>
  </si>
  <si>
    <t>Semana 32  (7-AGO-2017 AL 13-AGO-2017)</t>
  </si>
  <si>
    <t>Semana 31-B  (1-AGO-2017 AL 6-AGO-2017)</t>
  </si>
  <si>
    <t>Semana 31-A  (31-JUL-2017 AL 31-JUL-2017)</t>
  </si>
  <si>
    <t>Semana 30  (24-JUL-2017 AL 30-JUL-2017)</t>
  </si>
  <si>
    <t>Semana 29  (17-JUL-2017 AL 23-JUL-2017)</t>
  </si>
  <si>
    <t>Semana 28  (10-JUL-2017 AL 16-JUL-2017)</t>
  </si>
  <si>
    <t>Semana 27  (3-JUL-2017 AL 9-JUL-2017)</t>
  </si>
  <si>
    <t>Semana 26-B  (1-JUL-2017 AL 2-JUL-2017)</t>
  </si>
  <si>
    <t>Semana 26-A  (26-JUN-2017 AL 30-JUN-2017)</t>
  </si>
  <si>
    <t xml:space="preserve">Semana </t>
  </si>
  <si>
    <t>Mortalidad Total</t>
  </si>
  <si>
    <t>80107-90121-103330</t>
  </si>
  <si>
    <t>MDAS1403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</si>
</sst>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-* #,##0.0_-;\-* #,##0.0_-;_-* &quot;-&quot;??_-;_-@_-"/>
    <numFmt numFmtId="165" formatCode="0.0"/>
    <numFmt numFmtId="166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indexed="8"/>
      <name val="SansSerif"/>
      <charset val="2"/>
    </font>
    <font>
      <sz val="9"/>
      <color indexed="8"/>
      <name val="SansSerif"/>
      <charset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1" fillId="0" borderId="0"/>
    <xf numFmtId="9" fontId="5" fillId="0" borderId="0" applyFon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3" fontId="0" fillId="0" borderId="1" xfId="0" applyNumberFormat="1" applyBorder="1"/>
    <xf numFmtId="4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4" fontId="0" fillId="0" borderId="6" xfId="0" applyNumberFormat="1" applyBorder="1"/>
    <xf numFmtId="0" fontId="0" fillId="0" borderId="7" xfId="0" applyBorder="1"/>
    <xf numFmtId="3" fontId="0" fillId="0" borderId="8" xfId="0" applyNumberFormat="1" applyBorder="1"/>
    <xf numFmtId="4" fontId="0" fillId="0" borderId="9" xfId="0" applyNumberFormat="1" applyBorder="1"/>
    <xf numFmtId="0" fontId="0" fillId="0" borderId="10" xfId="0" applyBorder="1"/>
    <xf numFmtId="4" fontId="0" fillId="0" borderId="11" xfId="0" applyNumberFormat="1" applyBorder="1"/>
    <xf numFmtId="0" fontId="0" fillId="0" borderId="12" xfId="0" applyBorder="1"/>
    <xf numFmtId="3" fontId="0" fillId="0" borderId="13" xfId="0" applyNumberFormat="1" applyBorder="1"/>
    <xf numFmtId="4" fontId="0" fillId="0" borderId="14" xfId="0" applyNumberForma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3" fontId="0" fillId="0" borderId="0" xfId="0" applyNumberFormat="1" applyAlignment="1">
      <alignment horizontal="center" vertical="center"/>
    </xf>
    <xf numFmtId="0" fontId="0" fillId="0" borderId="18" xfId="0" applyBorder="1"/>
    <xf numFmtId="0" fontId="0" fillId="0" borderId="20" xfId="0" applyBorder="1"/>
    <xf numFmtId="3" fontId="0" fillId="0" borderId="1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/>
    <xf numFmtId="3" fontId="0" fillId="0" borderId="17" xfId="0" applyNumberFormat="1" applyBorder="1"/>
    <xf numFmtId="3" fontId="0" fillId="0" borderId="16" xfId="0" applyNumberFormat="1" applyBorder="1"/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9" xfId="0" applyBorder="1"/>
    <xf numFmtId="4" fontId="0" fillId="0" borderId="10" xfId="0" applyNumberFormat="1" applyBorder="1"/>
    <xf numFmtId="4" fontId="0" fillId="0" borderId="12" xfId="0" applyNumberFormat="1" applyBorder="1"/>
    <xf numFmtId="4" fontId="0" fillId="0" borderId="13" xfId="0" applyNumberFormat="1" applyBorder="1"/>
    <xf numFmtId="0" fontId="0" fillId="2" borderId="2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1" xfId="0" applyBorder="1"/>
    <xf numFmtId="1" fontId="0" fillId="0" borderId="1" xfId="0" applyNumberFormat="1" applyBorder="1"/>
    <xf numFmtId="1" fontId="0" fillId="0" borderId="11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8" fillId="4" borderId="0" xfId="0" applyFont="1" applyFill="1"/>
    <xf numFmtId="0" fontId="7" fillId="0" borderId="25" xfId="0" applyFont="1" applyFill="1" applyBorder="1"/>
    <xf numFmtId="0" fontId="7" fillId="0" borderId="26" xfId="0" applyFont="1" applyFill="1" applyBorder="1"/>
    <xf numFmtId="0" fontId="7" fillId="0" borderId="27" xfId="0" applyFont="1" applyFill="1" applyBorder="1"/>
    <xf numFmtId="0" fontId="7" fillId="0" borderId="28" xfId="0" applyFont="1" applyFill="1" applyBorder="1"/>
    <xf numFmtId="0" fontId="7" fillId="0" borderId="0" xfId="0" applyFont="1" applyFill="1" applyBorder="1"/>
    <xf numFmtId="0" fontId="7" fillId="0" borderId="29" xfId="0" applyFont="1" applyFill="1" applyBorder="1"/>
    <xf numFmtId="0" fontId="3" fillId="0" borderId="29" xfId="0" applyFont="1" applyFill="1" applyBorder="1" applyAlignment="1"/>
    <xf numFmtId="0" fontId="8" fillId="4" borderId="0" xfId="0" applyFont="1" applyFill="1" applyBorder="1"/>
    <xf numFmtId="0" fontId="9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7" fillId="0" borderId="30" xfId="0" applyFont="1" applyFill="1" applyBorder="1" applyAlignment="1"/>
    <xf numFmtId="0" fontId="7" fillId="0" borderId="30" xfId="0" applyFont="1" applyFill="1" applyBorder="1"/>
    <xf numFmtId="0" fontId="7" fillId="0" borderId="31" xfId="0" applyFont="1" applyFill="1" applyBorder="1" applyAlignment="1"/>
    <xf numFmtId="0" fontId="9" fillId="0" borderId="0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right"/>
    </xf>
    <xf numFmtId="0" fontId="7" fillId="0" borderId="31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7" fillId="0" borderId="31" xfId="0" applyFont="1" applyFill="1" applyBorder="1"/>
    <xf numFmtId="0" fontId="7" fillId="0" borderId="0" xfId="0" applyFont="1" applyFill="1" applyBorder="1" applyAlignment="1">
      <alignment horizontal="center"/>
    </xf>
    <xf numFmtId="3" fontId="7" fillId="0" borderId="31" xfId="0" applyNumberFormat="1" applyFont="1" applyFill="1" applyBorder="1"/>
    <xf numFmtId="0" fontId="11" fillId="0" borderId="0" xfId="0" applyFont="1" applyFill="1" applyBorder="1" applyAlignment="1">
      <alignment horizontal="center" vertical="top" wrapText="1"/>
    </xf>
    <xf numFmtId="0" fontId="9" fillId="0" borderId="28" xfId="0" applyFont="1" applyFill="1" applyBorder="1"/>
    <xf numFmtId="0" fontId="9" fillId="0" borderId="0" xfId="0" applyFont="1" applyFill="1" applyBorder="1"/>
    <xf numFmtId="0" fontId="7" fillId="0" borderId="32" xfId="0" applyFont="1" applyFill="1" applyBorder="1"/>
    <xf numFmtId="0" fontId="7" fillId="0" borderId="33" xfId="0" applyFont="1" applyFill="1" applyBorder="1"/>
    <xf numFmtId="0" fontId="7" fillId="0" borderId="34" xfId="0" applyFont="1" applyFill="1" applyBorder="1"/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vertical="top" wrapText="1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3" fontId="7" fillId="0" borderId="9" xfId="0" applyNumberFormat="1" applyFont="1" applyFill="1" applyBorder="1"/>
    <xf numFmtId="14" fontId="8" fillId="4" borderId="0" xfId="0" applyNumberFormat="1" applyFont="1" applyFill="1"/>
    <xf numFmtId="0" fontId="7" fillId="0" borderId="10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3" fontId="7" fillId="0" borderId="11" xfId="0" applyNumberFormat="1" applyFont="1" applyFill="1" applyBorder="1"/>
    <xf numFmtId="1" fontId="8" fillId="4" borderId="0" xfId="0" applyNumberFormat="1" applyFont="1" applyFill="1"/>
    <xf numFmtId="3" fontId="8" fillId="4" borderId="0" xfId="0" applyNumberFormat="1" applyFont="1" applyFill="1"/>
    <xf numFmtId="0" fontId="7" fillId="4" borderId="0" xfId="0" applyFont="1" applyFill="1"/>
    <xf numFmtId="3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4" borderId="0" xfId="0" applyFont="1" applyFill="1" applyAlignment="1">
      <alignment vertical="center"/>
    </xf>
    <xf numFmtId="0" fontId="7" fillId="0" borderId="25" xfId="0" applyFont="1" applyFill="1" applyBorder="1" applyAlignment="1">
      <alignment wrapText="1"/>
    </xf>
    <xf numFmtId="0" fontId="7" fillId="0" borderId="26" xfId="0" applyFont="1" applyFill="1" applyBorder="1" applyAlignment="1">
      <alignment wrapText="1"/>
    </xf>
    <xf numFmtId="0" fontId="7" fillId="0" borderId="27" xfId="0" applyFont="1" applyFill="1" applyBorder="1" applyAlignment="1">
      <alignment wrapText="1"/>
    </xf>
    <xf numFmtId="0" fontId="7" fillId="0" borderId="28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29" xfId="0" applyFont="1" applyFill="1" applyBorder="1" applyAlignment="1">
      <alignment wrapText="1"/>
    </xf>
    <xf numFmtId="0" fontId="7" fillId="0" borderId="33" xfId="0" applyFont="1" applyFill="1" applyBorder="1" applyAlignment="1">
      <alignment wrapText="1"/>
    </xf>
    <xf numFmtId="0" fontId="7" fillId="0" borderId="33" xfId="0" applyFont="1" applyFill="1" applyBorder="1" applyAlignment="1">
      <alignment vertical="top" wrapText="1"/>
    </xf>
    <xf numFmtId="0" fontId="7" fillId="0" borderId="34" xfId="0" applyFont="1" applyFill="1" applyBorder="1" applyAlignment="1">
      <alignment vertical="top" wrapText="1"/>
    </xf>
    <xf numFmtId="3" fontId="14" fillId="0" borderId="11" xfId="0" applyNumberFormat="1" applyFont="1" applyFill="1" applyBorder="1" applyAlignment="1">
      <alignment vertical="center"/>
    </xf>
    <xf numFmtId="0" fontId="16" fillId="5" borderId="40" xfId="0" applyFont="1" applyFill="1" applyBorder="1" applyAlignment="1" applyProtection="1">
      <alignment horizontal="center" vertical="center" wrapText="1"/>
    </xf>
    <xf numFmtId="0" fontId="16" fillId="5" borderId="41" xfId="0" applyFont="1" applyFill="1" applyBorder="1" applyAlignment="1" applyProtection="1">
      <alignment horizontal="center" vertical="center" wrapText="1"/>
    </xf>
    <xf numFmtId="0" fontId="16" fillId="5" borderId="42" xfId="0" applyFont="1" applyFill="1" applyBorder="1" applyAlignment="1" applyProtection="1">
      <alignment horizontal="center" vertical="center" wrapText="1"/>
    </xf>
    <xf numFmtId="0" fontId="17" fillId="6" borderId="43" xfId="0" applyFont="1" applyFill="1" applyBorder="1" applyAlignment="1" applyProtection="1">
      <alignment horizontal="left" vertical="top" wrapText="1"/>
    </xf>
    <xf numFmtId="0" fontId="17" fillId="6" borderId="44" xfId="0" applyFont="1" applyFill="1" applyBorder="1" applyAlignment="1" applyProtection="1">
      <alignment horizontal="left" vertical="top" wrapText="1"/>
    </xf>
    <xf numFmtId="14" fontId="17" fillId="6" borderId="44" xfId="0" applyNumberFormat="1" applyFont="1" applyFill="1" applyBorder="1" applyAlignment="1" applyProtection="1">
      <alignment horizontal="left" vertical="top" wrapText="1"/>
    </xf>
    <xf numFmtId="0" fontId="17" fillId="6" borderId="45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0" xfId="0" applyFont="1"/>
    <xf numFmtId="0" fontId="6" fillId="7" borderId="1" xfId="0" applyFont="1" applyFill="1" applyBorder="1"/>
    <xf numFmtId="0" fontId="6" fillId="7" borderId="1" xfId="0" applyFont="1" applyFill="1" applyBorder="1" applyAlignment="1">
      <alignment horizontal="center"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14" fontId="6" fillId="7" borderId="1" xfId="0" applyNumberFormat="1" applyFont="1" applyFill="1" applyBorder="1" applyAlignment="1">
      <alignment horizontal="center"/>
    </xf>
    <xf numFmtId="164" fontId="8" fillId="0" borderId="0" xfId="1" applyNumberFormat="1" applyFont="1"/>
    <xf numFmtId="3" fontId="8" fillId="0" borderId="0" xfId="0" applyNumberFormat="1" applyFont="1"/>
    <xf numFmtId="164" fontId="8" fillId="3" borderId="0" xfId="0" applyNumberFormat="1" applyFont="1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3" fontId="0" fillId="3" borderId="0" xfId="0" applyNumberFormat="1" applyFill="1"/>
    <xf numFmtId="4" fontId="0" fillId="3" borderId="0" xfId="0" applyNumberFormat="1" applyFill="1"/>
    <xf numFmtId="0" fontId="0" fillId="0" borderId="0" xfId="0" applyNumberFormat="1"/>
    <xf numFmtId="0" fontId="2" fillId="0" borderId="0" xfId="0" applyNumberFormat="1" applyFont="1"/>
    <xf numFmtId="0" fontId="0" fillId="3" borderId="0" xfId="0" applyFill="1"/>
    <xf numFmtId="0" fontId="12" fillId="0" borderId="0" xfId="0" applyFont="1"/>
    <xf numFmtId="1" fontId="12" fillId="0" borderId="0" xfId="0" applyNumberFormat="1" applyFont="1"/>
    <xf numFmtId="15" fontId="12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0" fontId="7" fillId="0" borderId="31" xfId="0" applyFont="1" applyFill="1" applyBorder="1" applyAlignment="1">
      <alignment horizontal="center"/>
    </xf>
    <xf numFmtId="0" fontId="0" fillId="0" borderId="15" xfId="0" applyBorder="1"/>
    <xf numFmtId="0" fontId="0" fillId="0" borderId="17" xfId="0" applyBorder="1"/>
    <xf numFmtId="4" fontId="0" fillId="0" borderId="17" xfId="0" applyNumberFormat="1" applyBorder="1"/>
    <xf numFmtId="4" fontId="0" fillId="0" borderId="16" xfId="0" applyNumberFormat="1" applyBorder="1"/>
    <xf numFmtId="165" fontId="0" fillId="0" borderId="35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165" fontId="0" fillId="0" borderId="0" xfId="0" applyNumberFormat="1"/>
    <xf numFmtId="165" fontId="0" fillId="0" borderId="15" xfId="0" applyNumberFormat="1" applyBorder="1"/>
    <xf numFmtId="165" fontId="0" fillId="0" borderId="24" xfId="0" applyNumberFormat="1" applyBorder="1"/>
    <xf numFmtId="165" fontId="0" fillId="0" borderId="1" xfId="0" applyNumberFormat="1" applyBorder="1"/>
    <xf numFmtId="165" fontId="0" fillId="0" borderId="11" xfId="0" applyNumberFormat="1" applyBorder="1"/>
    <xf numFmtId="165" fontId="0" fillId="0" borderId="17" xfId="0" applyNumberFormat="1" applyBorder="1"/>
    <xf numFmtId="165" fontId="0" fillId="0" borderId="47" xfId="0" applyNumberFormat="1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16" xfId="0" applyNumberFormat="1" applyBorder="1"/>
    <xf numFmtId="1" fontId="0" fillId="0" borderId="35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0" xfId="0" applyNumberFormat="1"/>
    <xf numFmtId="1" fontId="0" fillId="0" borderId="15" xfId="0" applyNumberFormat="1" applyBorder="1"/>
    <xf numFmtId="1" fontId="0" fillId="0" borderId="24" xfId="0" applyNumberFormat="1" applyBorder="1"/>
    <xf numFmtId="1" fontId="0" fillId="0" borderId="17" xfId="0" applyNumberFormat="1" applyBorder="1"/>
    <xf numFmtId="1" fontId="0" fillId="0" borderId="47" xfId="0" applyNumberFormat="1" applyBorder="1"/>
    <xf numFmtId="1" fontId="0" fillId="0" borderId="16" xfId="0" applyNumberFormat="1" applyBorder="1"/>
    <xf numFmtId="166" fontId="0" fillId="2" borderId="2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vertical="center"/>
    </xf>
    <xf numFmtId="14" fontId="8" fillId="7" borderId="1" xfId="0" applyNumberFormat="1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2" xfId="0" applyFont="1" applyFill="1" applyBorder="1" applyAlignment="1">
      <alignment horizontal="center" wrapText="1"/>
    </xf>
    <xf numFmtId="0" fontId="7" fillId="0" borderId="33" xfId="0" applyFont="1" applyFill="1" applyBorder="1" applyAlignment="1">
      <alignment horizontal="center" wrapText="1"/>
    </xf>
    <xf numFmtId="0" fontId="7" fillId="0" borderId="34" xfId="0" applyFont="1" applyFill="1" applyBorder="1" applyAlignment="1">
      <alignment horizontal="center" wrapText="1"/>
    </xf>
    <xf numFmtId="0" fontId="7" fillId="0" borderId="38" xfId="0" applyFont="1" applyFill="1" applyBorder="1" applyAlignment="1">
      <alignment horizontal="right" vertical="center" wrapText="1"/>
    </xf>
    <xf numFmtId="0" fontId="7" fillId="0" borderId="39" xfId="0" applyFont="1" applyFill="1" applyBorder="1" applyAlignment="1">
      <alignment horizontal="right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30" xfId="0" applyFont="1" applyFill="1" applyBorder="1" applyAlignment="1">
      <alignment horizontal="left" vertical="top" wrapText="1"/>
    </xf>
    <xf numFmtId="0" fontId="7" fillId="0" borderId="37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29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center"/>
    </xf>
    <xf numFmtId="14" fontId="9" fillId="0" borderId="31" xfId="0" applyNumberFormat="1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right" vertical="center"/>
    </xf>
    <xf numFmtId="0" fontId="13" fillId="0" borderId="36" xfId="0" applyFont="1" applyFill="1" applyBorder="1" applyAlignment="1">
      <alignment horizontal="right" vertical="center"/>
    </xf>
    <xf numFmtId="0" fontId="13" fillId="0" borderId="24" xfId="0" applyFont="1" applyFill="1" applyBorder="1" applyAlignment="1">
      <alignment horizontal="right" vertical="center"/>
    </xf>
    <xf numFmtId="14" fontId="7" fillId="0" borderId="35" xfId="0" applyNumberFormat="1" applyFont="1" applyFill="1" applyBorder="1" applyAlignment="1">
      <alignment horizontal="center"/>
    </xf>
    <xf numFmtId="14" fontId="7" fillId="0" borderId="24" xfId="0" applyNumberFormat="1" applyFont="1" applyFill="1" applyBorder="1" applyAlignment="1">
      <alignment horizontal="center"/>
    </xf>
  </cellXfs>
  <cellStyles count="8">
    <cellStyle name="Millares" xfId="1" builtinId="3"/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Porcentual 2" xfId="7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3</xdr:col>
      <xdr:colOff>361950</xdr:colOff>
      <xdr:row>9</xdr:row>
      <xdr:rowOff>95250</xdr:rowOff>
    </xdr:to>
    <xdr:pic>
      <xdr:nvPicPr>
        <xdr:cNvPr id="2" name="Imagen 1" descr="cid:image001.png@01CBCD38.C076E0B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190500"/>
          <a:ext cx="1800225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1</xdr:row>
      <xdr:rowOff>19050</xdr:rowOff>
    </xdr:from>
    <xdr:to>
      <xdr:col>3</xdr:col>
      <xdr:colOff>361950</xdr:colOff>
      <xdr:row>9</xdr:row>
      <xdr:rowOff>95250</xdr:rowOff>
    </xdr:to>
    <xdr:pic>
      <xdr:nvPicPr>
        <xdr:cNvPr id="3" name="Imagen 1" descr="cid:image001.png@01CBCD38.C076E0B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90500"/>
          <a:ext cx="1800225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A121"/>
  <sheetViews>
    <sheetView tabSelected="1" zoomScale="55" zoomScaleNormal="55" workbookViewId="0">
      <selection activeCell="E168" sqref="E168"/>
    </sheetView>
  </sheetViews>
  <sheetFormatPr baseColWidth="10" defaultRowHeight="15"/>
  <cols>
    <col min="1" max="1" width="40.5703125" bestFit="1" customWidth="1"/>
  </cols>
  <sheetData>
    <row r="1" spans="1:27">
      <c r="A1" s="183" t="s">
        <v>11</v>
      </c>
      <c r="B1" s="180" t="s">
        <v>14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2"/>
      <c r="AA1" s="185" t="s">
        <v>15</v>
      </c>
    </row>
    <row r="2" spans="1:27" ht="15.75" thickBot="1">
      <c r="A2" s="184"/>
      <c r="B2" s="35">
        <v>1</v>
      </c>
      <c r="C2" s="36">
        <v>2</v>
      </c>
      <c r="D2" s="36">
        <v>3</v>
      </c>
      <c r="E2" s="36">
        <v>4</v>
      </c>
      <c r="F2" s="36">
        <v>5</v>
      </c>
      <c r="G2" s="36">
        <v>6</v>
      </c>
      <c r="H2" s="36">
        <v>7</v>
      </c>
      <c r="I2" s="36">
        <v>8</v>
      </c>
      <c r="J2" s="36">
        <v>9</v>
      </c>
      <c r="K2" s="36">
        <v>10</v>
      </c>
      <c r="L2" s="36">
        <v>11</v>
      </c>
      <c r="M2" s="36">
        <v>12</v>
      </c>
      <c r="N2" s="36">
        <v>13</v>
      </c>
      <c r="O2" s="36">
        <v>14</v>
      </c>
      <c r="P2" s="36">
        <v>15</v>
      </c>
      <c r="Q2" s="36">
        <v>16</v>
      </c>
      <c r="R2" s="36">
        <v>17</v>
      </c>
      <c r="S2" s="36">
        <v>18</v>
      </c>
      <c r="T2" s="36">
        <v>19</v>
      </c>
      <c r="U2" s="36">
        <v>20</v>
      </c>
      <c r="V2" s="36">
        <v>21</v>
      </c>
      <c r="W2" s="36">
        <v>22</v>
      </c>
      <c r="X2" s="36">
        <v>23</v>
      </c>
      <c r="Y2" s="37">
        <v>24</v>
      </c>
      <c r="AA2" s="186"/>
    </row>
    <row r="3" spans="1:27">
      <c r="A3" s="21" t="s">
        <v>418</v>
      </c>
      <c r="B3" s="24">
        <v>55966</v>
      </c>
      <c r="C3" s="25">
        <v>55589</v>
      </c>
      <c r="D3" s="25">
        <v>55954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6"/>
      <c r="AA3" s="32">
        <v>167509</v>
      </c>
    </row>
    <row r="4" spans="1:27">
      <c r="A4" s="22" t="s">
        <v>417</v>
      </c>
      <c r="B4" s="27">
        <v>55915</v>
      </c>
      <c r="C4" s="23">
        <v>55554</v>
      </c>
      <c r="D4" s="23">
        <v>55905</v>
      </c>
      <c r="E4" s="23">
        <v>56250</v>
      </c>
      <c r="F4" s="23">
        <v>56250</v>
      </c>
      <c r="G4" s="23">
        <v>53329</v>
      </c>
      <c r="H4" s="23">
        <v>56250</v>
      </c>
      <c r="I4" s="23">
        <v>56250</v>
      </c>
      <c r="J4" s="23">
        <v>56250</v>
      </c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8"/>
      <c r="AA4" s="33">
        <v>501953</v>
      </c>
    </row>
    <row r="5" spans="1:27">
      <c r="A5" s="22" t="s">
        <v>416</v>
      </c>
      <c r="B5" s="27">
        <v>55890</v>
      </c>
      <c r="C5" s="23">
        <v>55530</v>
      </c>
      <c r="D5" s="23">
        <v>55880</v>
      </c>
      <c r="E5" s="23">
        <v>54350</v>
      </c>
      <c r="F5" s="23">
        <v>54992</v>
      </c>
      <c r="G5" s="23">
        <v>51002</v>
      </c>
      <c r="H5" s="23">
        <v>53317</v>
      </c>
      <c r="I5" s="23">
        <v>54828</v>
      </c>
      <c r="J5" s="23">
        <v>55230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8"/>
      <c r="AA5" s="33">
        <v>491019</v>
      </c>
    </row>
    <row r="6" spans="1:27">
      <c r="A6" s="22" t="s">
        <v>415</v>
      </c>
      <c r="B6" s="27">
        <v>55845</v>
      </c>
      <c r="C6" s="23">
        <v>55487</v>
      </c>
      <c r="D6" s="23">
        <v>55833</v>
      </c>
      <c r="E6" s="23">
        <v>54185</v>
      </c>
      <c r="F6" s="23">
        <v>54796</v>
      </c>
      <c r="G6" s="23">
        <v>50893</v>
      </c>
      <c r="H6" s="23">
        <v>53083</v>
      </c>
      <c r="I6" s="23">
        <v>54570</v>
      </c>
      <c r="J6" s="23">
        <v>54736</v>
      </c>
      <c r="K6" s="23">
        <v>56250</v>
      </c>
      <c r="L6" s="23">
        <v>56250</v>
      </c>
      <c r="M6" s="23">
        <v>56250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8"/>
      <c r="AA6" s="33">
        <v>658178</v>
      </c>
    </row>
    <row r="7" spans="1:27">
      <c r="A7" s="22" t="s">
        <v>414</v>
      </c>
      <c r="B7" s="27">
        <v>55802</v>
      </c>
      <c r="C7" s="23">
        <v>55458</v>
      </c>
      <c r="D7" s="23">
        <v>55797</v>
      </c>
      <c r="E7" s="23">
        <v>54058</v>
      </c>
      <c r="F7" s="23">
        <v>54600</v>
      </c>
      <c r="G7" s="23">
        <v>50787</v>
      </c>
      <c r="H7" s="23">
        <v>52936</v>
      </c>
      <c r="I7" s="23">
        <v>54419</v>
      </c>
      <c r="J7" s="23">
        <v>54518</v>
      </c>
      <c r="K7" s="23">
        <v>55854</v>
      </c>
      <c r="L7" s="23">
        <v>55999</v>
      </c>
      <c r="M7" s="23">
        <v>55892</v>
      </c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8"/>
      <c r="AA7" s="33">
        <v>656120</v>
      </c>
    </row>
    <row r="8" spans="1:27">
      <c r="A8" s="22" t="s">
        <v>413</v>
      </c>
      <c r="B8" s="27">
        <v>55802</v>
      </c>
      <c r="C8" s="23">
        <v>55458</v>
      </c>
      <c r="D8" s="23">
        <v>55797</v>
      </c>
      <c r="E8" s="23">
        <v>54058</v>
      </c>
      <c r="F8" s="23">
        <v>54600</v>
      </c>
      <c r="G8" s="23">
        <v>50787</v>
      </c>
      <c r="H8" s="23">
        <v>52936</v>
      </c>
      <c r="I8" s="23">
        <v>54419</v>
      </c>
      <c r="J8" s="23">
        <v>54518</v>
      </c>
      <c r="K8" s="23">
        <v>55854</v>
      </c>
      <c r="L8" s="23">
        <v>55999</v>
      </c>
      <c r="M8" s="23">
        <v>55892</v>
      </c>
      <c r="N8" s="23">
        <v>55559</v>
      </c>
      <c r="O8" s="23">
        <v>55432</v>
      </c>
      <c r="P8" s="23">
        <v>56248</v>
      </c>
      <c r="Q8" s="23"/>
      <c r="R8" s="23"/>
      <c r="S8" s="23"/>
      <c r="T8" s="23"/>
      <c r="U8" s="23"/>
      <c r="V8" s="23"/>
      <c r="W8" s="23"/>
      <c r="X8" s="23"/>
      <c r="Y8" s="28"/>
      <c r="AA8" s="33">
        <v>823359</v>
      </c>
    </row>
    <row r="9" spans="1:27">
      <c r="A9" s="22" t="s">
        <v>412</v>
      </c>
      <c r="B9" s="27">
        <v>55700</v>
      </c>
      <c r="C9" s="23">
        <v>55382</v>
      </c>
      <c r="D9" s="23">
        <v>55731</v>
      </c>
      <c r="E9" s="23">
        <v>53968</v>
      </c>
      <c r="F9" s="23">
        <v>54456</v>
      </c>
      <c r="G9" s="23">
        <v>50701</v>
      </c>
      <c r="H9" s="23">
        <v>52828</v>
      </c>
      <c r="I9" s="23">
        <v>54327</v>
      </c>
      <c r="J9" s="23">
        <v>54384</v>
      </c>
      <c r="K9" s="23">
        <v>55684</v>
      </c>
      <c r="L9" s="23">
        <v>55811</v>
      </c>
      <c r="M9" s="23">
        <v>55642</v>
      </c>
      <c r="N9" s="23">
        <v>51887</v>
      </c>
      <c r="O9" s="23">
        <v>53532</v>
      </c>
      <c r="P9" s="23">
        <v>53985</v>
      </c>
      <c r="Q9" s="23">
        <v>49801</v>
      </c>
      <c r="R9" s="23">
        <v>41321</v>
      </c>
      <c r="S9" s="23">
        <v>43144</v>
      </c>
      <c r="T9" s="23">
        <v>37485</v>
      </c>
      <c r="U9" s="23"/>
      <c r="V9" s="23"/>
      <c r="W9" s="23"/>
      <c r="X9" s="23"/>
      <c r="Y9" s="28"/>
      <c r="AA9" s="33">
        <v>985769</v>
      </c>
    </row>
    <row r="10" spans="1:27">
      <c r="A10" s="22" t="s">
        <v>411</v>
      </c>
      <c r="B10" s="27">
        <v>55649</v>
      </c>
      <c r="C10" s="23">
        <v>55342</v>
      </c>
      <c r="D10" s="23">
        <v>55697</v>
      </c>
      <c r="E10" s="23">
        <v>53930</v>
      </c>
      <c r="F10" s="23">
        <v>54413</v>
      </c>
      <c r="G10" s="23">
        <v>50648</v>
      </c>
      <c r="H10" s="23">
        <v>52786</v>
      </c>
      <c r="I10" s="23">
        <v>54287</v>
      </c>
      <c r="J10" s="23">
        <v>54352</v>
      </c>
      <c r="K10" s="23">
        <v>55639</v>
      </c>
      <c r="L10" s="23">
        <v>55766</v>
      </c>
      <c r="M10" s="23">
        <v>55591</v>
      </c>
      <c r="N10" s="23">
        <v>51629</v>
      </c>
      <c r="O10" s="23">
        <v>53321</v>
      </c>
      <c r="P10" s="23">
        <v>53744</v>
      </c>
      <c r="Q10" s="23">
        <v>49321</v>
      </c>
      <c r="R10" s="23">
        <v>36133</v>
      </c>
      <c r="S10" s="23">
        <v>42652</v>
      </c>
      <c r="T10" s="23">
        <v>36950</v>
      </c>
      <c r="U10" s="23"/>
      <c r="V10" s="23">
        <v>56250</v>
      </c>
      <c r="W10" s="23"/>
      <c r="X10" s="23">
        <v>47749</v>
      </c>
      <c r="Y10" s="28">
        <v>58627</v>
      </c>
      <c r="AA10" s="33">
        <v>1140476</v>
      </c>
    </row>
    <row r="11" spans="1:27">
      <c r="A11" s="22" t="s">
        <v>410</v>
      </c>
      <c r="B11" s="27">
        <v>55649</v>
      </c>
      <c r="C11" s="23">
        <v>55342</v>
      </c>
      <c r="D11" s="23">
        <v>55694</v>
      </c>
      <c r="E11" s="23">
        <v>53928</v>
      </c>
      <c r="F11" s="23">
        <v>54413</v>
      </c>
      <c r="G11" s="23">
        <v>50645</v>
      </c>
      <c r="H11" s="23">
        <v>52786</v>
      </c>
      <c r="I11" s="23">
        <v>54287</v>
      </c>
      <c r="J11" s="23">
        <v>54352</v>
      </c>
      <c r="K11" s="23">
        <v>55639</v>
      </c>
      <c r="L11" s="23">
        <v>55766</v>
      </c>
      <c r="M11" s="23">
        <v>55591</v>
      </c>
      <c r="N11" s="23">
        <v>51503</v>
      </c>
      <c r="O11" s="23">
        <v>53214</v>
      </c>
      <c r="P11" s="23">
        <v>53623</v>
      </c>
      <c r="Q11" s="23">
        <v>49119</v>
      </c>
      <c r="R11" s="23">
        <v>35942</v>
      </c>
      <c r="S11" s="23">
        <v>42352</v>
      </c>
      <c r="T11" s="23">
        <v>36669</v>
      </c>
      <c r="U11" s="23"/>
      <c r="V11" s="23">
        <v>55711</v>
      </c>
      <c r="W11" s="23"/>
      <c r="X11" s="23">
        <v>45987</v>
      </c>
      <c r="Y11" s="28">
        <v>57186</v>
      </c>
      <c r="AA11" s="33">
        <v>1135398</v>
      </c>
    </row>
    <row r="12" spans="1:27">
      <c r="A12" s="22" t="s">
        <v>409</v>
      </c>
      <c r="B12" s="27">
        <v>55627</v>
      </c>
      <c r="C12" s="23">
        <v>55321</v>
      </c>
      <c r="D12" s="23">
        <v>55669</v>
      </c>
      <c r="E12" s="23">
        <v>53892</v>
      </c>
      <c r="F12" s="23">
        <v>54405</v>
      </c>
      <c r="G12" s="23">
        <v>50612</v>
      </c>
      <c r="H12" s="23">
        <v>52773</v>
      </c>
      <c r="I12" s="23">
        <v>54270</v>
      </c>
      <c r="J12" s="23">
        <v>54352</v>
      </c>
      <c r="K12" s="23">
        <v>55639</v>
      </c>
      <c r="L12" s="23">
        <v>55754</v>
      </c>
      <c r="M12" s="23">
        <v>55591</v>
      </c>
      <c r="N12" s="23">
        <v>51420</v>
      </c>
      <c r="O12" s="23">
        <v>53158</v>
      </c>
      <c r="P12" s="23">
        <v>53502</v>
      </c>
      <c r="Q12" s="23">
        <v>49069</v>
      </c>
      <c r="R12" s="23">
        <v>35898</v>
      </c>
      <c r="S12" s="23">
        <v>42284</v>
      </c>
      <c r="T12" s="23">
        <v>56465</v>
      </c>
      <c r="U12" s="23">
        <v>52519</v>
      </c>
      <c r="V12" s="23">
        <v>55635</v>
      </c>
      <c r="W12" s="23">
        <v>42729</v>
      </c>
      <c r="X12" s="23">
        <v>45876</v>
      </c>
      <c r="Y12" s="28">
        <v>57071</v>
      </c>
      <c r="AA12" s="33">
        <v>1249531</v>
      </c>
    </row>
    <row r="13" spans="1:27">
      <c r="A13" s="22" t="s">
        <v>408</v>
      </c>
      <c r="B13" s="27">
        <v>55627</v>
      </c>
      <c r="C13" s="23">
        <v>55321</v>
      </c>
      <c r="D13" s="23">
        <v>55669</v>
      </c>
      <c r="E13" s="23">
        <v>53892</v>
      </c>
      <c r="F13" s="23">
        <v>54405</v>
      </c>
      <c r="G13" s="23">
        <v>50612</v>
      </c>
      <c r="H13" s="23">
        <v>52773</v>
      </c>
      <c r="I13" s="23">
        <v>54270</v>
      </c>
      <c r="J13" s="23">
        <v>54352</v>
      </c>
      <c r="K13" s="23">
        <v>55639</v>
      </c>
      <c r="L13" s="23">
        <v>55754</v>
      </c>
      <c r="M13" s="23">
        <v>55591</v>
      </c>
      <c r="N13" s="23">
        <v>51420</v>
      </c>
      <c r="O13" s="23">
        <v>53158</v>
      </c>
      <c r="P13" s="23">
        <v>53502</v>
      </c>
      <c r="Q13" s="23">
        <v>49069</v>
      </c>
      <c r="R13" s="23">
        <v>35898</v>
      </c>
      <c r="S13" s="23">
        <v>42284</v>
      </c>
      <c r="T13" s="23">
        <v>56465</v>
      </c>
      <c r="U13" s="23">
        <v>52519</v>
      </c>
      <c r="V13" s="23">
        <v>55635</v>
      </c>
      <c r="W13" s="23">
        <v>42729</v>
      </c>
      <c r="X13" s="23">
        <v>45876</v>
      </c>
      <c r="Y13" s="28">
        <v>57071</v>
      </c>
      <c r="AA13" s="33">
        <v>1249531</v>
      </c>
    </row>
    <row r="14" spans="1:27">
      <c r="A14" s="22" t="s">
        <v>407</v>
      </c>
      <c r="B14" s="27">
        <v>55601</v>
      </c>
      <c r="C14" s="23">
        <v>55291</v>
      </c>
      <c r="D14" s="23">
        <v>55646</v>
      </c>
      <c r="E14" s="23">
        <v>53867</v>
      </c>
      <c r="F14" s="23">
        <v>54383</v>
      </c>
      <c r="G14" s="23">
        <v>50581</v>
      </c>
      <c r="H14" s="23">
        <v>52745</v>
      </c>
      <c r="I14" s="23">
        <v>54240</v>
      </c>
      <c r="J14" s="23">
        <v>54315</v>
      </c>
      <c r="K14" s="23">
        <v>55614</v>
      </c>
      <c r="L14" s="23">
        <v>55734</v>
      </c>
      <c r="M14" s="23">
        <v>55571</v>
      </c>
      <c r="N14" s="23">
        <v>51375</v>
      </c>
      <c r="O14" s="23">
        <v>53111</v>
      </c>
      <c r="P14" s="23">
        <v>53449</v>
      </c>
      <c r="Q14" s="23">
        <v>49028</v>
      </c>
      <c r="R14" s="23">
        <v>35868</v>
      </c>
      <c r="S14" s="23">
        <v>42243</v>
      </c>
      <c r="T14" s="23">
        <v>56217</v>
      </c>
      <c r="U14" s="23">
        <v>51584</v>
      </c>
      <c r="V14" s="23">
        <v>55569</v>
      </c>
      <c r="W14" s="23">
        <v>42149</v>
      </c>
      <c r="X14" s="23">
        <v>45804</v>
      </c>
      <c r="Y14" s="28">
        <v>57006</v>
      </c>
      <c r="AA14" s="33">
        <v>1246991</v>
      </c>
    </row>
    <row r="15" spans="1:27">
      <c r="A15" s="22" t="s">
        <v>406</v>
      </c>
      <c r="B15" s="27">
        <v>55569</v>
      </c>
      <c r="C15" s="23">
        <v>55256</v>
      </c>
      <c r="D15" s="23">
        <v>55616</v>
      </c>
      <c r="E15" s="23">
        <v>53839</v>
      </c>
      <c r="F15" s="23">
        <v>54351</v>
      </c>
      <c r="G15" s="23">
        <v>50550</v>
      </c>
      <c r="H15" s="23">
        <v>52720</v>
      </c>
      <c r="I15" s="23">
        <v>54210</v>
      </c>
      <c r="J15" s="23">
        <v>54286</v>
      </c>
      <c r="K15" s="23">
        <v>55579</v>
      </c>
      <c r="L15" s="23">
        <v>55703</v>
      </c>
      <c r="M15" s="23">
        <v>55541</v>
      </c>
      <c r="N15" s="23">
        <v>51339</v>
      </c>
      <c r="O15" s="23">
        <v>53066</v>
      </c>
      <c r="P15" s="23">
        <v>53415</v>
      </c>
      <c r="Q15" s="23">
        <v>48988</v>
      </c>
      <c r="R15" s="23">
        <v>35839</v>
      </c>
      <c r="S15" s="23">
        <v>42203</v>
      </c>
      <c r="T15" s="23">
        <v>56184</v>
      </c>
      <c r="U15" s="23">
        <v>51531</v>
      </c>
      <c r="V15" s="23">
        <v>55516</v>
      </c>
      <c r="W15" s="23">
        <v>42077</v>
      </c>
      <c r="X15" s="23">
        <v>45750</v>
      </c>
      <c r="Y15" s="28">
        <v>56931</v>
      </c>
      <c r="AA15" s="33">
        <v>1246059</v>
      </c>
    </row>
    <row r="16" spans="1:27">
      <c r="A16" s="22" t="s">
        <v>405</v>
      </c>
      <c r="B16" s="27">
        <v>55537</v>
      </c>
      <c r="C16" s="23">
        <v>55229</v>
      </c>
      <c r="D16" s="23">
        <v>55593</v>
      </c>
      <c r="E16" s="23">
        <v>53814</v>
      </c>
      <c r="F16" s="23">
        <v>54324</v>
      </c>
      <c r="G16" s="23">
        <v>50528</v>
      </c>
      <c r="H16" s="23">
        <v>52696</v>
      </c>
      <c r="I16" s="23">
        <v>54175</v>
      </c>
      <c r="J16" s="23">
        <v>54255</v>
      </c>
      <c r="K16" s="23">
        <v>55543</v>
      </c>
      <c r="L16" s="23">
        <v>55680</v>
      </c>
      <c r="M16" s="23">
        <v>55511</v>
      </c>
      <c r="N16" s="23">
        <v>51308</v>
      </c>
      <c r="O16" s="23">
        <v>53036</v>
      </c>
      <c r="P16" s="23">
        <v>53395</v>
      </c>
      <c r="Q16" s="23">
        <v>48955</v>
      </c>
      <c r="R16" s="23">
        <v>35814</v>
      </c>
      <c r="S16" s="23">
        <v>42173</v>
      </c>
      <c r="T16" s="23">
        <v>56154</v>
      </c>
      <c r="U16" s="23">
        <v>51496</v>
      </c>
      <c r="V16" s="23">
        <v>55484</v>
      </c>
      <c r="W16" s="23">
        <v>42048</v>
      </c>
      <c r="X16" s="23">
        <v>45708</v>
      </c>
      <c r="Y16" s="28">
        <v>56895</v>
      </c>
      <c r="AA16" s="33">
        <v>1245351</v>
      </c>
    </row>
    <row r="17" spans="1:27">
      <c r="A17" s="22" t="s">
        <v>404</v>
      </c>
      <c r="B17" s="27">
        <v>55505</v>
      </c>
      <c r="C17" s="23">
        <v>55210</v>
      </c>
      <c r="D17" s="23">
        <v>55570</v>
      </c>
      <c r="E17" s="23">
        <v>53795</v>
      </c>
      <c r="F17" s="23">
        <v>54302</v>
      </c>
      <c r="G17" s="23">
        <v>50508</v>
      </c>
      <c r="H17" s="23">
        <v>52676</v>
      </c>
      <c r="I17" s="23">
        <v>54154</v>
      </c>
      <c r="J17" s="23">
        <v>54235</v>
      </c>
      <c r="K17" s="23">
        <v>55523</v>
      </c>
      <c r="L17" s="23">
        <v>55658</v>
      </c>
      <c r="M17" s="23">
        <v>55494</v>
      </c>
      <c r="N17" s="23">
        <v>51281</v>
      </c>
      <c r="O17" s="23">
        <v>53014</v>
      </c>
      <c r="P17" s="23">
        <v>53375</v>
      </c>
      <c r="Q17" s="23">
        <v>48938</v>
      </c>
      <c r="R17" s="23">
        <v>35791</v>
      </c>
      <c r="S17" s="23">
        <v>42143</v>
      </c>
      <c r="T17" s="23">
        <v>56134</v>
      </c>
      <c r="U17" s="23">
        <v>51479</v>
      </c>
      <c r="V17" s="23">
        <v>55466</v>
      </c>
      <c r="W17" s="23">
        <v>42016</v>
      </c>
      <c r="X17" s="23">
        <v>45686</v>
      </c>
      <c r="Y17" s="28">
        <v>56881</v>
      </c>
      <c r="AA17" s="33">
        <v>1244834</v>
      </c>
    </row>
    <row r="18" spans="1:27">
      <c r="A18" s="22" t="s">
        <v>403</v>
      </c>
      <c r="B18" s="27">
        <v>55505</v>
      </c>
      <c r="C18" s="23">
        <v>55210</v>
      </c>
      <c r="D18" s="23">
        <v>55570</v>
      </c>
      <c r="E18" s="23">
        <v>53795</v>
      </c>
      <c r="F18" s="23">
        <v>54302</v>
      </c>
      <c r="G18" s="23">
        <v>50508</v>
      </c>
      <c r="H18" s="23">
        <v>52676</v>
      </c>
      <c r="I18" s="23">
        <v>54154</v>
      </c>
      <c r="J18" s="23">
        <v>54235</v>
      </c>
      <c r="K18" s="23">
        <v>55523</v>
      </c>
      <c r="L18" s="23">
        <v>55658</v>
      </c>
      <c r="M18" s="23">
        <v>55494</v>
      </c>
      <c r="N18" s="23">
        <v>51281</v>
      </c>
      <c r="O18" s="23">
        <v>53014</v>
      </c>
      <c r="P18" s="23">
        <v>53375</v>
      </c>
      <c r="Q18" s="23">
        <v>48938</v>
      </c>
      <c r="R18" s="23">
        <v>35791</v>
      </c>
      <c r="S18" s="23">
        <v>42143</v>
      </c>
      <c r="T18" s="23">
        <v>56134</v>
      </c>
      <c r="U18" s="23">
        <v>51479</v>
      </c>
      <c r="V18" s="23">
        <v>55466</v>
      </c>
      <c r="W18" s="23">
        <v>42016</v>
      </c>
      <c r="X18" s="23">
        <v>45686</v>
      </c>
      <c r="Y18" s="28">
        <v>56881</v>
      </c>
      <c r="AA18" s="33">
        <v>1244834</v>
      </c>
    </row>
    <row r="19" spans="1:27">
      <c r="A19" s="22" t="s">
        <v>402</v>
      </c>
      <c r="B19" s="27">
        <v>55474</v>
      </c>
      <c r="C19" s="23">
        <v>55195</v>
      </c>
      <c r="D19" s="23">
        <v>55549</v>
      </c>
      <c r="E19" s="23">
        <v>53778</v>
      </c>
      <c r="F19" s="23">
        <v>54278</v>
      </c>
      <c r="G19" s="23">
        <v>50492</v>
      </c>
      <c r="H19" s="23">
        <v>52658</v>
      </c>
      <c r="I19" s="23">
        <v>54136</v>
      </c>
      <c r="J19" s="23">
        <v>54217</v>
      </c>
      <c r="K19" s="23">
        <v>55498</v>
      </c>
      <c r="L19" s="23">
        <v>55641</v>
      </c>
      <c r="M19" s="23">
        <v>55479</v>
      </c>
      <c r="N19" s="23">
        <v>51258</v>
      </c>
      <c r="O19" s="23">
        <v>52992</v>
      </c>
      <c r="P19" s="23">
        <v>53357</v>
      </c>
      <c r="Q19" s="23">
        <v>48921</v>
      </c>
      <c r="R19" s="23">
        <v>35770</v>
      </c>
      <c r="S19" s="23">
        <v>42120</v>
      </c>
      <c r="T19" s="23">
        <v>56114</v>
      </c>
      <c r="U19" s="23">
        <v>51461</v>
      </c>
      <c r="V19" s="23">
        <v>55447</v>
      </c>
      <c r="W19" s="23">
        <v>41995</v>
      </c>
      <c r="X19" s="23">
        <v>45666</v>
      </c>
      <c r="Y19" s="28">
        <v>56861</v>
      </c>
      <c r="AA19" s="33">
        <v>1244357</v>
      </c>
    </row>
    <row r="20" spans="1:27">
      <c r="A20" s="22" t="s">
        <v>401</v>
      </c>
      <c r="B20" s="27">
        <v>55448</v>
      </c>
      <c r="C20" s="23">
        <v>55167</v>
      </c>
      <c r="D20" s="23">
        <v>55527</v>
      </c>
      <c r="E20" s="23">
        <v>53755</v>
      </c>
      <c r="F20" s="23">
        <v>54259</v>
      </c>
      <c r="G20" s="23">
        <v>50468</v>
      </c>
      <c r="H20" s="23">
        <v>52640</v>
      </c>
      <c r="I20" s="23">
        <v>54113</v>
      </c>
      <c r="J20" s="23">
        <v>54191</v>
      </c>
      <c r="K20" s="23">
        <v>55476</v>
      </c>
      <c r="L20" s="23">
        <v>55616</v>
      </c>
      <c r="M20" s="23">
        <v>55446</v>
      </c>
      <c r="N20" s="23">
        <v>51237</v>
      </c>
      <c r="O20" s="23">
        <v>52968</v>
      </c>
      <c r="P20" s="23">
        <v>53334</v>
      </c>
      <c r="Q20" s="23">
        <v>48909</v>
      </c>
      <c r="R20" s="23">
        <v>35749</v>
      </c>
      <c r="S20" s="23">
        <v>42099</v>
      </c>
      <c r="T20" s="23">
        <v>56091</v>
      </c>
      <c r="U20" s="23">
        <v>51437</v>
      </c>
      <c r="V20" s="23">
        <v>55422</v>
      </c>
      <c r="W20" s="23">
        <v>41959</v>
      </c>
      <c r="X20" s="23">
        <v>45637</v>
      </c>
      <c r="Y20" s="28">
        <v>56833</v>
      </c>
      <c r="AA20" s="33">
        <v>1243781</v>
      </c>
    </row>
    <row r="21" spans="1:27">
      <c r="A21" s="22" t="s">
        <v>400</v>
      </c>
      <c r="B21" s="27">
        <v>55417</v>
      </c>
      <c r="C21" s="23">
        <v>55144</v>
      </c>
      <c r="D21" s="23">
        <v>55503</v>
      </c>
      <c r="E21" s="23">
        <v>53734</v>
      </c>
      <c r="F21" s="23">
        <v>54238</v>
      </c>
      <c r="G21" s="23">
        <v>50437</v>
      </c>
      <c r="H21" s="23">
        <v>52619</v>
      </c>
      <c r="I21" s="23">
        <v>54092</v>
      </c>
      <c r="J21" s="23">
        <v>54170</v>
      </c>
      <c r="K21" s="23">
        <v>55443</v>
      </c>
      <c r="L21" s="23">
        <v>55576</v>
      </c>
      <c r="M21" s="23">
        <v>55417</v>
      </c>
      <c r="N21" s="23">
        <v>51205</v>
      </c>
      <c r="O21" s="23">
        <v>52942</v>
      </c>
      <c r="P21" s="23">
        <v>53303</v>
      </c>
      <c r="Q21" s="23">
        <v>48885</v>
      </c>
      <c r="R21" s="23">
        <v>35719</v>
      </c>
      <c r="S21" s="23">
        <v>42064</v>
      </c>
      <c r="T21" s="23">
        <v>56059</v>
      </c>
      <c r="U21" s="23">
        <v>51415</v>
      </c>
      <c r="V21" s="23">
        <v>55396</v>
      </c>
      <c r="W21" s="23">
        <v>41924</v>
      </c>
      <c r="X21" s="23">
        <v>45598</v>
      </c>
      <c r="Y21" s="28">
        <v>56801</v>
      </c>
      <c r="AA21" s="33">
        <v>1243101</v>
      </c>
    </row>
    <row r="22" spans="1:27">
      <c r="A22" s="22" t="s">
        <v>399</v>
      </c>
      <c r="B22" s="27">
        <v>55388</v>
      </c>
      <c r="C22" s="23">
        <v>55121</v>
      </c>
      <c r="D22" s="23">
        <v>55483</v>
      </c>
      <c r="E22" s="23">
        <v>53713</v>
      </c>
      <c r="F22" s="23">
        <v>54210</v>
      </c>
      <c r="G22" s="23">
        <v>50412</v>
      </c>
      <c r="H22" s="23">
        <v>52590</v>
      </c>
      <c r="I22" s="23">
        <v>54061</v>
      </c>
      <c r="J22" s="23">
        <v>54144</v>
      </c>
      <c r="K22" s="23">
        <v>55414</v>
      </c>
      <c r="L22" s="23">
        <v>55547</v>
      </c>
      <c r="M22" s="23">
        <v>55382</v>
      </c>
      <c r="N22" s="23">
        <v>51176</v>
      </c>
      <c r="O22" s="23">
        <v>52919</v>
      </c>
      <c r="P22" s="23">
        <v>53274</v>
      </c>
      <c r="Q22" s="23">
        <v>48862</v>
      </c>
      <c r="R22" s="23">
        <v>35695</v>
      </c>
      <c r="S22" s="23">
        <v>42045</v>
      </c>
      <c r="T22" s="23">
        <v>56036</v>
      </c>
      <c r="U22" s="23">
        <v>51390</v>
      </c>
      <c r="V22" s="23">
        <v>55371</v>
      </c>
      <c r="W22" s="23">
        <v>41899</v>
      </c>
      <c r="X22" s="23">
        <v>45573</v>
      </c>
      <c r="Y22" s="28">
        <v>56774</v>
      </c>
      <c r="AA22" s="33">
        <v>1242479</v>
      </c>
    </row>
    <row r="23" spans="1:27">
      <c r="A23" s="22" t="s">
        <v>398</v>
      </c>
      <c r="B23" s="27">
        <v>55359</v>
      </c>
      <c r="C23" s="23">
        <v>55094</v>
      </c>
      <c r="D23" s="23">
        <v>55452</v>
      </c>
      <c r="E23" s="23">
        <v>53692</v>
      </c>
      <c r="F23" s="23">
        <v>54165</v>
      </c>
      <c r="G23" s="23">
        <v>50383</v>
      </c>
      <c r="H23" s="23">
        <v>52562</v>
      </c>
      <c r="I23" s="23">
        <v>54030</v>
      </c>
      <c r="J23" s="23">
        <v>54120</v>
      </c>
      <c r="K23" s="23">
        <v>55390</v>
      </c>
      <c r="L23" s="23">
        <v>55520</v>
      </c>
      <c r="M23" s="23">
        <v>55354</v>
      </c>
      <c r="N23" s="23">
        <v>51153</v>
      </c>
      <c r="O23" s="23">
        <v>52884</v>
      </c>
      <c r="P23" s="23">
        <v>53246</v>
      </c>
      <c r="Q23" s="23">
        <v>48831</v>
      </c>
      <c r="R23" s="23">
        <v>35673</v>
      </c>
      <c r="S23" s="23">
        <v>42016</v>
      </c>
      <c r="T23" s="23">
        <v>56011</v>
      </c>
      <c r="U23" s="23">
        <v>51361</v>
      </c>
      <c r="V23" s="23">
        <v>55346</v>
      </c>
      <c r="W23" s="23">
        <v>41870</v>
      </c>
      <c r="X23" s="23">
        <v>45554</v>
      </c>
      <c r="Y23" s="28">
        <v>56741</v>
      </c>
      <c r="AA23" s="33">
        <v>1241807</v>
      </c>
    </row>
    <row r="24" spans="1:27">
      <c r="A24" s="22" t="s">
        <v>397</v>
      </c>
      <c r="B24" s="27">
        <v>55359</v>
      </c>
      <c r="C24" s="23">
        <v>55094</v>
      </c>
      <c r="D24" s="23">
        <v>55452</v>
      </c>
      <c r="E24" s="23">
        <v>53692</v>
      </c>
      <c r="F24" s="23">
        <v>54165</v>
      </c>
      <c r="G24" s="23">
        <v>50383</v>
      </c>
      <c r="H24" s="23">
        <v>52562</v>
      </c>
      <c r="I24" s="23">
        <v>54030</v>
      </c>
      <c r="J24" s="23">
        <v>54120</v>
      </c>
      <c r="K24" s="23">
        <v>55390</v>
      </c>
      <c r="L24" s="23">
        <v>55520</v>
      </c>
      <c r="M24" s="23">
        <v>55354</v>
      </c>
      <c r="N24" s="23">
        <v>51153</v>
      </c>
      <c r="O24" s="23">
        <v>52884</v>
      </c>
      <c r="P24" s="23">
        <v>53246</v>
      </c>
      <c r="Q24" s="23">
        <v>48831</v>
      </c>
      <c r="R24" s="23">
        <v>35673</v>
      </c>
      <c r="S24" s="23">
        <v>42016</v>
      </c>
      <c r="T24" s="23">
        <v>56011</v>
      </c>
      <c r="U24" s="23">
        <v>51361</v>
      </c>
      <c r="V24" s="23">
        <v>55346</v>
      </c>
      <c r="W24" s="23">
        <v>41870</v>
      </c>
      <c r="X24" s="23">
        <v>45554</v>
      </c>
      <c r="Y24" s="28">
        <v>56741</v>
      </c>
      <c r="AA24" s="33">
        <v>1241807</v>
      </c>
    </row>
    <row r="25" spans="1:27">
      <c r="A25" s="22" t="s">
        <v>396</v>
      </c>
      <c r="B25" s="27">
        <v>55331</v>
      </c>
      <c r="C25" s="23">
        <v>55065</v>
      </c>
      <c r="D25" s="23">
        <v>55429</v>
      </c>
      <c r="E25" s="23">
        <v>53657</v>
      </c>
      <c r="F25" s="23">
        <v>54099</v>
      </c>
      <c r="G25" s="23">
        <v>50361</v>
      </c>
      <c r="H25" s="23">
        <v>52538</v>
      </c>
      <c r="I25" s="23">
        <v>54002</v>
      </c>
      <c r="J25" s="23">
        <v>54090</v>
      </c>
      <c r="K25" s="23">
        <v>55366</v>
      </c>
      <c r="L25" s="23">
        <v>55493</v>
      </c>
      <c r="M25" s="23">
        <v>55322</v>
      </c>
      <c r="N25" s="23">
        <v>51128</v>
      </c>
      <c r="O25" s="23">
        <v>52860</v>
      </c>
      <c r="P25" s="23">
        <v>53217</v>
      </c>
      <c r="Q25" s="23">
        <v>48801</v>
      </c>
      <c r="R25" s="23">
        <v>35645</v>
      </c>
      <c r="S25" s="23">
        <v>41998</v>
      </c>
      <c r="T25" s="23">
        <v>55987</v>
      </c>
      <c r="U25" s="23">
        <v>51324</v>
      </c>
      <c r="V25" s="23">
        <v>55316</v>
      </c>
      <c r="W25" s="23">
        <v>41835</v>
      </c>
      <c r="X25" s="23">
        <v>45530</v>
      </c>
      <c r="Y25" s="28">
        <v>56713</v>
      </c>
      <c r="AA25" s="33">
        <v>1241107</v>
      </c>
    </row>
    <row r="26" spans="1:27">
      <c r="A26" s="22" t="s">
        <v>395</v>
      </c>
      <c r="B26" s="27">
        <v>55310</v>
      </c>
      <c r="C26" s="23">
        <v>55048</v>
      </c>
      <c r="D26" s="23">
        <v>55409</v>
      </c>
      <c r="E26" s="23">
        <v>53641</v>
      </c>
      <c r="F26" s="23">
        <v>54083</v>
      </c>
      <c r="G26" s="23">
        <v>50342</v>
      </c>
      <c r="H26" s="23">
        <v>52513</v>
      </c>
      <c r="I26" s="23">
        <v>53982</v>
      </c>
      <c r="J26" s="23">
        <v>54069</v>
      </c>
      <c r="K26" s="23">
        <v>55347</v>
      </c>
      <c r="L26" s="23">
        <v>55474</v>
      </c>
      <c r="M26" s="23">
        <v>55303</v>
      </c>
      <c r="N26" s="23">
        <v>51107</v>
      </c>
      <c r="O26" s="23">
        <v>52842</v>
      </c>
      <c r="P26" s="23">
        <v>53198</v>
      </c>
      <c r="Q26" s="23">
        <v>48783</v>
      </c>
      <c r="R26" s="23">
        <v>35623</v>
      </c>
      <c r="S26" s="23">
        <v>41976</v>
      </c>
      <c r="T26" s="23">
        <v>55963</v>
      </c>
      <c r="U26" s="23">
        <v>51305</v>
      </c>
      <c r="V26" s="23">
        <v>55293</v>
      </c>
      <c r="W26" s="23">
        <v>41815</v>
      </c>
      <c r="X26" s="23">
        <v>45504</v>
      </c>
      <c r="Y26" s="28">
        <v>56687</v>
      </c>
      <c r="AA26" s="33">
        <v>1240617</v>
      </c>
    </row>
    <row r="27" spans="1:27">
      <c r="A27" s="22" t="s">
        <v>394</v>
      </c>
      <c r="B27" s="27">
        <v>55287</v>
      </c>
      <c r="C27" s="23">
        <v>55029</v>
      </c>
      <c r="D27" s="23">
        <v>55383</v>
      </c>
      <c r="E27" s="23">
        <v>53615</v>
      </c>
      <c r="F27" s="23">
        <v>54063</v>
      </c>
      <c r="G27" s="23">
        <v>50318</v>
      </c>
      <c r="H27" s="23">
        <v>52490</v>
      </c>
      <c r="I27" s="23">
        <v>53963</v>
      </c>
      <c r="J27" s="23">
        <v>54051</v>
      </c>
      <c r="K27" s="23">
        <v>55325</v>
      </c>
      <c r="L27" s="23">
        <v>55448</v>
      </c>
      <c r="M27" s="23">
        <v>55283</v>
      </c>
      <c r="N27" s="23">
        <v>51086</v>
      </c>
      <c r="O27" s="23">
        <v>52823</v>
      </c>
      <c r="P27" s="23">
        <v>53175</v>
      </c>
      <c r="Q27" s="23">
        <v>48757</v>
      </c>
      <c r="R27" s="23">
        <v>35603</v>
      </c>
      <c r="S27" s="23">
        <v>41958</v>
      </c>
      <c r="T27" s="23">
        <v>55938</v>
      </c>
      <c r="U27" s="23">
        <v>51281</v>
      </c>
      <c r="V27" s="23">
        <v>55262</v>
      </c>
      <c r="W27" s="23">
        <v>41788</v>
      </c>
      <c r="X27" s="23">
        <v>45480</v>
      </c>
      <c r="Y27" s="28">
        <v>56665</v>
      </c>
      <c r="AA27" s="33">
        <v>1240071</v>
      </c>
    </row>
    <row r="28" spans="1:27">
      <c r="A28" s="22" t="s">
        <v>450</v>
      </c>
      <c r="B28" s="27">
        <v>55263</v>
      </c>
      <c r="C28" s="23">
        <v>55012</v>
      </c>
      <c r="D28" s="23">
        <v>55360</v>
      </c>
      <c r="E28" s="23">
        <v>53590</v>
      </c>
      <c r="F28" s="23">
        <v>54041</v>
      </c>
      <c r="G28" s="23">
        <v>50295</v>
      </c>
      <c r="H28" s="23">
        <v>52469</v>
      </c>
      <c r="I28" s="23">
        <v>53939</v>
      </c>
      <c r="J28" s="23">
        <v>54022</v>
      </c>
      <c r="K28" s="23">
        <v>55306</v>
      </c>
      <c r="L28" s="23">
        <v>55428</v>
      </c>
      <c r="M28" s="23">
        <v>55263</v>
      </c>
      <c r="N28" s="23">
        <v>51057</v>
      </c>
      <c r="O28" s="23">
        <v>52799</v>
      </c>
      <c r="P28" s="23">
        <v>53148</v>
      </c>
      <c r="Q28" s="23">
        <v>48743</v>
      </c>
      <c r="R28" s="23">
        <v>35578</v>
      </c>
      <c r="S28" s="23">
        <v>41930</v>
      </c>
      <c r="T28" s="23">
        <v>55909</v>
      </c>
      <c r="U28" s="23">
        <v>51260</v>
      </c>
      <c r="V28" s="23">
        <v>55241</v>
      </c>
      <c r="W28" s="23">
        <v>41757</v>
      </c>
      <c r="X28" s="23">
        <v>45456</v>
      </c>
      <c r="Y28" s="28">
        <v>56632</v>
      </c>
      <c r="AA28" s="33">
        <v>1239498</v>
      </c>
    </row>
    <row r="29" spans="1:27">
      <c r="A29" s="22" t="s">
        <v>449</v>
      </c>
      <c r="B29" s="27">
        <v>55263</v>
      </c>
      <c r="C29" s="23">
        <v>55012</v>
      </c>
      <c r="D29" s="23">
        <v>55360</v>
      </c>
      <c r="E29" s="23">
        <v>53590</v>
      </c>
      <c r="F29" s="23">
        <v>54041</v>
      </c>
      <c r="G29" s="23">
        <v>50295</v>
      </c>
      <c r="H29" s="23">
        <v>52469</v>
      </c>
      <c r="I29" s="23">
        <v>53939</v>
      </c>
      <c r="J29" s="23">
        <v>54022</v>
      </c>
      <c r="K29" s="23">
        <v>55306</v>
      </c>
      <c r="L29" s="23">
        <v>55428</v>
      </c>
      <c r="M29" s="23">
        <v>55263</v>
      </c>
      <c r="N29" s="23">
        <v>51057</v>
      </c>
      <c r="O29" s="23">
        <v>52799</v>
      </c>
      <c r="P29" s="23">
        <v>53148</v>
      </c>
      <c r="Q29" s="23">
        <v>48743</v>
      </c>
      <c r="R29" s="23">
        <v>35578</v>
      </c>
      <c r="S29" s="23">
        <v>41930</v>
      </c>
      <c r="T29" s="23">
        <v>55909</v>
      </c>
      <c r="U29" s="23">
        <v>51260</v>
      </c>
      <c r="V29" s="23">
        <v>55241</v>
      </c>
      <c r="W29" s="23">
        <v>41757</v>
      </c>
      <c r="X29" s="23">
        <v>45456</v>
      </c>
      <c r="Y29" s="28">
        <v>56632</v>
      </c>
      <c r="AA29" s="33">
        <v>1239498</v>
      </c>
    </row>
    <row r="30" spans="1:27">
      <c r="A30" s="22" t="s">
        <v>448</v>
      </c>
      <c r="B30" s="27">
        <v>55232</v>
      </c>
      <c r="C30" s="23">
        <v>54988</v>
      </c>
      <c r="D30" s="23">
        <v>55339</v>
      </c>
      <c r="E30" s="23">
        <v>53566</v>
      </c>
      <c r="F30" s="23">
        <v>54022</v>
      </c>
      <c r="G30" s="23">
        <v>50258</v>
      </c>
      <c r="H30" s="23">
        <v>52451</v>
      </c>
      <c r="I30" s="23">
        <v>53920</v>
      </c>
      <c r="J30" s="23">
        <v>53997</v>
      </c>
      <c r="K30" s="23">
        <v>55277</v>
      </c>
      <c r="L30" s="23">
        <v>55405</v>
      </c>
      <c r="M30" s="23">
        <v>55234</v>
      </c>
      <c r="N30" s="23">
        <v>51036</v>
      </c>
      <c r="O30" s="23">
        <v>52778</v>
      </c>
      <c r="P30" s="23">
        <v>53126</v>
      </c>
      <c r="Q30" s="23">
        <v>48728</v>
      </c>
      <c r="R30" s="23">
        <v>35559</v>
      </c>
      <c r="S30" s="23">
        <v>41904</v>
      </c>
      <c r="T30" s="23">
        <v>55886</v>
      </c>
      <c r="U30" s="23">
        <v>51239</v>
      </c>
      <c r="V30" s="23">
        <v>55216</v>
      </c>
      <c r="W30" s="23">
        <v>41729</v>
      </c>
      <c r="X30" s="23">
        <v>45431</v>
      </c>
      <c r="Y30" s="28">
        <v>56602</v>
      </c>
      <c r="AA30" s="33">
        <v>1238923</v>
      </c>
    </row>
    <row r="31" spans="1:27">
      <c r="A31" s="22" t="s">
        <v>447</v>
      </c>
      <c r="B31" s="27">
        <v>55211</v>
      </c>
      <c r="C31" s="23">
        <v>54975</v>
      </c>
      <c r="D31" s="23">
        <v>55322</v>
      </c>
      <c r="E31" s="23">
        <v>53549</v>
      </c>
      <c r="F31" s="23">
        <v>54003</v>
      </c>
      <c r="G31" s="23">
        <v>50241</v>
      </c>
      <c r="H31" s="23">
        <v>52436</v>
      </c>
      <c r="I31" s="23">
        <v>53905</v>
      </c>
      <c r="J31" s="23">
        <v>53979</v>
      </c>
      <c r="K31" s="23">
        <v>55260</v>
      </c>
      <c r="L31" s="23">
        <v>55386</v>
      </c>
      <c r="M31" s="23">
        <v>55215</v>
      </c>
      <c r="N31" s="23">
        <v>51015</v>
      </c>
      <c r="O31" s="23">
        <v>52758</v>
      </c>
      <c r="P31" s="23">
        <v>53109</v>
      </c>
      <c r="Q31" s="23">
        <v>48711</v>
      </c>
      <c r="R31" s="23">
        <v>35539</v>
      </c>
      <c r="S31" s="23">
        <v>41882</v>
      </c>
      <c r="T31" s="23">
        <v>55868</v>
      </c>
      <c r="U31" s="23">
        <v>51219</v>
      </c>
      <c r="V31" s="23">
        <v>55200</v>
      </c>
      <c r="W31" s="23">
        <v>41709</v>
      </c>
      <c r="X31" s="23">
        <v>45409</v>
      </c>
      <c r="Y31" s="28">
        <v>56580</v>
      </c>
      <c r="AA31" s="33">
        <v>1238481</v>
      </c>
    </row>
    <row r="32" spans="1:27">
      <c r="A32" s="22" t="s">
        <v>446</v>
      </c>
      <c r="B32" s="27">
        <v>55193</v>
      </c>
      <c r="C32" s="23">
        <v>54955</v>
      </c>
      <c r="D32" s="23">
        <v>55304</v>
      </c>
      <c r="E32" s="23">
        <v>53537</v>
      </c>
      <c r="F32" s="23">
        <v>53987</v>
      </c>
      <c r="G32" s="23">
        <v>50222</v>
      </c>
      <c r="H32" s="23">
        <v>52422</v>
      </c>
      <c r="I32" s="23">
        <v>53894</v>
      </c>
      <c r="J32" s="23">
        <v>53960</v>
      </c>
      <c r="K32" s="23">
        <v>55244</v>
      </c>
      <c r="L32" s="23">
        <v>55370</v>
      </c>
      <c r="M32" s="23">
        <v>55202</v>
      </c>
      <c r="N32" s="23">
        <v>51000</v>
      </c>
      <c r="O32" s="23">
        <v>52745</v>
      </c>
      <c r="P32" s="23">
        <v>53094</v>
      </c>
      <c r="Q32" s="23">
        <v>48695</v>
      </c>
      <c r="R32" s="23">
        <v>35524</v>
      </c>
      <c r="S32" s="23">
        <v>41865</v>
      </c>
      <c r="T32" s="23">
        <v>55854</v>
      </c>
      <c r="U32" s="23">
        <v>51205</v>
      </c>
      <c r="V32" s="23">
        <v>55176</v>
      </c>
      <c r="W32" s="23">
        <v>41690</v>
      </c>
      <c r="X32" s="23">
        <v>45390</v>
      </c>
      <c r="Y32" s="28">
        <v>56562</v>
      </c>
      <c r="AA32" s="33">
        <v>1238090</v>
      </c>
    </row>
    <row r="33" spans="1:27">
      <c r="A33" s="22" t="s">
        <v>445</v>
      </c>
      <c r="B33" s="27">
        <v>55166</v>
      </c>
      <c r="C33" s="23">
        <v>54927</v>
      </c>
      <c r="D33" s="23">
        <v>55285</v>
      </c>
      <c r="E33" s="23">
        <v>53511</v>
      </c>
      <c r="F33" s="23">
        <v>53968</v>
      </c>
      <c r="G33" s="23">
        <v>50199</v>
      </c>
      <c r="H33" s="23">
        <v>52399</v>
      </c>
      <c r="I33" s="23">
        <v>53880</v>
      </c>
      <c r="J33" s="23">
        <v>53935</v>
      </c>
      <c r="K33" s="23">
        <v>55224</v>
      </c>
      <c r="L33" s="23">
        <v>55349</v>
      </c>
      <c r="M33" s="23">
        <v>55178</v>
      </c>
      <c r="N33" s="23">
        <v>50972</v>
      </c>
      <c r="O33" s="23">
        <v>52718</v>
      </c>
      <c r="P33" s="23">
        <v>53059</v>
      </c>
      <c r="Q33" s="23">
        <v>48678</v>
      </c>
      <c r="R33" s="23">
        <v>35497</v>
      </c>
      <c r="S33" s="23">
        <v>41837</v>
      </c>
      <c r="T33" s="23">
        <v>55837</v>
      </c>
      <c r="U33" s="23">
        <v>51186</v>
      </c>
      <c r="V33" s="23">
        <v>55150</v>
      </c>
      <c r="W33" s="23">
        <v>41667</v>
      </c>
      <c r="X33" s="23">
        <v>45364</v>
      </c>
      <c r="Y33" s="28">
        <v>56546</v>
      </c>
      <c r="AA33" s="33">
        <v>1237532</v>
      </c>
    </row>
    <row r="34" spans="1:27">
      <c r="A34" s="22" t="s">
        <v>444</v>
      </c>
      <c r="B34" s="27">
        <v>55140</v>
      </c>
      <c r="C34" s="23">
        <v>54909</v>
      </c>
      <c r="D34" s="23">
        <v>55269</v>
      </c>
      <c r="E34" s="23">
        <v>53494</v>
      </c>
      <c r="F34" s="23">
        <v>53947</v>
      </c>
      <c r="G34" s="23">
        <v>50179</v>
      </c>
      <c r="H34" s="23">
        <v>52381</v>
      </c>
      <c r="I34" s="23">
        <v>53862</v>
      </c>
      <c r="J34" s="23">
        <v>53914</v>
      </c>
      <c r="K34" s="23">
        <v>55207</v>
      </c>
      <c r="L34" s="23">
        <v>55333</v>
      </c>
      <c r="M34" s="23">
        <v>55161</v>
      </c>
      <c r="N34" s="23">
        <v>50950</v>
      </c>
      <c r="O34" s="23">
        <v>52697</v>
      </c>
      <c r="P34" s="23">
        <v>53039</v>
      </c>
      <c r="Q34" s="23">
        <v>48657</v>
      </c>
      <c r="R34" s="23">
        <v>35473</v>
      </c>
      <c r="S34" s="23">
        <v>41815</v>
      </c>
      <c r="T34" s="23">
        <v>55821</v>
      </c>
      <c r="U34" s="23">
        <v>51164</v>
      </c>
      <c r="V34" s="23">
        <v>55130</v>
      </c>
      <c r="W34" s="23">
        <v>41645</v>
      </c>
      <c r="X34" s="23">
        <v>45341</v>
      </c>
      <c r="Y34" s="28">
        <v>56516</v>
      </c>
      <c r="AA34" s="33">
        <v>1237044</v>
      </c>
    </row>
    <row r="35" spans="1:27">
      <c r="A35" s="22" t="s">
        <v>443</v>
      </c>
      <c r="B35" s="27">
        <v>55121</v>
      </c>
      <c r="C35" s="23">
        <v>54893</v>
      </c>
      <c r="D35" s="23">
        <v>55250</v>
      </c>
      <c r="E35" s="23">
        <v>53476</v>
      </c>
      <c r="F35" s="23">
        <v>53934</v>
      </c>
      <c r="G35" s="23">
        <v>50163</v>
      </c>
      <c r="H35" s="23">
        <v>52365</v>
      </c>
      <c r="I35" s="23">
        <v>53842</v>
      </c>
      <c r="J35" s="23">
        <v>53895</v>
      </c>
      <c r="K35" s="23">
        <v>55188</v>
      </c>
      <c r="L35" s="23">
        <v>55309</v>
      </c>
      <c r="M35" s="23">
        <v>55141</v>
      </c>
      <c r="N35" s="23">
        <v>50931</v>
      </c>
      <c r="O35" s="23">
        <v>52678</v>
      </c>
      <c r="P35" s="23">
        <v>53017</v>
      </c>
      <c r="Q35" s="23">
        <v>48636</v>
      </c>
      <c r="R35" s="23">
        <v>35448</v>
      </c>
      <c r="S35" s="23">
        <v>41790</v>
      </c>
      <c r="T35" s="23">
        <v>55797</v>
      </c>
      <c r="U35" s="23">
        <v>51140</v>
      </c>
      <c r="V35" s="23">
        <v>55106</v>
      </c>
      <c r="W35" s="23">
        <v>41622</v>
      </c>
      <c r="X35" s="23">
        <v>45309</v>
      </c>
      <c r="Y35" s="28">
        <v>56483</v>
      </c>
      <c r="AA35" s="33">
        <v>1236534</v>
      </c>
    </row>
    <row r="36" spans="1:27">
      <c r="A36" s="22" t="s">
        <v>442</v>
      </c>
      <c r="B36" s="27">
        <v>55089</v>
      </c>
      <c r="C36" s="23">
        <v>54861</v>
      </c>
      <c r="D36" s="23">
        <v>55226</v>
      </c>
      <c r="E36" s="23">
        <v>53447</v>
      </c>
      <c r="F36" s="23">
        <v>53897</v>
      </c>
      <c r="G36" s="23">
        <v>50127</v>
      </c>
      <c r="H36" s="23">
        <v>52336</v>
      </c>
      <c r="I36" s="23">
        <v>53486</v>
      </c>
      <c r="J36" s="23">
        <v>53862</v>
      </c>
      <c r="K36" s="23">
        <v>55165</v>
      </c>
      <c r="L36" s="23">
        <v>55277</v>
      </c>
      <c r="M36" s="23">
        <v>55117</v>
      </c>
      <c r="N36" s="23">
        <v>50902</v>
      </c>
      <c r="O36" s="23">
        <v>52662</v>
      </c>
      <c r="P36" s="23">
        <v>52992</v>
      </c>
      <c r="Q36" s="23">
        <v>48610</v>
      </c>
      <c r="R36" s="23">
        <v>35422</v>
      </c>
      <c r="S36" s="23">
        <v>41767</v>
      </c>
      <c r="T36" s="23">
        <v>55767</v>
      </c>
      <c r="U36" s="23">
        <v>51115</v>
      </c>
      <c r="V36" s="23">
        <v>55083</v>
      </c>
      <c r="W36" s="23">
        <v>41594</v>
      </c>
      <c r="X36" s="23">
        <v>45281</v>
      </c>
      <c r="Y36" s="28">
        <v>56438</v>
      </c>
      <c r="AA36" s="33">
        <v>1235523</v>
      </c>
    </row>
    <row r="37" spans="1:27">
      <c r="A37" s="22" t="s">
        <v>441</v>
      </c>
      <c r="B37" s="27">
        <v>55058</v>
      </c>
      <c r="C37" s="23">
        <v>54835</v>
      </c>
      <c r="D37" s="23">
        <v>55204</v>
      </c>
      <c r="E37" s="23">
        <v>53407</v>
      </c>
      <c r="F37" s="23">
        <v>53872</v>
      </c>
      <c r="G37" s="23">
        <v>50097</v>
      </c>
      <c r="H37" s="23">
        <v>52309</v>
      </c>
      <c r="I37" s="23">
        <v>53363</v>
      </c>
      <c r="J37" s="23">
        <v>53832</v>
      </c>
      <c r="K37" s="23">
        <v>55136</v>
      </c>
      <c r="L37" s="23">
        <v>55240</v>
      </c>
      <c r="M37" s="23">
        <v>55094</v>
      </c>
      <c r="N37" s="23">
        <v>50874</v>
      </c>
      <c r="O37" s="23">
        <v>52640</v>
      </c>
      <c r="P37" s="23">
        <v>52964</v>
      </c>
      <c r="Q37" s="23">
        <v>48585</v>
      </c>
      <c r="R37" s="23">
        <v>35392</v>
      </c>
      <c r="S37" s="23">
        <v>41737</v>
      </c>
      <c r="T37" s="23">
        <v>55738</v>
      </c>
      <c r="U37" s="23">
        <v>51084</v>
      </c>
      <c r="V37" s="23">
        <v>55046</v>
      </c>
      <c r="W37" s="23">
        <v>41559</v>
      </c>
      <c r="X37" s="23">
        <v>45255</v>
      </c>
      <c r="Y37" s="28">
        <v>56404</v>
      </c>
      <c r="AA37" s="33">
        <v>1234725</v>
      </c>
    </row>
    <row r="38" spans="1:27">
      <c r="A38" s="22" t="s">
        <v>440</v>
      </c>
      <c r="B38" s="27">
        <v>55041</v>
      </c>
      <c r="C38" s="23">
        <v>54818</v>
      </c>
      <c r="D38" s="23">
        <v>55186</v>
      </c>
      <c r="E38" s="23">
        <v>53390</v>
      </c>
      <c r="F38" s="23">
        <v>53856</v>
      </c>
      <c r="G38" s="23">
        <v>50081</v>
      </c>
      <c r="H38" s="23">
        <v>52293</v>
      </c>
      <c r="I38" s="23">
        <v>53332</v>
      </c>
      <c r="J38" s="23">
        <v>53815</v>
      </c>
      <c r="K38" s="23">
        <v>55121</v>
      </c>
      <c r="L38" s="23">
        <v>55226</v>
      </c>
      <c r="M38" s="23">
        <v>55074</v>
      </c>
      <c r="N38" s="23">
        <v>50860</v>
      </c>
      <c r="O38" s="23">
        <v>52625</v>
      </c>
      <c r="P38" s="23">
        <v>52949</v>
      </c>
      <c r="Q38" s="23">
        <v>48566</v>
      </c>
      <c r="R38" s="23">
        <v>35372</v>
      </c>
      <c r="S38" s="23">
        <v>41721</v>
      </c>
      <c r="T38" s="23">
        <v>55717</v>
      </c>
      <c r="U38" s="23">
        <v>51069</v>
      </c>
      <c r="V38" s="23">
        <v>55030</v>
      </c>
      <c r="W38" s="23">
        <v>41541</v>
      </c>
      <c r="X38" s="23">
        <v>45238</v>
      </c>
      <c r="Y38" s="28">
        <v>56389</v>
      </c>
      <c r="AA38" s="33">
        <v>1234310</v>
      </c>
    </row>
    <row r="39" spans="1:27">
      <c r="A39" s="22" t="s">
        <v>439</v>
      </c>
      <c r="B39" s="27">
        <v>55041</v>
      </c>
      <c r="C39" s="23">
        <v>54818</v>
      </c>
      <c r="D39" s="23">
        <v>55186</v>
      </c>
      <c r="E39" s="23">
        <v>53390</v>
      </c>
      <c r="F39" s="23">
        <v>53856</v>
      </c>
      <c r="G39" s="23">
        <v>50081</v>
      </c>
      <c r="H39" s="23">
        <v>52293</v>
      </c>
      <c r="I39" s="23">
        <v>53332</v>
      </c>
      <c r="J39" s="23">
        <v>53815</v>
      </c>
      <c r="K39" s="23">
        <v>55121</v>
      </c>
      <c r="L39" s="23">
        <v>55226</v>
      </c>
      <c r="M39" s="23">
        <v>55074</v>
      </c>
      <c r="N39" s="23">
        <v>50860</v>
      </c>
      <c r="O39" s="23">
        <v>52625</v>
      </c>
      <c r="P39" s="23">
        <v>52949</v>
      </c>
      <c r="Q39" s="23">
        <v>48566</v>
      </c>
      <c r="R39" s="23">
        <v>35372</v>
      </c>
      <c r="S39" s="23">
        <v>41721</v>
      </c>
      <c r="T39" s="23">
        <v>55717</v>
      </c>
      <c r="U39" s="23">
        <v>51069</v>
      </c>
      <c r="V39" s="23">
        <v>55030</v>
      </c>
      <c r="W39" s="23">
        <v>41541</v>
      </c>
      <c r="X39" s="23">
        <v>45238</v>
      </c>
      <c r="Y39" s="28">
        <v>56389</v>
      </c>
      <c r="AA39" s="33">
        <v>1234310</v>
      </c>
    </row>
    <row r="40" spans="1:27">
      <c r="A40" s="22" t="s">
        <v>438</v>
      </c>
      <c r="B40" s="27">
        <v>55017</v>
      </c>
      <c r="C40" s="23">
        <v>54800</v>
      </c>
      <c r="D40" s="23">
        <v>55165</v>
      </c>
      <c r="E40" s="23">
        <v>53369</v>
      </c>
      <c r="F40" s="23">
        <v>53840</v>
      </c>
      <c r="G40" s="23">
        <v>50055</v>
      </c>
      <c r="H40" s="23">
        <v>52276</v>
      </c>
      <c r="I40" s="23">
        <v>53300</v>
      </c>
      <c r="J40" s="23">
        <v>53799</v>
      </c>
      <c r="K40" s="23">
        <v>55102</v>
      </c>
      <c r="L40" s="23">
        <v>55206</v>
      </c>
      <c r="M40" s="23">
        <v>55059</v>
      </c>
      <c r="N40" s="23">
        <v>50840</v>
      </c>
      <c r="O40" s="23">
        <v>52608</v>
      </c>
      <c r="P40" s="23">
        <v>52927</v>
      </c>
      <c r="Q40" s="23">
        <v>48549</v>
      </c>
      <c r="R40" s="23">
        <v>35354</v>
      </c>
      <c r="S40" s="23">
        <v>41703</v>
      </c>
      <c r="T40" s="23">
        <v>55702</v>
      </c>
      <c r="U40" s="23">
        <v>51046</v>
      </c>
      <c r="V40" s="23">
        <v>55014</v>
      </c>
      <c r="W40" s="23">
        <v>41521</v>
      </c>
      <c r="X40" s="23">
        <v>45217</v>
      </c>
      <c r="Y40" s="28">
        <v>56365</v>
      </c>
      <c r="AA40" s="33">
        <v>1233834</v>
      </c>
    </row>
    <row r="41" spans="1:27">
      <c r="A41" s="22" t="s">
        <v>437</v>
      </c>
      <c r="B41" s="27">
        <v>54986</v>
      </c>
      <c r="C41" s="23">
        <v>54780</v>
      </c>
      <c r="D41" s="23">
        <v>55140</v>
      </c>
      <c r="E41" s="23">
        <v>53355</v>
      </c>
      <c r="F41" s="23">
        <v>53812</v>
      </c>
      <c r="G41" s="23">
        <v>50038</v>
      </c>
      <c r="H41" s="23">
        <v>52245</v>
      </c>
      <c r="I41" s="23">
        <v>53279</v>
      </c>
      <c r="J41" s="23">
        <v>53777</v>
      </c>
      <c r="K41" s="23">
        <v>55078</v>
      </c>
      <c r="L41" s="23">
        <v>55184</v>
      </c>
      <c r="M41" s="23">
        <v>55031</v>
      </c>
      <c r="N41" s="23">
        <v>50817</v>
      </c>
      <c r="O41" s="23">
        <v>52585</v>
      </c>
      <c r="P41" s="23">
        <v>52911</v>
      </c>
      <c r="Q41" s="23">
        <v>48531</v>
      </c>
      <c r="R41" s="23">
        <v>35335</v>
      </c>
      <c r="S41" s="23">
        <v>41677</v>
      </c>
      <c r="T41" s="23">
        <v>55681</v>
      </c>
      <c r="U41" s="23">
        <v>51025</v>
      </c>
      <c r="V41" s="23">
        <v>54984</v>
      </c>
      <c r="W41" s="23">
        <v>41500</v>
      </c>
      <c r="X41" s="23">
        <v>45187</v>
      </c>
      <c r="Y41" s="28">
        <v>56339</v>
      </c>
      <c r="AA41" s="33">
        <v>1233277</v>
      </c>
    </row>
    <row r="42" spans="1:27">
      <c r="A42" s="22" t="s">
        <v>436</v>
      </c>
      <c r="B42" s="27">
        <v>54968</v>
      </c>
      <c r="C42" s="23">
        <v>54768</v>
      </c>
      <c r="D42" s="23">
        <v>55124</v>
      </c>
      <c r="E42" s="23">
        <v>53343</v>
      </c>
      <c r="F42" s="23">
        <v>53799</v>
      </c>
      <c r="G42" s="23">
        <v>50022</v>
      </c>
      <c r="H42" s="23">
        <v>52230</v>
      </c>
      <c r="I42" s="23">
        <v>53262</v>
      </c>
      <c r="J42" s="23">
        <v>53766</v>
      </c>
      <c r="K42" s="23">
        <v>55065</v>
      </c>
      <c r="L42" s="23">
        <v>55168</v>
      </c>
      <c r="M42" s="23">
        <v>55016</v>
      </c>
      <c r="N42" s="23">
        <v>50802</v>
      </c>
      <c r="O42" s="23">
        <v>52571</v>
      </c>
      <c r="P42" s="23">
        <v>52895</v>
      </c>
      <c r="Q42" s="23">
        <v>48518</v>
      </c>
      <c r="R42" s="23">
        <v>35318</v>
      </c>
      <c r="S42" s="23">
        <v>41663</v>
      </c>
      <c r="T42" s="23">
        <v>55665</v>
      </c>
      <c r="U42" s="23">
        <v>51010</v>
      </c>
      <c r="V42" s="23">
        <v>54958</v>
      </c>
      <c r="W42" s="23">
        <v>41486</v>
      </c>
      <c r="X42" s="23">
        <v>45168</v>
      </c>
      <c r="Y42" s="28">
        <v>56321</v>
      </c>
      <c r="AA42" s="33">
        <v>1232906</v>
      </c>
    </row>
    <row r="43" spans="1:27">
      <c r="A43" s="22" t="s">
        <v>435</v>
      </c>
      <c r="B43" s="27">
        <v>54949</v>
      </c>
      <c r="C43" s="23">
        <v>54752</v>
      </c>
      <c r="D43" s="23">
        <v>55104</v>
      </c>
      <c r="E43" s="23">
        <v>53326</v>
      </c>
      <c r="F43" s="23">
        <v>53784</v>
      </c>
      <c r="G43" s="23">
        <v>50006</v>
      </c>
      <c r="H43" s="23">
        <v>52213</v>
      </c>
      <c r="I43" s="23">
        <v>53243</v>
      </c>
      <c r="J43" s="23">
        <v>53748</v>
      </c>
      <c r="K43" s="23">
        <v>55048</v>
      </c>
      <c r="L43" s="23">
        <v>55146</v>
      </c>
      <c r="M43" s="23">
        <v>54998</v>
      </c>
      <c r="N43" s="23">
        <v>50787</v>
      </c>
      <c r="O43" s="23">
        <v>52553</v>
      </c>
      <c r="P43" s="23">
        <v>52874</v>
      </c>
      <c r="Q43" s="23">
        <v>48498</v>
      </c>
      <c r="R43" s="23">
        <v>35304</v>
      </c>
      <c r="S43" s="23">
        <v>41651</v>
      </c>
      <c r="T43" s="23">
        <v>55643</v>
      </c>
      <c r="U43" s="23">
        <v>50989</v>
      </c>
      <c r="V43" s="23">
        <v>54937</v>
      </c>
      <c r="W43" s="23">
        <v>41469</v>
      </c>
      <c r="X43" s="23">
        <v>45148</v>
      </c>
      <c r="Y43" s="28">
        <v>56306</v>
      </c>
      <c r="AA43" s="33">
        <v>1232476</v>
      </c>
    </row>
    <row r="44" spans="1:27">
      <c r="A44" s="22" t="s">
        <v>434</v>
      </c>
      <c r="B44" s="27">
        <v>54949</v>
      </c>
      <c r="C44" s="23">
        <v>54752</v>
      </c>
      <c r="D44" s="23">
        <v>55104</v>
      </c>
      <c r="E44" s="23">
        <v>53326</v>
      </c>
      <c r="F44" s="23">
        <v>53784</v>
      </c>
      <c r="G44" s="23">
        <v>50006</v>
      </c>
      <c r="H44" s="23">
        <v>52213</v>
      </c>
      <c r="I44" s="23">
        <v>53243</v>
      </c>
      <c r="J44" s="23">
        <v>53748</v>
      </c>
      <c r="K44" s="23">
        <v>55048</v>
      </c>
      <c r="L44" s="23">
        <v>55146</v>
      </c>
      <c r="M44" s="23">
        <v>54998</v>
      </c>
      <c r="N44" s="23">
        <v>50787</v>
      </c>
      <c r="O44" s="23">
        <v>52553</v>
      </c>
      <c r="P44" s="23">
        <v>52874</v>
      </c>
      <c r="Q44" s="23">
        <v>48498</v>
      </c>
      <c r="R44" s="23">
        <v>35304</v>
      </c>
      <c r="S44" s="23">
        <v>41651</v>
      </c>
      <c r="T44" s="23">
        <v>55643</v>
      </c>
      <c r="U44" s="23">
        <v>50989</v>
      </c>
      <c r="V44" s="23">
        <v>54937</v>
      </c>
      <c r="W44" s="23">
        <v>41469</v>
      </c>
      <c r="X44" s="23">
        <v>45148</v>
      </c>
      <c r="Y44" s="28">
        <v>56306</v>
      </c>
      <c r="AA44" s="33">
        <v>1232476</v>
      </c>
    </row>
    <row r="45" spans="1:27">
      <c r="A45" s="22" t="s">
        <v>433</v>
      </c>
      <c r="B45" s="27">
        <v>54926</v>
      </c>
      <c r="C45" s="23">
        <v>54728</v>
      </c>
      <c r="D45" s="23">
        <v>55072</v>
      </c>
      <c r="E45" s="23">
        <v>53298</v>
      </c>
      <c r="F45" s="23">
        <v>53755</v>
      </c>
      <c r="G45" s="23">
        <v>49973</v>
      </c>
      <c r="H45" s="23">
        <v>52192</v>
      </c>
      <c r="I45" s="23">
        <v>53214</v>
      </c>
      <c r="J45" s="23">
        <v>53733</v>
      </c>
      <c r="K45" s="23">
        <v>55031</v>
      </c>
      <c r="L45" s="23">
        <v>55113</v>
      </c>
      <c r="M45" s="23">
        <v>54981</v>
      </c>
      <c r="N45" s="23">
        <v>50758</v>
      </c>
      <c r="O45" s="23">
        <v>52533</v>
      </c>
      <c r="P45" s="23">
        <v>52850</v>
      </c>
      <c r="Q45" s="23">
        <v>48477</v>
      </c>
      <c r="R45" s="23">
        <v>35284</v>
      </c>
      <c r="S45" s="23">
        <v>41624</v>
      </c>
      <c r="T45" s="23">
        <v>55619</v>
      </c>
      <c r="U45" s="23">
        <v>50967</v>
      </c>
      <c r="V45" s="23">
        <v>54908</v>
      </c>
      <c r="W45" s="23">
        <v>41448</v>
      </c>
      <c r="X45" s="23">
        <v>45127</v>
      </c>
      <c r="Y45" s="28">
        <v>56279</v>
      </c>
      <c r="AA45" s="33">
        <v>1231890</v>
      </c>
    </row>
    <row r="46" spans="1:27">
      <c r="A46" s="22" t="s">
        <v>432</v>
      </c>
      <c r="B46" s="27">
        <v>54894</v>
      </c>
      <c r="C46" s="23">
        <v>54702</v>
      </c>
      <c r="D46" s="23">
        <v>55044</v>
      </c>
      <c r="E46" s="23">
        <v>53272</v>
      </c>
      <c r="F46" s="23">
        <v>53726</v>
      </c>
      <c r="G46" s="23">
        <v>49949</v>
      </c>
      <c r="H46" s="23">
        <v>52165</v>
      </c>
      <c r="I46" s="23">
        <v>53153</v>
      </c>
      <c r="J46" s="23">
        <v>53701</v>
      </c>
      <c r="K46" s="23">
        <v>55003</v>
      </c>
      <c r="L46" s="23">
        <v>55090</v>
      </c>
      <c r="M46" s="23">
        <v>54954</v>
      </c>
      <c r="N46" s="23">
        <v>50737</v>
      </c>
      <c r="O46" s="23">
        <v>52507</v>
      </c>
      <c r="P46" s="23">
        <v>52824</v>
      </c>
      <c r="Q46" s="23">
        <v>48456</v>
      </c>
      <c r="R46" s="23">
        <v>35249</v>
      </c>
      <c r="S46" s="23">
        <v>41603</v>
      </c>
      <c r="T46" s="23">
        <v>55579</v>
      </c>
      <c r="U46" s="23">
        <v>50941</v>
      </c>
      <c r="V46" s="23">
        <v>54880</v>
      </c>
      <c r="W46" s="23">
        <v>41426</v>
      </c>
      <c r="X46" s="23">
        <v>45095</v>
      </c>
      <c r="Y46" s="28">
        <v>56259</v>
      </c>
      <c r="AA46" s="33">
        <v>1231209</v>
      </c>
    </row>
    <row r="47" spans="1:27">
      <c r="A47" s="22" t="s">
        <v>431</v>
      </c>
      <c r="B47" s="27">
        <v>54866</v>
      </c>
      <c r="C47" s="23">
        <v>54688</v>
      </c>
      <c r="D47" s="23">
        <v>55030</v>
      </c>
      <c r="E47" s="23">
        <v>53254</v>
      </c>
      <c r="F47" s="23">
        <v>53707</v>
      </c>
      <c r="G47" s="23">
        <v>49932</v>
      </c>
      <c r="H47" s="23">
        <v>52149</v>
      </c>
      <c r="I47" s="23">
        <v>53134</v>
      </c>
      <c r="J47" s="23">
        <v>53685</v>
      </c>
      <c r="K47" s="23">
        <v>54985</v>
      </c>
      <c r="L47" s="23">
        <v>55075</v>
      </c>
      <c r="M47" s="23">
        <v>54940</v>
      </c>
      <c r="N47" s="23">
        <v>50717</v>
      </c>
      <c r="O47" s="23">
        <v>52490</v>
      </c>
      <c r="P47" s="23">
        <v>52805</v>
      </c>
      <c r="Q47" s="23">
        <v>48437</v>
      </c>
      <c r="R47" s="23">
        <v>35235</v>
      </c>
      <c r="S47" s="23">
        <v>41589</v>
      </c>
      <c r="T47" s="23">
        <v>55563</v>
      </c>
      <c r="U47" s="23">
        <v>50924</v>
      </c>
      <c r="V47" s="23">
        <v>54855</v>
      </c>
      <c r="W47" s="23">
        <v>41412</v>
      </c>
      <c r="X47" s="23">
        <v>45073</v>
      </c>
      <c r="Y47" s="28">
        <v>56240</v>
      </c>
      <c r="AA47" s="33">
        <v>1230785</v>
      </c>
    </row>
    <row r="48" spans="1:27">
      <c r="A48" s="22" t="s">
        <v>430</v>
      </c>
      <c r="B48" s="27">
        <v>54838</v>
      </c>
      <c r="C48" s="23">
        <v>54659</v>
      </c>
      <c r="D48" s="23">
        <v>55001</v>
      </c>
      <c r="E48" s="23">
        <v>53225</v>
      </c>
      <c r="F48" s="23">
        <v>53680</v>
      </c>
      <c r="G48" s="23">
        <v>49905</v>
      </c>
      <c r="H48" s="23">
        <v>52118</v>
      </c>
      <c r="I48" s="23">
        <v>53077</v>
      </c>
      <c r="J48" s="23">
        <v>53659</v>
      </c>
      <c r="K48" s="23">
        <v>54960</v>
      </c>
      <c r="L48" s="23">
        <v>55046</v>
      </c>
      <c r="M48" s="23">
        <v>54915</v>
      </c>
      <c r="N48" s="23">
        <v>50694</v>
      </c>
      <c r="O48" s="23">
        <v>52452</v>
      </c>
      <c r="P48" s="23">
        <v>52789</v>
      </c>
      <c r="Q48" s="23">
        <v>48401</v>
      </c>
      <c r="R48" s="23">
        <v>35206</v>
      </c>
      <c r="S48" s="23">
        <v>41564</v>
      </c>
      <c r="T48" s="23">
        <v>55536</v>
      </c>
      <c r="U48" s="23">
        <v>50896</v>
      </c>
      <c r="V48" s="23">
        <v>54832</v>
      </c>
      <c r="W48" s="23">
        <v>41386</v>
      </c>
      <c r="X48" s="23">
        <v>45026</v>
      </c>
      <c r="Y48" s="28">
        <v>56214</v>
      </c>
      <c r="AA48" s="33">
        <v>1230079</v>
      </c>
    </row>
    <row r="49" spans="1:27">
      <c r="A49" s="22" t="s">
        <v>429</v>
      </c>
      <c r="B49" s="27">
        <v>54804</v>
      </c>
      <c r="C49" s="23">
        <v>54631</v>
      </c>
      <c r="D49" s="23">
        <v>54968</v>
      </c>
      <c r="E49" s="23">
        <v>53201</v>
      </c>
      <c r="F49" s="23">
        <v>53646</v>
      </c>
      <c r="G49" s="23">
        <v>49875</v>
      </c>
      <c r="H49" s="23">
        <v>52095</v>
      </c>
      <c r="I49" s="23">
        <v>53031</v>
      </c>
      <c r="J49" s="23">
        <v>53633</v>
      </c>
      <c r="K49" s="23">
        <v>54936</v>
      </c>
      <c r="L49" s="23">
        <v>55022</v>
      </c>
      <c r="M49" s="23">
        <v>54897</v>
      </c>
      <c r="N49" s="23">
        <v>50669</v>
      </c>
      <c r="O49" s="23">
        <v>52426</v>
      </c>
      <c r="P49" s="23">
        <v>52761</v>
      </c>
      <c r="Q49" s="23">
        <v>48368</v>
      </c>
      <c r="R49" s="23">
        <v>35181</v>
      </c>
      <c r="S49" s="23">
        <v>41539</v>
      </c>
      <c r="T49" s="23">
        <v>55511</v>
      </c>
      <c r="U49" s="23">
        <v>50870</v>
      </c>
      <c r="V49" s="23">
        <v>54805</v>
      </c>
      <c r="W49" s="23">
        <v>41350</v>
      </c>
      <c r="X49" s="23">
        <v>45007</v>
      </c>
      <c r="Y49" s="28">
        <v>56178</v>
      </c>
      <c r="AA49" s="33">
        <v>1229404</v>
      </c>
    </row>
    <row r="50" spans="1:27">
      <c r="A50" s="22" t="s">
        <v>428</v>
      </c>
      <c r="B50" s="27">
        <v>54804</v>
      </c>
      <c r="C50" s="23">
        <v>54631</v>
      </c>
      <c r="D50" s="23">
        <v>54968</v>
      </c>
      <c r="E50" s="23">
        <v>53201</v>
      </c>
      <c r="F50" s="23">
        <v>53646</v>
      </c>
      <c r="G50" s="23">
        <v>49875</v>
      </c>
      <c r="H50" s="23">
        <v>52095</v>
      </c>
      <c r="I50" s="23">
        <v>53031</v>
      </c>
      <c r="J50" s="23">
        <v>53633</v>
      </c>
      <c r="K50" s="23">
        <v>54936</v>
      </c>
      <c r="L50" s="23">
        <v>55022</v>
      </c>
      <c r="M50" s="23">
        <v>54897</v>
      </c>
      <c r="N50" s="23">
        <v>50669</v>
      </c>
      <c r="O50" s="23">
        <v>52426</v>
      </c>
      <c r="P50" s="23">
        <v>52761</v>
      </c>
      <c r="Q50" s="23">
        <v>48368</v>
      </c>
      <c r="R50" s="23">
        <v>35181</v>
      </c>
      <c r="S50" s="23">
        <v>41539</v>
      </c>
      <c r="T50" s="23">
        <v>55511</v>
      </c>
      <c r="U50" s="23">
        <v>50870</v>
      </c>
      <c r="V50" s="23">
        <v>54805</v>
      </c>
      <c r="W50" s="23">
        <v>41350</v>
      </c>
      <c r="X50" s="23">
        <v>45007</v>
      </c>
      <c r="Y50" s="28">
        <v>56178</v>
      </c>
      <c r="AA50" s="33">
        <v>1229404</v>
      </c>
    </row>
    <row r="51" spans="1:27">
      <c r="A51" s="22" t="s">
        <v>427</v>
      </c>
      <c r="B51" s="27">
        <v>54784</v>
      </c>
      <c r="C51" s="23">
        <v>54613</v>
      </c>
      <c r="D51" s="23">
        <v>54953</v>
      </c>
      <c r="E51" s="23">
        <v>53184</v>
      </c>
      <c r="F51" s="23">
        <v>53632</v>
      </c>
      <c r="G51" s="23">
        <v>49860</v>
      </c>
      <c r="H51" s="23">
        <v>52076</v>
      </c>
      <c r="I51" s="23">
        <v>53014</v>
      </c>
      <c r="J51" s="23">
        <v>53617</v>
      </c>
      <c r="K51" s="23">
        <v>54919</v>
      </c>
      <c r="L51" s="23">
        <v>55007</v>
      </c>
      <c r="M51" s="23">
        <v>54881</v>
      </c>
      <c r="N51" s="23">
        <v>50656</v>
      </c>
      <c r="O51" s="23">
        <v>52411</v>
      </c>
      <c r="P51" s="23">
        <v>52747</v>
      </c>
      <c r="Q51" s="23">
        <v>48349</v>
      </c>
      <c r="R51" s="23">
        <v>35164</v>
      </c>
      <c r="S51" s="23">
        <v>41522</v>
      </c>
      <c r="T51" s="23">
        <v>55495</v>
      </c>
      <c r="U51" s="23">
        <v>50854</v>
      </c>
      <c r="V51" s="23">
        <v>54783</v>
      </c>
      <c r="W51" s="23">
        <v>41335</v>
      </c>
      <c r="X51" s="23">
        <v>44990</v>
      </c>
      <c r="Y51" s="28">
        <v>56160</v>
      </c>
      <c r="AA51" s="33">
        <v>1229006</v>
      </c>
    </row>
    <row r="52" spans="1:27">
      <c r="A52" s="22" t="s">
        <v>426</v>
      </c>
      <c r="B52" s="27">
        <v>54763</v>
      </c>
      <c r="C52" s="23">
        <v>54599</v>
      </c>
      <c r="D52" s="23">
        <v>54931</v>
      </c>
      <c r="E52" s="23">
        <v>53171</v>
      </c>
      <c r="F52" s="23">
        <v>53621</v>
      </c>
      <c r="G52" s="23">
        <v>49845</v>
      </c>
      <c r="H52" s="23">
        <v>52063</v>
      </c>
      <c r="I52" s="23">
        <v>52999</v>
      </c>
      <c r="J52" s="23">
        <v>53601</v>
      </c>
      <c r="K52" s="23">
        <v>54910</v>
      </c>
      <c r="L52" s="23">
        <v>54993</v>
      </c>
      <c r="M52" s="23">
        <v>54868</v>
      </c>
      <c r="N52" s="23">
        <v>50645</v>
      </c>
      <c r="O52" s="23">
        <v>52400</v>
      </c>
      <c r="P52" s="23">
        <v>52733</v>
      </c>
      <c r="Q52" s="23">
        <v>48336</v>
      </c>
      <c r="R52" s="23">
        <v>35148</v>
      </c>
      <c r="S52" s="23">
        <v>41508</v>
      </c>
      <c r="T52" s="23">
        <v>55483</v>
      </c>
      <c r="U52" s="23">
        <v>50834</v>
      </c>
      <c r="V52" s="23">
        <v>54771</v>
      </c>
      <c r="W52" s="23">
        <v>41319</v>
      </c>
      <c r="X52" s="23">
        <v>44976</v>
      </c>
      <c r="Y52" s="28">
        <v>56144</v>
      </c>
      <c r="AA52" s="33">
        <v>1228661</v>
      </c>
    </row>
    <row r="53" spans="1:27">
      <c r="A53" s="22" t="s">
        <v>425</v>
      </c>
      <c r="B53" s="27">
        <v>54735</v>
      </c>
      <c r="C53" s="23">
        <v>54566</v>
      </c>
      <c r="D53" s="23">
        <v>54904</v>
      </c>
      <c r="E53" s="23">
        <v>53143</v>
      </c>
      <c r="F53" s="23">
        <v>53599</v>
      </c>
      <c r="G53" s="23">
        <v>49811</v>
      </c>
      <c r="H53" s="23">
        <v>52039</v>
      </c>
      <c r="I53" s="23">
        <v>52940</v>
      </c>
      <c r="J53" s="23">
        <v>53576</v>
      </c>
      <c r="K53" s="23">
        <v>54872</v>
      </c>
      <c r="L53" s="23">
        <v>54976</v>
      </c>
      <c r="M53" s="23">
        <v>54831</v>
      </c>
      <c r="N53" s="23">
        <v>50618</v>
      </c>
      <c r="O53" s="23">
        <v>52373</v>
      </c>
      <c r="P53" s="23">
        <v>52711</v>
      </c>
      <c r="Q53" s="23">
        <v>48299</v>
      </c>
      <c r="R53" s="23">
        <v>35129</v>
      </c>
      <c r="S53" s="23">
        <v>41484</v>
      </c>
      <c r="T53" s="23">
        <v>55458</v>
      </c>
      <c r="U53" s="23">
        <v>50808</v>
      </c>
      <c r="V53" s="23">
        <v>54742</v>
      </c>
      <c r="W53" s="23">
        <v>41296</v>
      </c>
      <c r="X53" s="23">
        <v>44953</v>
      </c>
      <c r="Y53" s="28">
        <v>56113</v>
      </c>
      <c r="AA53" s="33">
        <v>1227976</v>
      </c>
    </row>
    <row r="54" spans="1:27">
      <c r="A54" s="22" t="s">
        <v>424</v>
      </c>
      <c r="B54" s="27">
        <v>54709</v>
      </c>
      <c r="C54" s="23">
        <v>54545</v>
      </c>
      <c r="D54" s="23">
        <v>54883</v>
      </c>
      <c r="E54" s="23">
        <v>53116</v>
      </c>
      <c r="F54" s="23">
        <v>53579</v>
      </c>
      <c r="G54" s="23">
        <v>49785</v>
      </c>
      <c r="H54" s="23">
        <v>52019</v>
      </c>
      <c r="I54" s="23">
        <v>52901</v>
      </c>
      <c r="J54" s="23">
        <v>53545</v>
      </c>
      <c r="K54" s="23">
        <v>54834</v>
      </c>
      <c r="L54" s="23">
        <v>54957</v>
      </c>
      <c r="M54" s="23">
        <v>54797</v>
      </c>
      <c r="N54" s="23">
        <v>50594</v>
      </c>
      <c r="O54" s="23">
        <v>52347</v>
      </c>
      <c r="P54" s="23">
        <v>52693</v>
      </c>
      <c r="Q54" s="23">
        <v>48259</v>
      </c>
      <c r="R54" s="23">
        <v>35111</v>
      </c>
      <c r="S54" s="23">
        <v>41454</v>
      </c>
      <c r="T54" s="23">
        <v>55435</v>
      </c>
      <c r="U54" s="23">
        <v>50785</v>
      </c>
      <c r="V54" s="23">
        <v>54723</v>
      </c>
      <c r="W54" s="23">
        <v>41271</v>
      </c>
      <c r="X54" s="23">
        <v>44931</v>
      </c>
      <c r="Y54" s="28">
        <v>56085</v>
      </c>
      <c r="AA54" s="33">
        <v>1227358</v>
      </c>
    </row>
    <row r="55" spans="1:27">
      <c r="A55" s="22" t="s">
        <v>423</v>
      </c>
      <c r="B55" s="27">
        <v>54709</v>
      </c>
      <c r="C55" s="23">
        <v>54545</v>
      </c>
      <c r="D55" s="23">
        <v>54883</v>
      </c>
      <c r="E55" s="23">
        <v>53116</v>
      </c>
      <c r="F55" s="23">
        <v>53579</v>
      </c>
      <c r="G55" s="23">
        <v>49785</v>
      </c>
      <c r="H55" s="23">
        <v>52019</v>
      </c>
      <c r="I55" s="23">
        <v>52901</v>
      </c>
      <c r="J55" s="23">
        <v>53545</v>
      </c>
      <c r="K55" s="23">
        <v>54834</v>
      </c>
      <c r="L55" s="23">
        <v>54957</v>
      </c>
      <c r="M55" s="23">
        <v>54797</v>
      </c>
      <c r="N55" s="23">
        <v>50594</v>
      </c>
      <c r="O55" s="23">
        <v>52347</v>
      </c>
      <c r="P55" s="23">
        <v>52693</v>
      </c>
      <c r="Q55" s="23">
        <v>48259</v>
      </c>
      <c r="R55" s="23">
        <v>35111</v>
      </c>
      <c r="S55" s="23">
        <v>41454</v>
      </c>
      <c r="T55" s="23">
        <v>55435</v>
      </c>
      <c r="U55" s="23">
        <v>50785</v>
      </c>
      <c r="V55" s="23">
        <v>54723</v>
      </c>
      <c r="W55" s="23">
        <v>41271</v>
      </c>
      <c r="X55" s="23">
        <v>44931</v>
      </c>
      <c r="Y55" s="28">
        <v>56085</v>
      </c>
      <c r="AA55" s="33">
        <v>1227358</v>
      </c>
    </row>
    <row r="56" spans="1:27">
      <c r="A56" s="22" t="s">
        <v>422</v>
      </c>
      <c r="B56" s="27">
        <v>54693</v>
      </c>
      <c r="C56" s="23">
        <v>54531</v>
      </c>
      <c r="D56" s="23">
        <v>54870</v>
      </c>
      <c r="E56" s="23">
        <v>53100</v>
      </c>
      <c r="F56" s="23">
        <v>53565</v>
      </c>
      <c r="G56" s="23">
        <v>49767</v>
      </c>
      <c r="H56" s="23">
        <v>52005</v>
      </c>
      <c r="I56" s="23">
        <v>52882</v>
      </c>
      <c r="J56" s="23">
        <v>53530</v>
      </c>
      <c r="K56" s="23">
        <v>54818</v>
      </c>
      <c r="L56" s="23">
        <v>54944</v>
      </c>
      <c r="M56" s="23">
        <v>54780</v>
      </c>
      <c r="N56" s="23">
        <v>50581</v>
      </c>
      <c r="O56" s="23">
        <v>52331</v>
      </c>
      <c r="P56" s="23">
        <v>52675</v>
      </c>
      <c r="Q56" s="23">
        <v>48245</v>
      </c>
      <c r="R56" s="23">
        <v>35087</v>
      </c>
      <c r="S56" s="23">
        <v>41437</v>
      </c>
      <c r="T56" s="23">
        <v>55417</v>
      </c>
      <c r="U56" s="23">
        <v>50769</v>
      </c>
      <c r="V56" s="23">
        <v>54704</v>
      </c>
      <c r="W56" s="23">
        <v>41254</v>
      </c>
      <c r="X56" s="23">
        <v>44913</v>
      </c>
      <c r="Y56" s="28">
        <v>56062</v>
      </c>
      <c r="AA56" s="33">
        <v>1226960</v>
      </c>
    </row>
    <row r="57" spans="1:27">
      <c r="A57" s="22" t="s">
        <v>421</v>
      </c>
      <c r="B57" s="27">
        <v>54671</v>
      </c>
      <c r="C57" s="23">
        <v>54511</v>
      </c>
      <c r="D57" s="23">
        <v>54853</v>
      </c>
      <c r="E57" s="23">
        <v>53086</v>
      </c>
      <c r="F57" s="23">
        <v>53547</v>
      </c>
      <c r="G57" s="23">
        <v>49749</v>
      </c>
      <c r="H57" s="23">
        <v>51985</v>
      </c>
      <c r="I57" s="23">
        <v>52857</v>
      </c>
      <c r="J57" s="23">
        <v>53513</v>
      </c>
      <c r="K57" s="23">
        <v>54800</v>
      </c>
      <c r="L57" s="23">
        <v>54925</v>
      </c>
      <c r="M57" s="23">
        <v>54763</v>
      </c>
      <c r="N57" s="23">
        <v>50564</v>
      </c>
      <c r="O57" s="23">
        <v>52312</v>
      </c>
      <c r="P57" s="23">
        <v>52658</v>
      </c>
      <c r="Q57" s="23">
        <v>48224</v>
      </c>
      <c r="R57" s="23">
        <v>35059</v>
      </c>
      <c r="S57" s="23">
        <v>41418</v>
      </c>
      <c r="T57" s="23">
        <v>55398</v>
      </c>
      <c r="U57" s="23">
        <v>50750</v>
      </c>
      <c r="V57" s="23">
        <v>54683</v>
      </c>
      <c r="W57" s="23">
        <v>41236</v>
      </c>
      <c r="X57" s="23">
        <v>44890</v>
      </c>
      <c r="Y57" s="28">
        <v>56038</v>
      </c>
      <c r="AA57" s="33">
        <v>1226490</v>
      </c>
    </row>
    <row r="58" spans="1:27">
      <c r="A58" s="22" t="s">
        <v>420</v>
      </c>
      <c r="B58" s="27">
        <v>54646</v>
      </c>
      <c r="C58" s="23">
        <v>54477</v>
      </c>
      <c r="D58" s="23">
        <v>54828</v>
      </c>
      <c r="E58" s="23">
        <v>53061</v>
      </c>
      <c r="F58" s="23">
        <v>53524</v>
      </c>
      <c r="G58" s="23">
        <v>49725</v>
      </c>
      <c r="H58" s="23">
        <v>51951</v>
      </c>
      <c r="I58" s="23">
        <v>52828</v>
      </c>
      <c r="J58" s="23">
        <v>53484</v>
      </c>
      <c r="K58" s="23">
        <v>54773</v>
      </c>
      <c r="L58" s="23">
        <v>54899</v>
      </c>
      <c r="M58" s="23">
        <v>54738</v>
      </c>
      <c r="N58" s="23">
        <v>50532</v>
      </c>
      <c r="O58" s="23">
        <v>52286</v>
      </c>
      <c r="P58" s="23">
        <v>52632</v>
      </c>
      <c r="Q58" s="23">
        <v>48203</v>
      </c>
      <c r="R58" s="23">
        <v>35031</v>
      </c>
      <c r="S58" s="23">
        <v>41396</v>
      </c>
      <c r="T58" s="23">
        <v>55373</v>
      </c>
      <c r="U58" s="23">
        <v>50722</v>
      </c>
      <c r="V58" s="23">
        <v>54656</v>
      </c>
      <c r="W58" s="23">
        <v>41202</v>
      </c>
      <c r="X58" s="23">
        <v>44860</v>
      </c>
      <c r="Y58" s="28">
        <v>56003</v>
      </c>
      <c r="AA58" s="33">
        <v>1225830</v>
      </c>
    </row>
    <row r="59" spans="1:27">
      <c r="A59" s="22" t="s">
        <v>481</v>
      </c>
      <c r="B59" s="27">
        <v>54623</v>
      </c>
      <c r="C59" s="23">
        <v>54459</v>
      </c>
      <c r="D59" s="23">
        <v>54808</v>
      </c>
      <c r="E59" s="23">
        <v>53046</v>
      </c>
      <c r="F59" s="23">
        <v>53504</v>
      </c>
      <c r="G59" s="23">
        <v>49709</v>
      </c>
      <c r="H59" s="23">
        <v>51936</v>
      </c>
      <c r="I59" s="23">
        <v>52812</v>
      </c>
      <c r="J59" s="23">
        <v>53467</v>
      </c>
      <c r="K59" s="23">
        <v>54757</v>
      </c>
      <c r="L59" s="23">
        <v>54882</v>
      </c>
      <c r="M59" s="23">
        <v>54722</v>
      </c>
      <c r="N59" s="23">
        <v>50514</v>
      </c>
      <c r="O59" s="23">
        <v>52268</v>
      </c>
      <c r="P59" s="23">
        <v>52614</v>
      </c>
      <c r="Q59" s="23">
        <v>48186</v>
      </c>
      <c r="R59" s="23">
        <v>35011</v>
      </c>
      <c r="S59" s="23">
        <v>41380</v>
      </c>
      <c r="T59" s="23">
        <v>55354</v>
      </c>
      <c r="U59" s="23">
        <v>50702</v>
      </c>
      <c r="V59" s="23">
        <v>54637</v>
      </c>
      <c r="W59" s="23">
        <v>41188</v>
      </c>
      <c r="X59" s="23">
        <v>44840</v>
      </c>
      <c r="Y59" s="28">
        <v>55978</v>
      </c>
      <c r="AA59" s="33">
        <v>1225397</v>
      </c>
    </row>
    <row r="60" spans="1:27">
      <c r="A60" s="22" t="s">
        <v>480</v>
      </c>
      <c r="B60" s="27">
        <v>54623</v>
      </c>
      <c r="C60" s="23">
        <v>54459</v>
      </c>
      <c r="D60" s="23">
        <v>54808</v>
      </c>
      <c r="E60" s="23">
        <v>53046</v>
      </c>
      <c r="F60" s="23">
        <v>53504</v>
      </c>
      <c r="G60" s="23">
        <v>49709</v>
      </c>
      <c r="H60" s="23">
        <v>51936</v>
      </c>
      <c r="I60" s="23">
        <v>52812</v>
      </c>
      <c r="J60" s="23">
        <v>53467</v>
      </c>
      <c r="K60" s="23">
        <v>54757</v>
      </c>
      <c r="L60" s="23">
        <v>54882</v>
      </c>
      <c r="M60" s="23">
        <v>54722</v>
      </c>
      <c r="N60" s="23">
        <v>50514</v>
      </c>
      <c r="O60" s="23">
        <v>52268</v>
      </c>
      <c r="P60" s="23">
        <v>52614</v>
      </c>
      <c r="Q60" s="23">
        <v>48186</v>
      </c>
      <c r="R60" s="23">
        <v>35011</v>
      </c>
      <c r="S60" s="23">
        <v>41380</v>
      </c>
      <c r="T60" s="23">
        <v>55354</v>
      </c>
      <c r="U60" s="23">
        <v>50702</v>
      </c>
      <c r="V60" s="23">
        <v>54637</v>
      </c>
      <c r="W60" s="23">
        <v>41188</v>
      </c>
      <c r="X60" s="23">
        <v>44840</v>
      </c>
      <c r="Y60" s="28">
        <v>55978</v>
      </c>
      <c r="AA60" s="33">
        <v>1225397</v>
      </c>
    </row>
    <row r="61" spans="1:27">
      <c r="A61" s="22" t="s">
        <v>479</v>
      </c>
      <c r="B61" s="27">
        <v>54594</v>
      </c>
      <c r="C61" s="23">
        <v>54434</v>
      </c>
      <c r="D61" s="23">
        <v>54782</v>
      </c>
      <c r="E61" s="23">
        <v>53019</v>
      </c>
      <c r="F61" s="23">
        <v>53481</v>
      </c>
      <c r="G61" s="23">
        <v>49688</v>
      </c>
      <c r="H61" s="23">
        <v>51918</v>
      </c>
      <c r="I61" s="23">
        <v>52787</v>
      </c>
      <c r="J61" s="23">
        <v>53446</v>
      </c>
      <c r="K61" s="23">
        <v>54739</v>
      </c>
      <c r="L61" s="23">
        <v>54861</v>
      </c>
      <c r="M61" s="23">
        <v>54703</v>
      </c>
      <c r="N61" s="23">
        <v>50496</v>
      </c>
      <c r="O61" s="23">
        <v>52246</v>
      </c>
      <c r="P61" s="23">
        <v>52589</v>
      </c>
      <c r="Q61" s="23">
        <v>48163</v>
      </c>
      <c r="R61" s="23">
        <v>34987</v>
      </c>
      <c r="S61" s="23">
        <v>41355</v>
      </c>
      <c r="T61" s="23">
        <v>55329</v>
      </c>
      <c r="U61" s="23">
        <v>50680</v>
      </c>
      <c r="V61" s="23">
        <v>54610</v>
      </c>
      <c r="W61" s="23">
        <v>41159</v>
      </c>
      <c r="X61" s="23">
        <v>44809</v>
      </c>
      <c r="Y61" s="28">
        <v>55955</v>
      </c>
      <c r="AA61" s="33">
        <v>1224830</v>
      </c>
    </row>
    <row r="62" spans="1:27">
      <c r="A62" s="22" t="s">
        <v>478</v>
      </c>
      <c r="B62" s="27">
        <v>54563</v>
      </c>
      <c r="C62" s="23">
        <v>54405</v>
      </c>
      <c r="D62" s="23">
        <v>54752</v>
      </c>
      <c r="E62" s="23">
        <v>52998</v>
      </c>
      <c r="F62" s="23">
        <v>53458</v>
      </c>
      <c r="G62" s="23">
        <v>49662</v>
      </c>
      <c r="H62" s="23">
        <v>51893</v>
      </c>
      <c r="I62" s="23">
        <v>52761</v>
      </c>
      <c r="J62" s="23">
        <v>53422</v>
      </c>
      <c r="K62" s="23">
        <v>54710</v>
      </c>
      <c r="L62" s="23">
        <v>54840</v>
      </c>
      <c r="M62" s="23">
        <v>54678</v>
      </c>
      <c r="N62" s="23">
        <v>50465</v>
      </c>
      <c r="O62" s="23">
        <v>52217</v>
      </c>
      <c r="P62" s="23">
        <v>52569</v>
      </c>
      <c r="Q62" s="23">
        <v>48134</v>
      </c>
      <c r="R62" s="23">
        <v>34964</v>
      </c>
      <c r="S62" s="23">
        <v>41329</v>
      </c>
      <c r="T62" s="23">
        <v>55299</v>
      </c>
      <c r="U62" s="23">
        <v>50650</v>
      </c>
      <c r="V62" s="23">
        <v>54579</v>
      </c>
      <c r="W62" s="23">
        <v>41128</v>
      </c>
      <c r="X62" s="23">
        <v>44793</v>
      </c>
      <c r="Y62" s="28">
        <v>55920</v>
      </c>
      <c r="AA62" s="33">
        <v>1224189</v>
      </c>
    </row>
    <row r="63" spans="1:27">
      <c r="A63" s="22" t="s">
        <v>477</v>
      </c>
      <c r="B63" s="27">
        <v>54536</v>
      </c>
      <c r="C63" s="23">
        <v>54384</v>
      </c>
      <c r="D63" s="23">
        <v>54729</v>
      </c>
      <c r="E63" s="23">
        <v>52977</v>
      </c>
      <c r="F63" s="23">
        <v>53440</v>
      </c>
      <c r="G63" s="23">
        <v>49640</v>
      </c>
      <c r="H63" s="23">
        <v>51874</v>
      </c>
      <c r="I63" s="23">
        <v>52737</v>
      </c>
      <c r="J63" s="23">
        <v>53400</v>
      </c>
      <c r="K63" s="23">
        <v>54689</v>
      </c>
      <c r="L63" s="23">
        <v>54816</v>
      </c>
      <c r="M63" s="23">
        <v>54657</v>
      </c>
      <c r="N63" s="23">
        <v>50437</v>
      </c>
      <c r="O63" s="23">
        <v>52193</v>
      </c>
      <c r="P63" s="23">
        <v>52543</v>
      </c>
      <c r="Q63" s="23">
        <v>48112</v>
      </c>
      <c r="R63" s="23">
        <v>34939</v>
      </c>
      <c r="S63" s="23">
        <v>41305</v>
      </c>
      <c r="T63" s="23">
        <v>55279</v>
      </c>
      <c r="U63" s="23">
        <v>50617</v>
      </c>
      <c r="V63" s="23">
        <v>54554</v>
      </c>
      <c r="W63" s="23">
        <v>41102</v>
      </c>
      <c r="X63" s="23">
        <v>44770</v>
      </c>
      <c r="Y63" s="28">
        <v>55886</v>
      </c>
      <c r="AA63" s="33">
        <v>1223616</v>
      </c>
    </row>
    <row r="64" spans="1:27">
      <c r="A64" s="22" t="s">
        <v>476</v>
      </c>
      <c r="B64" s="27">
        <v>54509</v>
      </c>
      <c r="C64" s="23">
        <v>54368</v>
      </c>
      <c r="D64" s="23">
        <v>54702</v>
      </c>
      <c r="E64" s="23">
        <v>52952</v>
      </c>
      <c r="F64" s="23">
        <v>53419</v>
      </c>
      <c r="G64" s="23">
        <v>49615</v>
      </c>
      <c r="H64" s="23">
        <v>51848</v>
      </c>
      <c r="I64" s="23">
        <v>52712</v>
      </c>
      <c r="J64" s="23">
        <v>53380</v>
      </c>
      <c r="K64" s="23">
        <v>54669</v>
      </c>
      <c r="L64" s="23">
        <v>54796</v>
      </c>
      <c r="M64" s="23">
        <v>54633</v>
      </c>
      <c r="N64" s="23">
        <v>50411</v>
      </c>
      <c r="O64" s="23">
        <v>52168</v>
      </c>
      <c r="P64" s="23">
        <v>52523</v>
      </c>
      <c r="Q64" s="23">
        <v>48090</v>
      </c>
      <c r="R64" s="23">
        <v>34913</v>
      </c>
      <c r="S64" s="23">
        <v>41282</v>
      </c>
      <c r="T64" s="23">
        <v>55248</v>
      </c>
      <c r="U64" s="23">
        <v>50598</v>
      </c>
      <c r="V64" s="23">
        <v>54522</v>
      </c>
      <c r="W64" s="23">
        <v>41077</v>
      </c>
      <c r="X64" s="23">
        <v>44744</v>
      </c>
      <c r="Y64" s="28">
        <v>55860</v>
      </c>
      <c r="AA64" s="33">
        <v>1223039</v>
      </c>
    </row>
    <row r="65" spans="1:27">
      <c r="A65" s="22" t="s">
        <v>475</v>
      </c>
      <c r="B65" s="27">
        <v>54482</v>
      </c>
      <c r="C65" s="23">
        <v>54328</v>
      </c>
      <c r="D65" s="23">
        <v>54675</v>
      </c>
      <c r="E65" s="23">
        <v>52927</v>
      </c>
      <c r="F65" s="23">
        <v>53389</v>
      </c>
      <c r="G65" s="23">
        <v>49577</v>
      </c>
      <c r="H65" s="23">
        <v>51818</v>
      </c>
      <c r="I65" s="23">
        <v>52677</v>
      </c>
      <c r="J65" s="23">
        <v>53355</v>
      </c>
      <c r="K65" s="23">
        <v>54638</v>
      </c>
      <c r="L65" s="23">
        <v>54756</v>
      </c>
      <c r="M65" s="23">
        <v>54609</v>
      </c>
      <c r="N65" s="23">
        <v>50386</v>
      </c>
      <c r="O65" s="23">
        <v>52145</v>
      </c>
      <c r="P65" s="23">
        <v>52492</v>
      </c>
      <c r="Q65" s="23">
        <v>48049</v>
      </c>
      <c r="R65" s="23">
        <v>34885</v>
      </c>
      <c r="S65" s="23">
        <v>41262</v>
      </c>
      <c r="T65" s="23">
        <v>55211</v>
      </c>
      <c r="U65" s="23">
        <v>50571</v>
      </c>
      <c r="V65" s="23">
        <v>54491</v>
      </c>
      <c r="W65" s="23">
        <v>41054</v>
      </c>
      <c r="X65" s="23">
        <v>44719</v>
      </c>
      <c r="Y65" s="28">
        <v>55826</v>
      </c>
      <c r="AA65" s="33">
        <v>1222322</v>
      </c>
    </row>
    <row r="66" spans="1:27">
      <c r="A66" s="22" t="s">
        <v>474</v>
      </c>
      <c r="B66" s="27">
        <v>54482</v>
      </c>
      <c r="C66" s="23">
        <v>54328</v>
      </c>
      <c r="D66" s="23">
        <v>54675</v>
      </c>
      <c r="E66" s="23">
        <v>52927</v>
      </c>
      <c r="F66" s="23">
        <v>53389</v>
      </c>
      <c r="G66" s="23">
        <v>49577</v>
      </c>
      <c r="H66" s="23">
        <v>51818</v>
      </c>
      <c r="I66" s="23">
        <v>52677</v>
      </c>
      <c r="J66" s="23">
        <v>53355</v>
      </c>
      <c r="K66" s="23">
        <v>54638</v>
      </c>
      <c r="L66" s="23">
        <v>54756</v>
      </c>
      <c r="M66" s="23">
        <v>54609</v>
      </c>
      <c r="N66" s="23">
        <v>50386</v>
      </c>
      <c r="O66" s="23">
        <v>52145</v>
      </c>
      <c r="P66" s="23">
        <v>52492</v>
      </c>
      <c r="Q66" s="23">
        <v>48049</v>
      </c>
      <c r="R66" s="23">
        <v>34885</v>
      </c>
      <c r="S66" s="23">
        <v>41262</v>
      </c>
      <c r="T66" s="23">
        <v>55211</v>
      </c>
      <c r="U66" s="23">
        <v>50571</v>
      </c>
      <c r="V66" s="23">
        <v>54491</v>
      </c>
      <c r="W66" s="23">
        <v>41054</v>
      </c>
      <c r="X66" s="23">
        <v>44719</v>
      </c>
      <c r="Y66" s="28">
        <v>55826</v>
      </c>
      <c r="AA66" s="33">
        <v>1222322</v>
      </c>
    </row>
    <row r="67" spans="1:27">
      <c r="A67" s="22" t="s">
        <v>473</v>
      </c>
      <c r="B67" s="27">
        <v>54448</v>
      </c>
      <c r="C67" s="23">
        <v>54309</v>
      </c>
      <c r="D67" s="23">
        <v>54648</v>
      </c>
      <c r="E67" s="23">
        <v>52890</v>
      </c>
      <c r="F67" s="23">
        <v>53359</v>
      </c>
      <c r="G67" s="23">
        <v>49552</v>
      </c>
      <c r="H67" s="23">
        <v>51786</v>
      </c>
      <c r="I67" s="23">
        <v>52644</v>
      </c>
      <c r="J67" s="23">
        <v>53331</v>
      </c>
      <c r="K67" s="23">
        <v>54606</v>
      </c>
      <c r="L67" s="23">
        <v>54731</v>
      </c>
      <c r="M67" s="23">
        <v>54583</v>
      </c>
      <c r="N67" s="23">
        <v>50367</v>
      </c>
      <c r="O67" s="23">
        <v>52117</v>
      </c>
      <c r="P67" s="23">
        <v>52468</v>
      </c>
      <c r="Q67" s="23">
        <v>48022</v>
      </c>
      <c r="R67" s="23">
        <v>34860</v>
      </c>
      <c r="S67" s="23">
        <v>41231</v>
      </c>
      <c r="T67" s="23">
        <v>55178</v>
      </c>
      <c r="U67" s="23">
        <v>50534</v>
      </c>
      <c r="V67" s="23">
        <v>54461</v>
      </c>
      <c r="W67" s="23">
        <v>41016</v>
      </c>
      <c r="X67" s="23">
        <v>44690</v>
      </c>
      <c r="Y67" s="28">
        <v>55795</v>
      </c>
      <c r="AA67" s="33">
        <v>1221626</v>
      </c>
    </row>
    <row r="68" spans="1:27">
      <c r="A68" s="22" t="s">
        <v>472</v>
      </c>
      <c r="B68" s="27">
        <v>54414</v>
      </c>
      <c r="C68" s="23">
        <v>54285</v>
      </c>
      <c r="D68" s="23">
        <v>54627</v>
      </c>
      <c r="E68" s="23">
        <v>52863</v>
      </c>
      <c r="F68" s="23">
        <v>53339</v>
      </c>
      <c r="G68" s="23">
        <v>49530</v>
      </c>
      <c r="H68" s="23">
        <v>51755</v>
      </c>
      <c r="I68" s="23">
        <v>52623</v>
      </c>
      <c r="J68" s="23">
        <v>53305</v>
      </c>
      <c r="K68" s="23">
        <v>54581</v>
      </c>
      <c r="L68" s="23">
        <v>54709</v>
      </c>
      <c r="M68" s="23">
        <v>54560</v>
      </c>
      <c r="N68" s="23">
        <v>50342</v>
      </c>
      <c r="O68" s="23">
        <v>52093</v>
      </c>
      <c r="P68" s="23">
        <v>52447</v>
      </c>
      <c r="Q68" s="23">
        <v>48001</v>
      </c>
      <c r="R68" s="23">
        <v>34830</v>
      </c>
      <c r="S68" s="23">
        <v>41209</v>
      </c>
      <c r="T68" s="23">
        <v>55147</v>
      </c>
      <c r="U68" s="23">
        <v>50512</v>
      </c>
      <c r="V68" s="23">
        <v>54435</v>
      </c>
      <c r="W68" s="23">
        <v>40991</v>
      </c>
      <c r="X68" s="23">
        <v>44668</v>
      </c>
      <c r="Y68" s="28">
        <v>55760</v>
      </c>
      <c r="AA68" s="33">
        <v>1221026</v>
      </c>
    </row>
    <row r="69" spans="1:27">
      <c r="A69" s="22" t="s">
        <v>471</v>
      </c>
      <c r="B69" s="27">
        <v>54377</v>
      </c>
      <c r="C69" s="23">
        <v>54268</v>
      </c>
      <c r="D69" s="23">
        <v>54607</v>
      </c>
      <c r="E69" s="23">
        <v>52845</v>
      </c>
      <c r="F69" s="23">
        <v>53321</v>
      </c>
      <c r="G69" s="23">
        <v>49516</v>
      </c>
      <c r="H69" s="23">
        <v>51740</v>
      </c>
      <c r="I69" s="23">
        <v>52605</v>
      </c>
      <c r="J69" s="23">
        <v>53284</v>
      </c>
      <c r="K69" s="23">
        <v>54561</v>
      </c>
      <c r="L69" s="23">
        <v>54688</v>
      </c>
      <c r="M69" s="23">
        <v>54538</v>
      </c>
      <c r="N69" s="23">
        <v>50301</v>
      </c>
      <c r="O69" s="23">
        <v>52077</v>
      </c>
      <c r="P69" s="23">
        <v>52416</v>
      </c>
      <c r="Q69" s="23">
        <v>47986</v>
      </c>
      <c r="R69" s="23">
        <v>34758</v>
      </c>
      <c r="S69" s="23">
        <v>41193</v>
      </c>
      <c r="T69" s="23">
        <v>55084</v>
      </c>
      <c r="U69" s="23">
        <v>50494</v>
      </c>
      <c r="V69" s="23">
        <v>54403</v>
      </c>
      <c r="W69" s="23">
        <v>40978</v>
      </c>
      <c r="X69" s="23">
        <v>44635</v>
      </c>
      <c r="Y69" s="28">
        <v>55737</v>
      </c>
      <c r="AA69" s="33">
        <v>1220412</v>
      </c>
    </row>
    <row r="70" spans="1:27">
      <c r="A70" s="22" t="s">
        <v>470</v>
      </c>
      <c r="B70" s="27">
        <v>54348</v>
      </c>
      <c r="C70" s="23">
        <v>54248</v>
      </c>
      <c r="D70" s="23">
        <v>54588</v>
      </c>
      <c r="E70" s="23">
        <v>52833</v>
      </c>
      <c r="F70" s="23">
        <v>53311</v>
      </c>
      <c r="G70" s="23">
        <v>49489</v>
      </c>
      <c r="H70" s="23">
        <v>51723</v>
      </c>
      <c r="I70" s="23">
        <v>52567</v>
      </c>
      <c r="J70" s="23">
        <v>53262</v>
      </c>
      <c r="K70" s="23">
        <v>54549</v>
      </c>
      <c r="L70" s="23">
        <v>54669</v>
      </c>
      <c r="M70" s="23">
        <v>54512</v>
      </c>
      <c r="N70" s="23">
        <v>50265</v>
      </c>
      <c r="O70" s="23">
        <v>52066</v>
      </c>
      <c r="P70" s="23">
        <v>52396</v>
      </c>
      <c r="Q70" s="23">
        <v>47966</v>
      </c>
      <c r="R70" s="23">
        <v>34729</v>
      </c>
      <c r="S70" s="23">
        <v>41179</v>
      </c>
      <c r="T70" s="23">
        <v>55073</v>
      </c>
      <c r="U70" s="23">
        <v>50468</v>
      </c>
      <c r="V70" s="23">
        <v>54359</v>
      </c>
      <c r="W70" s="23">
        <v>40957</v>
      </c>
      <c r="X70" s="23">
        <v>44619</v>
      </c>
      <c r="Y70" s="28">
        <v>55708</v>
      </c>
      <c r="AA70" s="33">
        <v>1219884</v>
      </c>
    </row>
    <row r="71" spans="1:27">
      <c r="A71" s="22" t="s">
        <v>469</v>
      </c>
      <c r="B71" s="27">
        <v>54348</v>
      </c>
      <c r="C71" s="23">
        <v>54248</v>
      </c>
      <c r="D71" s="23">
        <v>54588</v>
      </c>
      <c r="E71" s="23">
        <v>52833</v>
      </c>
      <c r="F71" s="23">
        <v>53311</v>
      </c>
      <c r="G71" s="23">
        <v>49489</v>
      </c>
      <c r="H71" s="23">
        <v>51723</v>
      </c>
      <c r="I71" s="23">
        <v>52567</v>
      </c>
      <c r="J71" s="23">
        <v>53262</v>
      </c>
      <c r="K71" s="23">
        <v>54549</v>
      </c>
      <c r="L71" s="23">
        <v>54669</v>
      </c>
      <c r="M71" s="23">
        <v>54512</v>
      </c>
      <c r="N71" s="23">
        <v>50265</v>
      </c>
      <c r="O71" s="23">
        <v>52066</v>
      </c>
      <c r="P71" s="23">
        <v>52396</v>
      </c>
      <c r="Q71" s="23">
        <v>47966</v>
      </c>
      <c r="R71" s="23">
        <v>34729</v>
      </c>
      <c r="S71" s="23">
        <v>41179</v>
      </c>
      <c r="T71" s="23">
        <v>55073</v>
      </c>
      <c r="U71" s="23">
        <v>50468</v>
      </c>
      <c r="V71" s="23">
        <v>54359</v>
      </c>
      <c r="W71" s="23">
        <v>40957</v>
      </c>
      <c r="X71" s="23">
        <v>44619</v>
      </c>
      <c r="Y71" s="28">
        <v>55708</v>
      </c>
      <c r="AA71" s="33">
        <v>1219884</v>
      </c>
    </row>
    <row r="72" spans="1:27">
      <c r="A72" s="22" t="s">
        <v>468</v>
      </c>
      <c r="B72" s="27">
        <v>54314</v>
      </c>
      <c r="C72" s="23">
        <v>54215</v>
      </c>
      <c r="D72" s="23">
        <v>54557</v>
      </c>
      <c r="E72" s="23">
        <v>52805</v>
      </c>
      <c r="F72" s="23">
        <v>53283</v>
      </c>
      <c r="G72" s="23">
        <v>49462</v>
      </c>
      <c r="H72" s="23">
        <v>51695</v>
      </c>
      <c r="I72" s="23">
        <v>52534</v>
      </c>
      <c r="J72" s="23">
        <v>53232</v>
      </c>
      <c r="K72" s="23">
        <v>54525</v>
      </c>
      <c r="L72" s="23">
        <v>54646</v>
      </c>
      <c r="M72" s="23">
        <v>54486</v>
      </c>
      <c r="N72" s="23">
        <v>50242</v>
      </c>
      <c r="O72" s="23">
        <v>52042</v>
      </c>
      <c r="P72" s="23">
        <v>52371</v>
      </c>
      <c r="Q72" s="23">
        <v>47941</v>
      </c>
      <c r="R72" s="23">
        <v>34700</v>
      </c>
      <c r="S72" s="23">
        <v>41156</v>
      </c>
      <c r="T72" s="23">
        <v>55043</v>
      </c>
      <c r="U72" s="23">
        <v>50439</v>
      </c>
      <c r="V72" s="23">
        <v>54329</v>
      </c>
      <c r="W72" s="23">
        <v>40934</v>
      </c>
      <c r="X72" s="23">
        <v>44583</v>
      </c>
      <c r="Y72" s="28">
        <v>55673</v>
      </c>
      <c r="AA72" s="33">
        <v>1219207</v>
      </c>
    </row>
    <row r="73" spans="1:27">
      <c r="A73" s="22" t="s">
        <v>467</v>
      </c>
      <c r="B73" s="27">
        <v>54274</v>
      </c>
      <c r="C73" s="23">
        <v>54185</v>
      </c>
      <c r="D73" s="23">
        <v>54523</v>
      </c>
      <c r="E73" s="23">
        <v>52772</v>
      </c>
      <c r="F73" s="23">
        <v>53254</v>
      </c>
      <c r="G73" s="23">
        <v>49436</v>
      </c>
      <c r="H73" s="23">
        <v>51664</v>
      </c>
      <c r="I73" s="23">
        <v>52502</v>
      </c>
      <c r="J73" s="23">
        <v>53205</v>
      </c>
      <c r="K73" s="23">
        <v>54496</v>
      </c>
      <c r="L73" s="23">
        <v>54623</v>
      </c>
      <c r="M73" s="23">
        <v>54456</v>
      </c>
      <c r="N73" s="23">
        <v>50222</v>
      </c>
      <c r="O73" s="23">
        <v>52010</v>
      </c>
      <c r="P73" s="23">
        <v>52339</v>
      </c>
      <c r="Q73" s="23">
        <v>47916</v>
      </c>
      <c r="R73" s="23">
        <v>34674</v>
      </c>
      <c r="S73" s="23">
        <v>41125</v>
      </c>
      <c r="T73" s="23">
        <v>55009</v>
      </c>
      <c r="U73" s="23">
        <v>50417</v>
      </c>
      <c r="V73" s="23">
        <v>54301</v>
      </c>
      <c r="W73" s="23">
        <v>40910</v>
      </c>
      <c r="X73" s="23">
        <v>44554</v>
      </c>
      <c r="Y73" s="28">
        <v>55639</v>
      </c>
      <c r="AA73" s="33">
        <v>1218506</v>
      </c>
    </row>
    <row r="74" spans="1:27">
      <c r="A74" s="22" t="s">
        <v>466</v>
      </c>
      <c r="B74" s="27">
        <v>54238</v>
      </c>
      <c r="C74" s="23">
        <v>54148</v>
      </c>
      <c r="D74" s="23">
        <v>54499</v>
      </c>
      <c r="E74" s="23">
        <v>52735</v>
      </c>
      <c r="F74" s="23">
        <v>53228</v>
      </c>
      <c r="G74" s="23">
        <v>49408</v>
      </c>
      <c r="H74" s="23">
        <v>51630</v>
      </c>
      <c r="I74" s="23">
        <v>52480</v>
      </c>
      <c r="J74" s="23">
        <v>53162</v>
      </c>
      <c r="K74" s="23">
        <v>54468</v>
      </c>
      <c r="L74" s="23">
        <v>54594</v>
      </c>
      <c r="M74" s="23">
        <v>54426</v>
      </c>
      <c r="N74" s="23">
        <v>50200</v>
      </c>
      <c r="O74" s="23">
        <v>51982</v>
      </c>
      <c r="P74" s="23">
        <v>52302</v>
      </c>
      <c r="Q74" s="23">
        <v>47893</v>
      </c>
      <c r="R74" s="23">
        <v>34643</v>
      </c>
      <c r="S74" s="23">
        <v>41092</v>
      </c>
      <c r="T74" s="23">
        <v>54969</v>
      </c>
      <c r="U74" s="23">
        <v>50370</v>
      </c>
      <c r="V74" s="23">
        <v>54267</v>
      </c>
      <c r="W74" s="23">
        <v>40873</v>
      </c>
      <c r="X74" s="23">
        <v>44524</v>
      </c>
      <c r="Y74" s="28">
        <v>55604</v>
      </c>
      <c r="AA74" s="33">
        <v>1217735</v>
      </c>
    </row>
    <row r="75" spans="1:27">
      <c r="A75" s="22" t="s">
        <v>465</v>
      </c>
      <c r="B75" s="27">
        <v>54191</v>
      </c>
      <c r="C75" s="23">
        <v>54119</v>
      </c>
      <c r="D75" s="23">
        <v>54470</v>
      </c>
      <c r="E75" s="23">
        <v>52693</v>
      </c>
      <c r="F75" s="23">
        <v>53194</v>
      </c>
      <c r="G75" s="23">
        <v>49379</v>
      </c>
      <c r="H75" s="23">
        <v>51600</v>
      </c>
      <c r="I75" s="23">
        <v>52449</v>
      </c>
      <c r="J75" s="23">
        <v>53134</v>
      </c>
      <c r="K75" s="23">
        <v>54436</v>
      </c>
      <c r="L75" s="23">
        <v>54562</v>
      </c>
      <c r="M75" s="23">
        <v>54393</v>
      </c>
      <c r="N75" s="23">
        <v>50164</v>
      </c>
      <c r="O75" s="23">
        <v>51944</v>
      </c>
      <c r="P75" s="23">
        <v>52278</v>
      </c>
      <c r="Q75" s="23">
        <v>47861</v>
      </c>
      <c r="R75" s="23">
        <v>34603</v>
      </c>
      <c r="S75" s="23">
        <v>41050</v>
      </c>
      <c r="T75" s="23">
        <v>54938</v>
      </c>
      <c r="U75" s="23">
        <v>50332</v>
      </c>
      <c r="V75" s="23">
        <v>54238</v>
      </c>
      <c r="W75" s="23">
        <v>40828</v>
      </c>
      <c r="X75" s="23">
        <v>44490</v>
      </c>
      <c r="Y75" s="28">
        <v>55567</v>
      </c>
      <c r="AA75" s="33">
        <v>1216913</v>
      </c>
    </row>
    <row r="76" spans="1:27">
      <c r="A76" s="22" t="s">
        <v>464</v>
      </c>
      <c r="B76" s="27">
        <v>54191</v>
      </c>
      <c r="C76" s="23">
        <v>54119</v>
      </c>
      <c r="D76" s="23">
        <v>54470</v>
      </c>
      <c r="E76" s="23">
        <v>52693</v>
      </c>
      <c r="F76" s="23">
        <v>53194</v>
      </c>
      <c r="G76" s="23">
        <v>49379</v>
      </c>
      <c r="H76" s="23">
        <v>51600</v>
      </c>
      <c r="I76" s="23">
        <v>52449</v>
      </c>
      <c r="J76" s="23">
        <v>53134</v>
      </c>
      <c r="K76" s="23">
        <v>54436</v>
      </c>
      <c r="L76" s="23">
        <v>54562</v>
      </c>
      <c r="M76" s="23">
        <v>54393</v>
      </c>
      <c r="N76" s="23">
        <v>50164</v>
      </c>
      <c r="O76" s="23">
        <v>51944</v>
      </c>
      <c r="P76" s="23">
        <v>52278</v>
      </c>
      <c r="Q76" s="23">
        <v>47861</v>
      </c>
      <c r="R76" s="23">
        <v>34603</v>
      </c>
      <c r="S76" s="23">
        <v>41050</v>
      </c>
      <c r="T76" s="23">
        <v>54938</v>
      </c>
      <c r="U76" s="23">
        <v>50332</v>
      </c>
      <c r="V76" s="23">
        <v>54238</v>
      </c>
      <c r="W76" s="23">
        <v>40828</v>
      </c>
      <c r="X76" s="23">
        <v>44490</v>
      </c>
      <c r="Y76" s="28">
        <v>55567</v>
      </c>
      <c r="AA76" s="33">
        <v>1216913</v>
      </c>
    </row>
    <row r="77" spans="1:27">
      <c r="A77" s="22" t="s">
        <v>463</v>
      </c>
      <c r="B77" s="27">
        <v>54137</v>
      </c>
      <c r="C77" s="23">
        <v>54069</v>
      </c>
      <c r="D77" s="23">
        <v>54426</v>
      </c>
      <c r="E77" s="23">
        <v>52652</v>
      </c>
      <c r="F77" s="23">
        <v>53153</v>
      </c>
      <c r="G77" s="23">
        <v>49336</v>
      </c>
      <c r="H77" s="23">
        <v>51564</v>
      </c>
      <c r="I77" s="23">
        <v>52404</v>
      </c>
      <c r="J77" s="23">
        <v>53092</v>
      </c>
      <c r="K77" s="23">
        <v>54408</v>
      </c>
      <c r="L77" s="23">
        <v>54526</v>
      </c>
      <c r="M77" s="23">
        <v>54361</v>
      </c>
      <c r="N77" s="23">
        <v>50121</v>
      </c>
      <c r="O77" s="23">
        <v>51909</v>
      </c>
      <c r="P77" s="23">
        <v>52241</v>
      </c>
      <c r="Q77" s="23">
        <v>47820</v>
      </c>
      <c r="R77" s="23">
        <v>34567</v>
      </c>
      <c r="S77" s="23">
        <v>41012</v>
      </c>
      <c r="T77" s="23">
        <v>54897</v>
      </c>
      <c r="U77" s="23">
        <v>50297</v>
      </c>
      <c r="V77" s="23">
        <v>54198</v>
      </c>
      <c r="W77" s="23">
        <v>40782</v>
      </c>
      <c r="X77" s="23">
        <v>44446</v>
      </c>
      <c r="Y77" s="28">
        <v>55528</v>
      </c>
      <c r="AA77" s="33">
        <v>1215946</v>
      </c>
    </row>
    <row r="78" spans="1:27">
      <c r="A78" s="22" t="s">
        <v>462</v>
      </c>
      <c r="B78" s="27">
        <v>54100</v>
      </c>
      <c r="C78" s="23">
        <v>54039</v>
      </c>
      <c r="D78" s="23">
        <v>54399</v>
      </c>
      <c r="E78" s="23">
        <v>52617</v>
      </c>
      <c r="F78" s="23">
        <v>53116</v>
      </c>
      <c r="G78" s="23">
        <v>49279</v>
      </c>
      <c r="H78" s="23">
        <v>51528</v>
      </c>
      <c r="I78" s="23">
        <v>52340</v>
      </c>
      <c r="J78" s="23">
        <v>53048</v>
      </c>
      <c r="K78" s="23">
        <v>54350</v>
      </c>
      <c r="L78" s="23">
        <v>54487</v>
      </c>
      <c r="M78" s="23">
        <v>54308</v>
      </c>
      <c r="N78" s="23">
        <v>50046</v>
      </c>
      <c r="O78" s="23">
        <v>51862</v>
      </c>
      <c r="P78" s="23">
        <v>52180</v>
      </c>
      <c r="Q78" s="23">
        <v>47779</v>
      </c>
      <c r="R78" s="23">
        <v>34524</v>
      </c>
      <c r="S78" s="23">
        <v>40974</v>
      </c>
      <c r="T78" s="23">
        <v>54855</v>
      </c>
      <c r="U78" s="23">
        <v>50248</v>
      </c>
      <c r="V78" s="23">
        <v>54145</v>
      </c>
      <c r="W78" s="23">
        <v>40744</v>
      </c>
      <c r="X78" s="23">
        <v>44403</v>
      </c>
      <c r="Y78" s="28">
        <v>55477</v>
      </c>
      <c r="AA78" s="33">
        <v>1214848</v>
      </c>
    </row>
    <row r="79" spans="1:27">
      <c r="A79" s="22" t="s">
        <v>461</v>
      </c>
      <c r="B79" s="27">
        <v>54066</v>
      </c>
      <c r="C79" s="23">
        <v>53999</v>
      </c>
      <c r="D79" s="23">
        <v>54342</v>
      </c>
      <c r="E79" s="23">
        <v>52584</v>
      </c>
      <c r="F79" s="23">
        <v>53082</v>
      </c>
      <c r="G79" s="23">
        <v>49245</v>
      </c>
      <c r="H79" s="23">
        <v>51491</v>
      </c>
      <c r="I79" s="23">
        <v>52308</v>
      </c>
      <c r="J79" s="23">
        <v>52992</v>
      </c>
      <c r="K79" s="23">
        <v>54304</v>
      </c>
      <c r="L79" s="23">
        <v>54467</v>
      </c>
      <c r="M79" s="23">
        <v>54265</v>
      </c>
      <c r="N79" s="23">
        <v>50011</v>
      </c>
      <c r="O79" s="23">
        <v>51792</v>
      </c>
      <c r="P79" s="23">
        <v>52137</v>
      </c>
      <c r="Q79" s="23">
        <v>47694</v>
      </c>
      <c r="R79" s="23">
        <v>34488</v>
      </c>
      <c r="S79" s="23">
        <v>40918</v>
      </c>
      <c r="T79" s="23">
        <v>54802</v>
      </c>
      <c r="U79" s="23">
        <v>50188</v>
      </c>
      <c r="V79" s="23">
        <v>54118</v>
      </c>
      <c r="W79" s="23">
        <v>40703</v>
      </c>
      <c r="X79" s="23">
        <v>44367</v>
      </c>
      <c r="Y79" s="28">
        <v>55433</v>
      </c>
      <c r="AA79" s="33">
        <v>1213796</v>
      </c>
    </row>
    <row r="80" spans="1:27">
      <c r="A80" s="22" t="s">
        <v>460</v>
      </c>
      <c r="B80" s="27">
        <v>54012</v>
      </c>
      <c r="C80" s="23">
        <v>53945</v>
      </c>
      <c r="D80" s="23">
        <v>54326</v>
      </c>
      <c r="E80" s="23">
        <v>52546</v>
      </c>
      <c r="F80" s="23">
        <v>53065</v>
      </c>
      <c r="G80" s="23">
        <v>49221</v>
      </c>
      <c r="H80" s="23">
        <v>51439</v>
      </c>
      <c r="I80" s="23">
        <v>52279</v>
      </c>
      <c r="J80" s="23">
        <v>52975</v>
      </c>
      <c r="K80" s="23">
        <v>54276</v>
      </c>
      <c r="L80" s="23">
        <v>54441</v>
      </c>
      <c r="M80" s="23">
        <v>54242</v>
      </c>
      <c r="N80" s="23">
        <v>49985</v>
      </c>
      <c r="O80" s="23">
        <v>51763</v>
      </c>
      <c r="P80" s="23">
        <v>52122</v>
      </c>
      <c r="Q80" s="23">
        <v>47630</v>
      </c>
      <c r="R80" s="23">
        <v>34443</v>
      </c>
      <c r="S80" s="23">
        <v>40897</v>
      </c>
      <c r="T80" s="23">
        <v>54785</v>
      </c>
      <c r="U80" s="23">
        <v>50115</v>
      </c>
      <c r="V80" s="23">
        <v>54071</v>
      </c>
      <c r="W80" s="23">
        <v>40651</v>
      </c>
      <c r="X80" s="23">
        <v>44336</v>
      </c>
      <c r="Y80" s="28">
        <v>55383</v>
      </c>
      <c r="AA80" s="33">
        <v>1212948</v>
      </c>
    </row>
    <row r="81" spans="1:27">
      <c r="A81" s="22" t="s">
        <v>459</v>
      </c>
      <c r="B81" s="27">
        <v>53967</v>
      </c>
      <c r="C81" s="23">
        <v>53915</v>
      </c>
      <c r="D81" s="23">
        <v>54290</v>
      </c>
      <c r="E81" s="23">
        <v>52505</v>
      </c>
      <c r="F81" s="23">
        <v>53033</v>
      </c>
      <c r="G81" s="23">
        <v>49169</v>
      </c>
      <c r="H81" s="23">
        <v>51407</v>
      </c>
      <c r="I81" s="23">
        <v>52213</v>
      </c>
      <c r="J81" s="23">
        <v>52907</v>
      </c>
      <c r="K81" s="23">
        <v>54217</v>
      </c>
      <c r="L81" s="23">
        <v>54396</v>
      </c>
      <c r="M81" s="23">
        <v>54168</v>
      </c>
      <c r="N81" s="23">
        <v>49920</v>
      </c>
      <c r="O81" s="23">
        <v>51723</v>
      </c>
      <c r="P81" s="23">
        <v>52056</v>
      </c>
      <c r="Q81" s="23">
        <v>47550</v>
      </c>
      <c r="R81" s="23">
        <v>34372</v>
      </c>
      <c r="S81" s="23">
        <v>40811</v>
      </c>
      <c r="T81" s="23">
        <v>54749</v>
      </c>
      <c r="U81" s="23">
        <v>50065</v>
      </c>
      <c r="V81" s="23">
        <v>53991</v>
      </c>
      <c r="W81" s="23">
        <v>40565</v>
      </c>
      <c r="X81" s="23">
        <v>44274</v>
      </c>
      <c r="Y81" s="28">
        <v>55305</v>
      </c>
      <c r="AA81" s="33">
        <v>1211568</v>
      </c>
    </row>
    <row r="82" spans="1:27">
      <c r="A82" s="22" t="s">
        <v>458</v>
      </c>
      <c r="B82" s="27">
        <v>53921</v>
      </c>
      <c r="C82" s="23">
        <v>53870</v>
      </c>
      <c r="D82" s="23">
        <v>54241</v>
      </c>
      <c r="E82" s="23">
        <v>52448</v>
      </c>
      <c r="F82" s="23">
        <v>52990</v>
      </c>
      <c r="G82" s="23">
        <v>49119</v>
      </c>
      <c r="H82" s="23">
        <v>51364</v>
      </c>
      <c r="I82" s="23">
        <v>52169</v>
      </c>
      <c r="J82" s="23">
        <v>52859</v>
      </c>
      <c r="K82" s="23">
        <v>54169</v>
      </c>
      <c r="L82" s="23">
        <v>54353</v>
      </c>
      <c r="M82" s="23">
        <v>54115</v>
      </c>
      <c r="N82" s="23">
        <v>49880</v>
      </c>
      <c r="O82" s="23">
        <v>51662</v>
      </c>
      <c r="P82" s="23">
        <v>52012</v>
      </c>
      <c r="Q82" s="23">
        <v>47480</v>
      </c>
      <c r="R82" s="23">
        <v>34319</v>
      </c>
      <c r="S82" s="23">
        <v>40755</v>
      </c>
      <c r="T82" s="23">
        <v>54692</v>
      </c>
      <c r="U82" s="23">
        <v>50016</v>
      </c>
      <c r="V82" s="23">
        <v>53938</v>
      </c>
      <c r="W82" s="23">
        <v>40500</v>
      </c>
      <c r="X82" s="23">
        <v>44220</v>
      </c>
      <c r="Y82" s="28">
        <v>55231</v>
      </c>
      <c r="AA82" s="33">
        <v>1210323</v>
      </c>
    </row>
    <row r="83" spans="1:27">
      <c r="A83" s="22" t="s">
        <v>457</v>
      </c>
      <c r="B83" s="27">
        <v>53857</v>
      </c>
      <c r="C83" s="23">
        <v>53798</v>
      </c>
      <c r="D83" s="23">
        <v>54171</v>
      </c>
      <c r="E83" s="23">
        <v>52390</v>
      </c>
      <c r="F83" s="23">
        <v>52920</v>
      </c>
      <c r="G83" s="23">
        <v>49060</v>
      </c>
      <c r="H83" s="23">
        <v>51299</v>
      </c>
      <c r="I83" s="23">
        <v>52111</v>
      </c>
      <c r="J83" s="23">
        <v>52783</v>
      </c>
      <c r="K83" s="23">
        <v>54094</v>
      </c>
      <c r="L83" s="23">
        <v>54270</v>
      </c>
      <c r="M83" s="23">
        <v>54050</v>
      </c>
      <c r="N83" s="23">
        <v>49796</v>
      </c>
      <c r="O83" s="23">
        <v>51588</v>
      </c>
      <c r="P83" s="23">
        <v>51943</v>
      </c>
      <c r="Q83" s="23">
        <v>47419</v>
      </c>
      <c r="R83" s="23">
        <v>34251</v>
      </c>
      <c r="S83" s="23">
        <v>40687</v>
      </c>
      <c r="T83" s="23">
        <v>54618</v>
      </c>
      <c r="U83" s="23">
        <v>49943</v>
      </c>
      <c r="V83" s="23">
        <v>53872</v>
      </c>
      <c r="W83" s="23">
        <v>40431</v>
      </c>
      <c r="X83" s="23">
        <v>44154</v>
      </c>
      <c r="Y83" s="28">
        <v>55166</v>
      </c>
      <c r="AA83" s="33">
        <v>1208671</v>
      </c>
    </row>
    <row r="84" spans="1:27">
      <c r="A84" s="22" t="s">
        <v>456</v>
      </c>
      <c r="B84" s="27">
        <v>53764</v>
      </c>
      <c r="C84" s="23">
        <v>53715</v>
      </c>
      <c r="D84" s="23">
        <v>54091</v>
      </c>
      <c r="E84" s="23">
        <v>52316</v>
      </c>
      <c r="F84" s="23">
        <v>52853</v>
      </c>
      <c r="G84" s="23">
        <v>48989</v>
      </c>
      <c r="H84" s="23">
        <v>51232</v>
      </c>
      <c r="I84" s="23">
        <v>52049</v>
      </c>
      <c r="J84" s="23">
        <v>52709</v>
      </c>
      <c r="K84" s="23">
        <v>54032</v>
      </c>
      <c r="L84" s="23">
        <v>54204</v>
      </c>
      <c r="M84" s="23">
        <v>53991</v>
      </c>
      <c r="N84" s="23">
        <v>49727</v>
      </c>
      <c r="O84" s="23">
        <v>51527</v>
      </c>
      <c r="P84" s="23">
        <v>51877</v>
      </c>
      <c r="Q84" s="23">
        <v>47352</v>
      </c>
      <c r="R84" s="23">
        <v>34186</v>
      </c>
      <c r="S84" s="23">
        <v>40614</v>
      </c>
      <c r="T84" s="23">
        <v>54549</v>
      </c>
      <c r="U84" s="23">
        <v>49872</v>
      </c>
      <c r="V84" s="23">
        <v>53799</v>
      </c>
      <c r="W84" s="23">
        <v>40357</v>
      </c>
      <c r="X84" s="23">
        <v>44083</v>
      </c>
      <c r="Y84" s="28">
        <v>55092</v>
      </c>
      <c r="AA84" s="33">
        <v>1206980</v>
      </c>
    </row>
    <row r="85" spans="1:27">
      <c r="A85" s="22" t="s">
        <v>455</v>
      </c>
      <c r="B85" s="27">
        <v>53730</v>
      </c>
      <c r="C85" s="23">
        <v>53683</v>
      </c>
      <c r="D85" s="23">
        <v>54054</v>
      </c>
      <c r="E85" s="23">
        <v>52266</v>
      </c>
      <c r="F85" s="23">
        <v>52829</v>
      </c>
      <c r="G85" s="23">
        <v>48961</v>
      </c>
      <c r="H85" s="23">
        <v>51191</v>
      </c>
      <c r="I85" s="23">
        <v>52005</v>
      </c>
      <c r="J85" s="23">
        <v>52678</v>
      </c>
      <c r="K85" s="23">
        <v>53995</v>
      </c>
      <c r="L85" s="23">
        <v>54175</v>
      </c>
      <c r="M85" s="23">
        <v>53956</v>
      </c>
      <c r="N85" s="23">
        <v>49669</v>
      </c>
      <c r="O85" s="23">
        <v>51486</v>
      </c>
      <c r="P85" s="23">
        <v>51848</v>
      </c>
      <c r="Q85" s="23">
        <v>47313</v>
      </c>
      <c r="R85" s="23">
        <v>34148</v>
      </c>
      <c r="S85" s="23">
        <v>40573</v>
      </c>
      <c r="T85" s="23">
        <v>54497</v>
      </c>
      <c r="U85" s="23">
        <v>49811</v>
      </c>
      <c r="V85" s="23">
        <v>53753</v>
      </c>
      <c r="W85" s="23">
        <v>40325</v>
      </c>
      <c r="X85" s="23">
        <v>44047</v>
      </c>
      <c r="Y85" s="28">
        <v>55044</v>
      </c>
      <c r="AA85" s="33">
        <v>1206037</v>
      </c>
    </row>
    <row r="86" spans="1:27">
      <c r="A86" s="22" t="s">
        <v>454</v>
      </c>
      <c r="B86" s="27">
        <v>53730</v>
      </c>
      <c r="C86" s="23">
        <v>53683</v>
      </c>
      <c r="D86" s="23">
        <v>54054</v>
      </c>
      <c r="E86" s="23">
        <v>52266</v>
      </c>
      <c r="F86" s="23">
        <v>52829</v>
      </c>
      <c r="G86" s="23">
        <v>48961</v>
      </c>
      <c r="H86" s="23">
        <v>51191</v>
      </c>
      <c r="I86" s="23">
        <v>52005</v>
      </c>
      <c r="J86" s="23">
        <v>52678</v>
      </c>
      <c r="K86" s="23">
        <v>53995</v>
      </c>
      <c r="L86" s="23">
        <v>54175</v>
      </c>
      <c r="M86" s="23">
        <v>53956</v>
      </c>
      <c r="N86" s="23">
        <v>49669</v>
      </c>
      <c r="O86" s="23">
        <v>51486</v>
      </c>
      <c r="P86" s="23">
        <v>51848</v>
      </c>
      <c r="Q86" s="23">
        <v>47313</v>
      </c>
      <c r="R86" s="23">
        <v>34148</v>
      </c>
      <c r="S86" s="23">
        <v>40573</v>
      </c>
      <c r="T86" s="23">
        <v>54497</v>
      </c>
      <c r="U86" s="23">
        <v>49811</v>
      </c>
      <c r="V86" s="23">
        <v>53753</v>
      </c>
      <c r="W86" s="23">
        <v>40325</v>
      </c>
      <c r="X86" s="23">
        <v>44047</v>
      </c>
      <c r="Y86" s="28">
        <v>55044</v>
      </c>
      <c r="AA86" s="33">
        <v>1206037</v>
      </c>
    </row>
    <row r="87" spans="1:27">
      <c r="A87" s="22" t="s">
        <v>453</v>
      </c>
      <c r="B87" s="27">
        <v>53697</v>
      </c>
      <c r="C87" s="23">
        <v>53637</v>
      </c>
      <c r="D87" s="23">
        <v>54019</v>
      </c>
      <c r="E87" s="23">
        <v>52232</v>
      </c>
      <c r="F87" s="23">
        <v>52791</v>
      </c>
      <c r="G87" s="23">
        <v>48924</v>
      </c>
      <c r="H87" s="23">
        <v>51155</v>
      </c>
      <c r="I87" s="23">
        <v>51965</v>
      </c>
      <c r="J87" s="23">
        <v>52647</v>
      </c>
      <c r="K87" s="23">
        <v>53953</v>
      </c>
      <c r="L87" s="23">
        <v>54147</v>
      </c>
      <c r="M87" s="23">
        <v>53913</v>
      </c>
      <c r="N87" s="23">
        <v>49633</v>
      </c>
      <c r="O87" s="23">
        <v>51446</v>
      </c>
      <c r="P87" s="23">
        <v>51810</v>
      </c>
      <c r="Q87" s="23">
        <v>47253</v>
      </c>
      <c r="R87" s="23">
        <v>34104</v>
      </c>
      <c r="S87" s="23">
        <v>40538</v>
      </c>
      <c r="T87" s="23">
        <v>54455</v>
      </c>
      <c r="U87" s="23">
        <v>49755</v>
      </c>
      <c r="V87" s="23">
        <v>53712</v>
      </c>
      <c r="W87" s="23">
        <v>40255</v>
      </c>
      <c r="X87" s="23">
        <v>43993</v>
      </c>
      <c r="Y87" s="28">
        <v>54997</v>
      </c>
      <c r="AA87" s="33">
        <v>1205031</v>
      </c>
    </row>
    <row r="88" spans="1:27">
      <c r="A88" s="22" t="s">
        <v>452</v>
      </c>
      <c r="B88" s="27">
        <v>53635</v>
      </c>
      <c r="C88" s="23">
        <v>53582</v>
      </c>
      <c r="D88" s="23">
        <v>53959</v>
      </c>
      <c r="E88" s="23">
        <v>52172</v>
      </c>
      <c r="F88" s="23">
        <v>52738</v>
      </c>
      <c r="G88" s="23">
        <v>48873</v>
      </c>
      <c r="H88" s="23">
        <v>51101</v>
      </c>
      <c r="I88" s="23">
        <v>51919</v>
      </c>
      <c r="J88" s="23">
        <v>52598</v>
      </c>
      <c r="K88" s="23">
        <v>53908</v>
      </c>
      <c r="L88" s="23">
        <v>54100</v>
      </c>
      <c r="M88" s="23">
        <v>53866</v>
      </c>
      <c r="N88" s="23">
        <v>49584</v>
      </c>
      <c r="O88" s="23">
        <v>51396</v>
      </c>
      <c r="P88" s="23">
        <v>51753</v>
      </c>
      <c r="Q88" s="23">
        <v>47200</v>
      </c>
      <c r="R88" s="23">
        <v>34043</v>
      </c>
      <c r="S88" s="23">
        <v>40482</v>
      </c>
      <c r="T88" s="23">
        <v>54399</v>
      </c>
      <c r="U88" s="23">
        <v>49699</v>
      </c>
      <c r="V88" s="23">
        <v>53660</v>
      </c>
      <c r="W88" s="23">
        <v>40205</v>
      </c>
      <c r="X88" s="23">
        <v>43933</v>
      </c>
      <c r="Y88" s="28">
        <v>54930</v>
      </c>
      <c r="AA88" s="33">
        <v>1203735</v>
      </c>
    </row>
    <row r="89" spans="1:27">
      <c r="A89" s="22" t="s">
        <v>451</v>
      </c>
      <c r="B89" s="27">
        <v>53584</v>
      </c>
      <c r="C89" s="23">
        <v>53524</v>
      </c>
      <c r="D89" s="23">
        <v>53900</v>
      </c>
      <c r="E89" s="23">
        <v>52122</v>
      </c>
      <c r="F89" s="23">
        <v>52681</v>
      </c>
      <c r="G89" s="23">
        <v>48836</v>
      </c>
      <c r="H89" s="23">
        <v>51049</v>
      </c>
      <c r="I89" s="23">
        <v>51855</v>
      </c>
      <c r="J89" s="23">
        <v>52534</v>
      </c>
      <c r="K89" s="23">
        <v>53871</v>
      </c>
      <c r="L89" s="23">
        <v>54045</v>
      </c>
      <c r="M89" s="23">
        <v>53821</v>
      </c>
      <c r="N89" s="23">
        <v>49534</v>
      </c>
      <c r="O89" s="23">
        <v>51340</v>
      </c>
      <c r="P89" s="23">
        <v>51694</v>
      </c>
      <c r="Q89" s="23">
        <v>47142</v>
      </c>
      <c r="R89" s="23">
        <v>33954</v>
      </c>
      <c r="S89" s="23">
        <v>40417</v>
      </c>
      <c r="T89" s="23">
        <v>54323</v>
      </c>
      <c r="U89" s="23">
        <v>49638</v>
      </c>
      <c r="V89" s="23">
        <v>53602</v>
      </c>
      <c r="W89" s="23">
        <v>40150</v>
      </c>
      <c r="X89" s="23">
        <v>43879</v>
      </c>
      <c r="Y89" s="28">
        <v>54877</v>
      </c>
      <c r="AA89" s="33">
        <v>1202372</v>
      </c>
    </row>
    <row r="90" spans="1:27">
      <c r="A90" s="22" t="s">
        <v>513</v>
      </c>
      <c r="B90" s="27">
        <v>53553</v>
      </c>
      <c r="C90" s="23">
        <v>53471</v>
      </c>
      <c r="D90" s="23">
        <v>53855</v>
      </c>
      <c r="E90" s="23">
        <v>52065</v>
      </c>
      <c r="F90" s="23">
        <v>52623</v>
      </c>
      <c r="G90" s="23">
        <v>48784</v>
      </c>
      <c r="H90" s="23">
        <v>51002</v>
      </c>
      <c r="I90" s="23">
        <v>51812</v>
      </c>
      <c r="J90" s="23">
        <v>52475</v>
      </c>
      <c r="K90" s="23">
        <v>53818</v>
      </c>
      <c r="L90" s="23">
        <v>54000</v>
      </c>
      <c r="M90" s="23">
        <v>53768</v>
      </c>
      <c r="N90" s="23">
        <v>49480</v>
      </c>
      <c r="O90" s="23">
        <v>51282</v>
      </c>
      <c r="P90" s="23">
        <v>51639</v>
      </c>
      <c r="Q90" s="23">
        <v>47093</v>
      </c>
      <c r="R90" s="23">
        <v>33918</v>
      </c>
      <c r="S90" s="23">
        <v>40373</v>
      </c>
      <c r="T90" s="23">
        <v>54279</v>
      </c>
      <c r="U90" s="23">
        <v>49589</v>
      </c>
      <c r="V90" s="23">
        <v>53548</v>
      </c>
      <c r="W90" s="23">
        <v>40094</v>
      </c>
      <c r="X90" s="23">
        <v>43820</v>
      </c>
      <c r="Y90" s="28">
        <v>54838</v>
      </c>
      <c r="AA90" s="33">
        <v>1201179</v>
      </c>
    </row>
    <row r="91" spans="1:27">
      <c r="A91" s="22" t="s">
        <v>512</v>
      </c>
      <c r="B91" s="27">
        <v>53553</v>
      </c>
      <c r="C91" s="23">
        <v>53471</v>
      </c>
      <c r="D91" s="23">
        <v>53855</v>
      </c>
      <c r="E91" s="23">
        <v>52065</v>
      </c>
      <c r="F91" s="23">
        <v>52623</v>
      </c>
      <c r="G91" s="23">
        <v>48784</v>
      </c>
      <c r="H91" s="23">
        <v>51002</v>
      </c>
      <c r="I91" s="23">
        <v>51812</v>
      </c>
      <c r="J91" s="23">
        <v>52475</v>
      </c>
      <c r="K91" s="23">
        <v>53818</v>
      </c>
      <c r="L91" s="23">
        <v>54000</v>
      </c>
      <c r="M91" s="23">
        <v>53768</v>
      </c>
      <c r="N91" s="23">
        <v>49480</v>
      </c>
      <c r="O91" s="23">
        <v>51282</v>
      </c>
      <c r="P91" s="23">
        <v>51639</v>
      </c>
      <c r="Q91" s="23">
        <v>47093</v>
      </c>
      <c r="R91" s="23">
        <v>33918</v>
      </c>
      <c r="S91" s="23">
        <v>40373</v>
      </c>
      <c r="T91" s="23">
        <v>54279</v>
      </c>
      <c r="U91" s="23">
        <v>49589</v>
      </c>
      <c r="V91" s="23">
        <v>53548</v>
      </c>
      <c r="W91" s="23">
        <v>40094</v>
      </c>
      <c r="X91" s="23">
        <v>43820</v>
      </c>
      <c r="Y91" s="28">
        <v>54838</v>
      </c>
      <c r="AA91" s="33">
        <v>1201179</v>
      </c>
    </row>
    <row r="92" spans="1:27">
      <c r="A92" s="22" t="s">
        <v>511</v>
      </c>
      <c r="B92" s="27">
        <v>53494</v>
      </c>
      <c r="C92" s="23">
        <v>53426</v>
      </c>
      <c r="D92" s="23">
        <v>53780</v>
      </c>
      <c r="E92" s="23">
        <v>52010</v>
      </c>
      <c r="F92" s="23">
        <v>52561</v>
      </c>
      <c r="G92" s="23">
        <v>48714</v>
      </c>
      <c r="H92" s="23">
        <v>50948</v>
      </c>
      <c r="I92" s="23">
        <v>51754</v>
      </c>
      <c r="J92" s="23">
        <v>52415</v>
      </c>
      <c r="K92" s="23">
        <v>53758</v>
      </c>
      <c r="L92" s="23">
        <v>53949</v>
      </c>
      <c r="M92" s="23">
        <v>53702</v>
      </c>
      <c r="N92" s="23">
        <v>49422</v>
      </c>
      <c r="O92" s="23">
        <v>51223</v>
      </c>
      <c r="P92" s="23">
        <v>51589</v>
      </c>
      <c r="Q92" s="23">
        <v>47027</v>
      </c>
      <c r="R92" s="23">
        <v>33862</v>
      </c>
      <c r="S92" s="23">
        <v>40314</v>
      </c>
      <c r="T92" s="23">
        <v>54223</v>
      </c>
      <c r="U92" s="23">
        <v>49523</v>
      </c>
      <c r="V92" s="23">
        <v>53498</v>
      </c>
      <c r="W92" s="23">
        <v>40031</v>
      </c>
      <c r="X92" s="23">
        <v>43759</v>
      </c>
      <c r="Y92" s="28">
        <v>54766</v>
      </c>
      <c r="AA92" s="33">
        <v>1199748</v>
      </c>
    </row>
    <row r="93" spans="1:27">
      <c r="A93" s="22" t="s">
        <v>510</v>
      </c>
      <c r="B93" s="27">
        <v>53420</v>
      </c>
      <c r="C93" s="23">
        <v>53365</v>
      </c>
      <c r="D93" s="23">
        <v>53711</v>
      </c>
      <c r="E93" s="23">
        <v>51949</v>
      </c>
      <c r="F93" s="23">
        <v>52477</v>
      </c>
      <c r="G93" s="23">
        <v>48632</v>
      </c>
      <c r="H93" s="23">
        <v>50869</v>
      </c>
      <c r="I93" s="23">
        <v>51683</v>
      </c>
      <c r="J93" s="23">
        <v>52345</v>
      </c>
      <c r="K93" s="23">
        <v>53686</v>
      </c>
      <c r="L93" s="23">
        <v>53894</v>
      </c>
      <c r="M93" s="23">
        <v>53621</v>
      </c>
      <c r="N93" s="23">
        <v>49359</v>
      </c>
      <c r="O93" s="23">
        <v>51153</v>
      </c>
      <c r="P93" s="23">
        <v>51535</v>
      </c>
      <c r="Q93" s="23">
        <v>46964</v>
      </c>
      <c r="R93" s="23">
        <v>33794</v>
      </c>
      <c r="S93" s="23">
        <v>40243</v>
      </c>
      <c r="T93" s="23">
        <v>54170</v>
      </c>
      <c r="U93" s="23">
        <v>49465</v>
      </c>
      <c r="V93" s="23">
        <v>53440</v>
      </c>
      <c r="W93" s="23">
        <v>39951</v>
      </c>
      <c r="X93" s="23">
        <v>43697</v>
      </c>
      <c r="Y93" s="28">
        <v>54692</v>
      </c>
      <c r="AA93" s="33">
        <v>1198115</v>
      </c>
    </row>
    <row r="94" spans="1:27">
      <c r="A94" s="22" t="s">
        <v>509</v>
      </c>
      <c r="B94" s="27">
        <v>53355</v>
      </c>
      <c r="C94" s="23">
        <v>53309</v>
      </c>
      <c r="D94" s="23">
        <v>53640</v>
      </c>
      <c r="E94" s="23">
        <v>51883</v>
      </c>
      <c r="F94" s="23">
        <v>52411</v>
      </c>
      <c r="G94" s="23">
        <v>48566</v>
      </c>
      <c r="H94" s="23">
        <v>50788</v>
      </c>
      <c r="I94" s="23">
        <v>51597</v>
      </c>
      <c r="J94" s="23">
        <v>52282</v>
      </c>
      <c r="K94" s="23">
        <v>53629</v>
      </c>
      <c r="L94" s="23">
        <v>53833</v>
      </c>
      <c r="M94" s="23">
        <v>53565</v>
      </c>
      <c r="N94" s="23">
        <v>49295</v>
      </c>
      <c r="O94" s="23">
        <v>51107</v>
      </c>
      <c r="P94" s="23">
        <v>51474</v>
      </c>
      <c r="Q94" s="23">
        <v>46891</v>
      </c>
      <c r="R94" s="23">
        <v>33731</v>
      </c>
      <c r="S94" s="23">
        <v>40177</v>
      </c>
      <c r="T94" s="23">
        <v>54117</v>
      </c>
      <c r="U94" s="23">
        <v>49414</v>
      </c>
      <c r="V94" s="23">
        <v>53388</v>
      </c>
      <c r="W94" s="23">
        <v>39901</v>
      </c>
      <c r="X94" s="23">
        <v>43632</v>
      </c>
      <c r="Y94" s="28">
        <v>54614</v>
      </c>
      <c r="AA94" s="33">
        <v>1196599</v>
      </c>
    </row>
    <row r="95" spans="1:27">
      <c r="A95" s="22" t="s">
        <v>508</v>
      </c>
      <c r="B95" s="27">
        <v>53289</v>
      </c>
      <c r="C95" s="23">
        <v>53244</v>
      </c>
      <c r="D95" s="23">
        <v>53586</v>
      </c>
      <c r="E95" s="23">
        <v>51824</v>
      </c>
      <c r="F95" s="23">
        <v>52345</v>
      </c>
      <c r="G95" s="23">
        <v>48509</v>
      </c>
      <c r="H95" s="23">
        <v>50728</v>
      </c>
      <c r="I95" s="23">
        <v>51504</v>
      </c>
      <c r="J95" s="23">
        <v>52224</v>
      </c>
      <c r="K95" s="23">
        <v>53555</v>
      </c>
      <c r="L95" s="23">
        <v>53770</v>
      </c>
      <c r="M95" s="23">
        <v>53506</v>
      </c>
      <c r="N95" s="23">
        <v>49237</v>
      </c>
      <c r="O95" s="23">
        <v>51040</v>
      </c>
      <c r="P95" s="23">
        <v>51417</v>
      </c>
      <c r="Q95" s="23">
        <v>46823</v>
      </c>
      <c r="R95" s="23">
        <v>33655</v>
      </c>
      <c r="S95" s="23">
        <v>40107</v>
      </c>
      <c r="T95" s="23">
        <v>54057</v>
      </c>
      <c r="U95" s="23">
        <v>49341</v>
      </c>
      <c r="V95" s="23">
        <v>53326</v>
      </c>
      <c r="W95" s="23">
        <v>39838</v>
      </c>
      <c r="X95" s="23">
        <v>43580</v>
      </c>
      <c r="Y95" s="28">
        <v>54548</v>
      </c>
      <c r="AA95" s="33">
        <v>1195053</v>
      </c>
    </row>
    <row r="96" spans="1:27">
      <c r="A96" s="22" t="s">
        <v>507</v>
      </c>
      <c r="B96" s="27">
        <v>53195</v>
      </c>
      <c r="C96" s="23">
        <v>53187</v>
      </c>
      <c r="D96" s="23">
        <v>53514</v>
      </c>
      <c r="E96" s="23">
        <v>51779</v>
      </c>
      <c r="F96" s="23">
        <v>52287</v>
      </c>
      <c r="G96" s="23">
        <v>48460</v>
      </c>
      <c r="H96" s="23">
        <v>50676</v>
      </c>
      <c r="I96" s="23">
        <v>51455</v>
      </c>
      <c r="J96" s="23">
        <v>52172</v>
      </c>
      <c r="K96" s="23">
        <v>53510</v>
      </c>
      <c r="L96" s="23">
        <v>53726</v>
      </c>
      <c r="M96" s="23">
        <v>53461</v>
      </c>
      <c r="N96" s="23">
        <v>49192</v>
      </c>
      <c r="O96" s="23">
        <v>50997</v>
      </c>
      <c r="P96" s="23">
        <v>51378</v>
      </c>
      <c r="Q96" s="23">
        <v>46779</v>
      </c>
      <c r="R96" s="23">
        <v>33619</v>
      </c>
      <c r="S96" s="23">
        <v>40070</v>
      </c>
      <c r="T96" s="23">
        <v>54021</v>
      </c>
      <c r="U96" s="23">
        <v>49311</v>
      </c>
      <c r="V96" s="23">
        <v>53284</v>
      </c>
      <c r="W96" s="23">
        <v>39806</v>
      </c>
      <c r="X96" s="23">
        <v>43546</v>
      </c>
      <c r="Y96" s="28">
        <v>54515</v>
      </c>
      <c r="AA96" s="33">
        <v>1193940</v>
      </c>
    </row>
    <row r="97" spans="1:27">
      <c r="A97" s="22" t="s">
        <v>506</v>
      </c>
      <c r="B97" s="27">
        <v>53195</v>
      </c>
      <c r="C97" s="23">
        <v>53187</v>
      </c>
      <c r="D97" s="23">
        <v>53514</v>
      </c>
      <c r="E97" s="23">
        <v>51779</v>
      </c>
      <c r="F97" s="23">
        <v>52287</v>
      </c>
      <c r="G97" s="23">
        <v>48460</v>
      </c>
      <c r="H97" s="23">
        <v>50676</v>
      </c>
      <c r="I97" s="23">
        <v>51455</v>
      </c>
      <c r="J97" s="23">
        <v>52172</v>
      </c>
      <c r="K97" s="23">
        <v>53510</v>
      </c>
      <c r="L97" s="23">
        <v>53726</v>
      </c>
      <c r="M97" s="23">
        <v>53461</v>
      </c>
      <c r="N97" s="23">
        <v>49192</v>
      </c>
      <c r="O97" s="23">
        <v>50997</v>
      </c>
      <c r="P97" s="23">
        <v>51378</v>
      </c>
      <c r="Q97" s="23">
        <v>46779</v>
      </c>
      <c r="R97" s="23">
        <v>33619</v>
      </c>
      <c r="S97" s="23">
        <v>40070</v>
      </c>
      <c r="T97" s="23">
        <v>54021</v>
      </c>
      <c r="U97" s="23">
        <v>49311</v>
      </c>
      <c r="V97" s="23">
        <v>53284</v>
      </c>
      <c r="W97" s="23">
        <v>39806</v>
      </c>
      <c r="X97" s="23">
        <v>43546</v>
      </c>
      <c r="Y97" s="28">
        <v>54515</v>
      </c>
      <c r="AA97" s="33">
        <v>1193940</v>
      </c>
    </row>
    <row r="98" spans="1:27">
      <c r="A98" s="22" t="s">
        <v>505</v>
      </c>
      <c r="B98" s="27">
        <v>53126</v>
      </c>
      <c r="C98" s="23">
        <v>53124</v>
      </c>
      <c r="D98" s="23">
        <v>53452</v>
      </c>
      <c r="E98" s="23">
        <v>51715</v>
      </c>
      <c r="F98" s="23">
        <v>52221</v>
      </c>
      <c r="G98" s="23">
        <v>48395</v>
      </c>
      <c r="H98" s="23">
        <v>50620</v>
      </c>
      <c r="I98" s="23">
        <v>51387</v>
      </c>
      <c r="J98" s="23">
        <v>52110</v>
      </c>
      <c r="K98" s="23">
        <v>53456</v>
      </c>
      <c r="L98" s="23">
        <v>53654</v>
      </c>
      <c r="M98" s="23">
        <v>53404</v>
      </c>
      <c r="N98" s="23">
        <v>49125</v>
      </c>
      <c r="O98" s="23">
        <v>50931</v>
      </c>
      <c r="P98" s="23">
        <v>51309</v>
      </c>
      <c r="Q98" s="23">
        <v>46714</v>
      </c>
      <c r="R98" s="23">
        <v>33554</v>
      </c>
      <c r="S98" s="23">
        <v>40001</v>
      </c>
      <c r="T98" s="23">
        <v>53960</v>
      </c>
      <c r="U98" s="23">
        <v>49252</v>
      </c>
      <c r="V98" s="23">
        <v>53230</v>
      </c>
      <c r="W98" s="23">
        <v>39741</v>
      </c>
      <c r="X98" s="23">
        <v>43471</v>
      </c>
      <c r="Y98" s="28">
        <v>54438</v>
      </c>
      <c r="AA98" s="33">
        <v>1192390</v>
      </c>
    </row>
    <row r="99" spans="1:27">
      <c r="A99" s="22" t="s">
        <v>504</v>
      </c>
      <c r="B99" s="27">
        <v>53065</v>
      </c>
      <c r="C99" s="23">
        <v>53080</v>
      </c>
      <c r="D99" s="23">
        <v>53395</v>
      </c>
      <c r="E99" s="23">
        <v>51655</v>
      </c>
      <c r="F99" s="23">
        <v>52172</v>
      </c>
      <c r="G99" s="23">
        <v>48343</v>
      </c>
      <c r="H99" s="23">
        <v>50577</v>
      </c>
      <c r="I99" s="23">
        <v>51321</v>
      </c>
      <c r="J99" s="23">
        <v>52056</v>
      </c>
      <c r="K99" s="23">
        <v>53405</v>
      </c>
      <c r="L99" s="23">
        <v>53622</v>
      </c>
      <c r="M99" s="23">
        <v>53365</v>
      </c>
      <c r="N99" s="23">
        <v>49084</v>
      </c>
      <c r="O99" s="23">
        <v>50869</v>
      </c>
      <c r="P99" s="23">
        <v>51261</v>
      </c>
      <c r="Q99" s="23">
        <v>46674</v>
      </c>
      <c r="R99" s="23">
        <v>33524</v>
      </c>
      <c r="S99" s="23">
        <v>39964</v>
      </c>
      <c r="T99" s="23">
        <v>53923</v>
      </c>
      <c r="U99" s="23">
        <v>49204</v>
      </c>
      <c r="V99" s="23">
        <v>53188</v>
      </c>
      <c r="W99" s="23">
        <v>39700</v>
      </c>
      <c r="X99" s="23">
        <v>43421</v>
      </c>
      <c r="Y99" s="28">
        <v>54378</v>
      </c>
      <c r="AA99" s="33">
        <v>1191246</v>
      </c>
    </row>
    <row r="100" spans="1:27">
      <c r="A100" s="22" t="s">
        <v>503</v>
      </c>
      <c r="B100" s="27"/>
      <c r="C100" s="23">
        <v>53029</v>
      </c>
      <c r="D100" s="23">
        <v>53336</v>
      </c>
      <c r="E100" s="23"/>
      <c r="F100" s="23">
        <v>52119</v>
      </c>
      <c r="G100" s="23">
        <v>48286</v>
      </c>
      <c r="H100" s="23">
        <v>50524</v>
      </c>
      <c r="I100" s="23">
        <v>51264</v>
      </c>
      <c r="J100" s="23">
        <v>52005</v>
      </c>
      <c r="K100" s="23">
        <v>53343</v>
      </c>
      <c r="L100" s="23">
        <v>53542</v>
      </c>
      <c r="M100" s="23">
        <v>53306</v>
      </c>
      <c r="N100" s="23">
        <v>48999</v>
      </c>
      <c r="O100" s="23">
        <v>50788</v>
      </c>
      <c r="P100" s="23">
        <v>51194</v>
      </c>
      <c r="Q100" s="23">
        <v>46604</v>
      </c>
      <c r="R100" s="23">
        <v>33453</v>
      </c>
      <c r="S100" s="23">
        <v>39897</v>
      </c>
      <c r="T100" s="23">
        <v>53858</v>
      </c>
      <c r="U100" s="23">
        <v>49135</v>
      </c>
      <c r="V100" s="23">
        <v>53118</v>
      </c>
      <c r="W100" s="23">
        <v>39638</v>
      </c>
      <c r="X100" s="23">
        <v>43350</v>
      </c>
      <c r="Y100" s="28">
        <v>54312</v>
      </c>
      <c r="AA100" s="33">
        <v>1085100</v>
      </c>
    </row>
    <row r="101" spans="1:27">
      <c r="A101" s="22" t="s">
        <v>502</v>
      </c>
      <c r="B101" s="27"/>
      <c r="C101" s="23"/>
      <c r="D101" s="23">
        <v>53272</v>
      </c>
      <c r="E101" s="23"/>
      <c r="F101" s="23">
        <v>52071</v>
      </c>
      <c r="G101" s="23">
        <v>32176</v>
      </c>
      <c r="H101" s="23">
        <v>50485</v>
      </c>
      <c r="I101" s="23">
        <v>51203</v>
      </c>
      <c r="J101" s="23">
        <v>51959</v>
      </c>
      <c r="K101" s="23">
        <v>53289</v>
      </c>
      <c r="L101" s="23">
        <v>53481</v>
      </c>
      <c r="M101" s="23">
        <v>53238</v>
      </c>
      <c r="N101" s="23">
        <v>48926</v>
      </c>
      <c r="O101" s="23">
        <v>50725</v>
      </c>
      <c r="P101" s="23">
        <v>51133</v>
      </c>
      <c r="Q101" s="23">
        <v>46530</v>
      </c>
      <c r="R101" s="23"/>
      <c r="S101" s="23">
        <v>39824</v>
      </c>
      <c r="T101" s="23">
        <v>53802</v>
      </c>
      <c r="U101" s="23">
        <v>49012</v>
      </c>
      <c r="V101" s="23">
        <v>52995</v>
      </c>
      <c r="W101" s="23">
        <v>39508</v>
      </c>
      <c r="X101" s="23">
        <v>43270</v>
      </c>
      <c r="Y101" s="28">
        <v>54221</v>
      </c>
      <c r="AA101" s="33">
        <v>981120</v>
      </c>
    </row>
    <row r="102" spans="1:27">
      <c r="A102" s="22" t="s">
        <v>501</v>
      </c>
      <c r="B102" s="27"/>
      <c r="C102" s="23"/>
      <c r="D102" s="23">
        <v>53272</v>
      </c>
      <c r="E102" s="23"/>
      <c r="F102" s="23">
        <v>52071</v>
      </c>
      <c r="G102" s="23">
        <v>32176</v>
      </c>
      <c r="H102" s="23">
        <v>50485</v>
      </c>
      <c r="I102" s="23">
        <v>51203</v>
      </c>
      <c r="J102" s="23">
        <v>51959</v>
      </c>
      <c r="K102" s="23">
        <v>53289</v>
      </c>
      <c r="L102" s="23">
        <v>53481</v>
      </c>
      <c r="M102" s="23">
        <v>53238</v>
      </c>
      <c r="N102" s="23">
        <v>48926</v>
      </c>
      <c r="O102" s="23">
        <v>50725</v>
      </c>
      <c r="P102" s="23">
        <v>51133</v>
      </c>
      <c r="Q102" s="23">
        <v>46530</v>
      </c>
      <c r="R102" s="23"/>
      <c r="S102" s="23">
        <v>39824</v>
      </c>
      <c r="T102" s="23">
        <v>53802</v>
      </c>
      <c r="U102" s="23">
        <v>49012</v>
      </c>
      <c r="V102" s="23">
        <v>52995</v>
      </c>
      <c r="W102" s="23">
        <v>39508</v>
      </c>
      <c r="X102" s="23">
        <v>43270</v>
      </c>
      <c r="Y102" s="28">
        <v>54221</v>
      </c>
      <c r="AA102" s="33">
        <v>981120</v>
      </c>
    </row>
    <row r="103" spans="1:27">
      <c r="A103" s="22" t="s">
        <v>500</v>
      </c>
      <c r="B103" s="27"/>
      <c r="C103" s="23"/>
      <c r="D103" s="23">
        <v>54628</v>
      </c>
      <c r="E103" s="23"/>
      <c r="F103" s="23">
        <v>36936</v>
      </c>
      <c r="G103" s="23"/>
      <c r="H103" s="23">
        <v>50438</v>
      </c>
      <c r="I103" s="23">
        <v>51140</v>
      </c>
      <c r="J103" s="23">
        <v>51906</v>
      </c>
      <c r="K103" s="23">
        <v>53236</v>
      </c>
      <c r="L103" s="23">
        <v>53435</v>
      </c>
      <c r="M103" s="23">
        <v>53190</v>
      </c>
      <c r="N103" s="23">
        <v>48883</v>
      </c>
      <c r="O103" s="23">
        <v>50669</v>
      </c>
      <c r="P103" s="23">
        <v>51088</v>
      </c>
      <c r="Q103" s="23">
        <v>46473</v>
      </c>
      <c r="R103" s="23"/>
      <c r="S103" s="23"/>
      <c r="T103" s="23">
        <v>53759</v>
      </c>
      <c r="U103" s="23">
        <v>48971</v>
      </c>
      <c r="V103" s="23">
        <v>52949</v>
      </c>
      <c r="W103" s="23">
        <v>39478</v>
      </c>
      <c r="X103" s="23">
        <v>43227</v>
      </c>
      <c r="Y103" s="28">
        <v>54189</v>
      </c>
      <c r="AA103" s="33">
        <v>894595</v>
      </c>
    </row>
    <row r="104" spans="1:27">
      <c r="A104" s="22" t="s">
        <v>499</v>
      </c>
      <c r="B104" s="27"/>
      <c r="C104" s="23"/>
      <c r="D104" s="23"/>
      <c r="E104" s="23"/>
      <c r="F104" s="23"/>
      <c r="G104" s="23"/>
      <c r="H104" s="23">
        <v>50378</v>
      </c>
      <c r="I104" s="23">
        <v>51079</v>
      </c>
      <c r="J104" s="23">
        <v>51845</v>
      </c>
      <c r="K104" s="23">
        <v>53183</v>
      </c>
      <c r="L104" s="23">
        <v>53366</v>
      </c>
      <c r="M104" s="23">
        <v>53122</v>
      </c>
      <c r="N104" s="23">
        <v>48825</v>
      </c>
      <c r="O104" s="23">
        <v>50617</v>
      </c>
      <c r="P104" s="23">
        <v>51027</v>
      </c>
      <c r="Q104" s="23">
        <v>22568</v>
      </c>
      <c r="R104" s="23"/>
      <c r="S104" s="23"/>
      <c r="T104" s="23">
        <v>54690</v>
      </c>
      <c r="U104" s="23">
        <v>48897</v>
      </c>
      <c r="V104" s="23">
        <v>52888</v>
      </c>
      <c r="W104" s="23">
        <v>39365</v>
      </c>
      <c r="X104" s="23">
        <v>43092</v>
      </c>
      <c r="Y104" s="28">
        <v>54073</v>
      </c>
      <c r="AA104" s="33">
        <v>779015</v>
      </c>
    </row>
    <row r="105" spans="1:27">
      <c r="A105" s="22" t="s">
        <v>498</v>
      </c>
      <c r="B105" s="27"/>
      <c r="C105" s="23"/>
      <c r="D105" s="23"/>
      <c r="E105" s="23"/>
      <c r="F105" s="23"/>
      <c r="G105" s="23"/>
      <c r="H105" s="23">
        <v>50331</v>
      </c>
      <c r="I105" s="23">
        <v>51031</v>
      </c>
      <c r="J105" s="23">
        <v>51796</v>
      </c>
      <c r="K105" s="23">
        <v>53136</v>
      </c>
      <c r="L105" s="23">
        <v>53327</v>
      </c>
      <c r="M105" s="23">
        <v>53039</v>
      </c>
      <c r="N105" s="23">
        <v>19240</v>
      </c>
      <c r="O105" s="23">
        <v>50564</v>
      </c>
      <c r="P105" s="23">
        <v>50973</v>
      </c>
      <c r="Q105" s="23"/>
      <c r="R105" s="23"/>
      <c r="S105" s="23"/>
      <c r="T105" s="23">
        <v>54620</v>
      </c>
      <c r="U105" s="23">
        <v>48610</v>
      </c>
      <c r="V105" s="23">
        <v>52541</v>
      </c>
      <c r="W105" s="23">
        <v>39175</v>
      </c>
      <c r="X105" s="23">
        <v>42754</v>
      </c>
      <c r="Y105" s="28">
        <v>53801</v>
      </c>
      <c r="AA105" s="33">
        <v>724938</v>
      </c>
    </row>
    <row r="106" spans="1:27">
      <c r="A106" s="22" t="s">
        <v>497</v>
      </c>
      <c r="B106" s="27"/>
      <c r="C106" s="23"/>
      <c r="D106" s="23"/>
      <c r="E106" s="23"/>
      <c r="F106" s="23"/>
      <c r="G106" s="23"/>
      <c r="H106" s="23">
        <v>50272</v>
      </c>
      <c r="I106" s="23">
        <v>50977</v>
      </c>
      <c r="J106" s="23">
        <v>51757</v>
      </c>
      <c r="K106" s="23">
        <v>53086</v>
      </c>
      <c r="L106" s="23">
        <v>53275</v>
      </c>
      <c r="M106" s="23">
        <v>52991</v>
      </c>
      <c r="N106" s="23"/>
      <c r="O106" s="23">
        <v>13156</v>
      </c>
      <c r="P106" s="23">
        <v>50925</v>
      </c>
      <c r="Q106" s="23"/>
      <c r="R106" s="23"/>
      <c r="S106" s="23"/>
      <c r="T106" s="23">
        <v>54548</v>
      </c>
      <c r="U106" s="23">
        <v>48546</v>
      </c>
      <c r="V106" s="23">
        <v>52415</v>
      </c>
      <c r="W106" s="23">
        <v>39037</v>
      </c>
      <c r="X106" s="23">
        <v>42632</v>
      </c>
      <c r="Y106" s="28">
        <v>53663</v>
      </c>
      <c r="AA106" s="33">
        <v>667280</v>
      </c>
    </row>
    <row r="107" spans="1:27">
      <c r="A107" s="22" t="s">
        <v>496</v>
      </c>
      <c r="B107" s="27"/>
      <c r="C107" s="23"/>
      <c r="D107" s="23"/>
      <c r="E107" s="23"/>
      <c r="F107" s="23"/>
      <c r="G107" s="23"/>
      <c r="H107" s="23">
        <v>50272</v>
      </c>
      <c r="I107" s="23">
        <v>50977</v>
      </c>
      <c r="J107" s="23">
        <v>51757</v>
      </c>
      <c r="K107" s="23">
        <v>53086</v>
      </c>
      <c r="L107" s="23">
        <v>53275</v>
      </c>
      <c r="M107" s="23">
        <v>52991</v>
      </c>
      <c r="N107" s="23"/>
      <c r="O107" s="23">
        <v>13156</v>
      </c>
      <c r="P107" s="23">
        <v>50925</v>
      </c>
      <c r="Q107" s="23"/>
      <c r="R107" s="23"/>
      <c r="S107" s="23"/>
      <c r="T107" s="23">
        <v>54548</v>
      </c>
      <c r="U107" s="23">
        <v>48546</v>
      </c>
      <c r="V107" s="23">
        <v>52415</v>
      </c>
      <c r="W107" s="23">
        <v>39037</v>
      </c>
      <c r="X107" s="23">
        <v>42632</v>
      </c>
      <c r="Y107" s="28">
        <v>53663</v>
      </c>
      <c r="AA107" s="33">
        <v>667280</v>
      </c>
    </row>
    <row r="108" spans="1:27">
      <c r="A108" s="22" t="s">
        <v>495</v>
      </c>
      <c r="B108" s="27"/>
      <c r="C108" s="23"/>
      <c r="D108" s="23"/>
      <c r="E108" s="23"/>
      <c r="F108" s="23"/>
      <c r="G108" s="23"/>
      <c r="H108" s="23">
        <v>50215</v>
      </c>
      <c r="I108" s="23">
        <v>50909</v>
      </c>
      <c r="J108" s="23">
        <v>51686</v>
      </c>
      <c r="K108" s="23">
        <v>53012</v>
      </c>
      <c r="L108" s="23">
        <v>53221</v>
      </c>
      <c r="M108" s="23">
        <v>52930</v>
      </c>
      <c r="N108" s="23"/>
      <c r="O108" s="23">
        <v>1109</v>
      </c>
      <c r="P108" s="23">
        <v>50869</v>
      </c>
      <c r="Q108" s="23"/>
      <c r="R108" s="23"/>
      <c r="S108" s="23"/>
      <c r="T108" s="23">
        <v>54447</v>
      </c>
      <c r="U108" s="23">
        <v>1050</v>
      </c>
      <c r="V108" s="23">
        <v>52324</v>
      </c>
      <c r="W108" s="23"/>
      <c r="X108" s="23"/>
      <c r="Y108" s="28">
        <v>53520</v>
      </c>
      <c r="AA108" s="33">
        <v>525292</v>
      </c>
    </row>
    <row r="109" spans="1:27">
      <c r="A109" s="22" t="s">
        <v>494</v>
      </c>
      <c r="B109" s="27"/>
      <c r="C109" s="23"/>
      <c r="D109" s="23"/>
      <c r="E109" s="23"/>
      <c r="F109" s="23"/>
      <c r="G109" s="23"/>
      <c r="H109" s="23">
        <v>50174</v>
      </c>
      <c r="I109" s="23">
        <v>50863</v>
      </c>
      <c r="J109" s="23">
        <v>51652</v>
      </c>
      <c r="K109" s="23"/>
      <c r="L109" s="23">
        <v>53176</v>
      </c>
      <c r="M109" s="23">
        <v>52891</v>
      </c>
      <c r="N109" s="23"/>
      <c r="O109" s="23"/>
      <c r="P109" s="23">
        <v>50326</v>
      </c>
      <c r="Q109" s="23"/>
      <c r="R109" s="23"/>
      <c r="S109" s="23"/>
      <c r="T109" s="23">
        <v>48436</v>
      </c>
      <c r="U109" s="23"/>
      <c r="V109" s="23">
        <v>51895</v>
      </c>
      <c r="W109" s="23"/>
      <c r="X109" s="23"/>
      <c r="Y109" s="28">
        <v>53232</v>
      </c>
      <c r="AA109" s="33">
        <v>462645</v>
      </c>
    </row>
    <row r="110" spans="1:27">
      <c r="A110" s="22" t="s">
        <v>493</v>
      </c>
      <c r="B110" s="27"/>
      <c r="C110" s="23"/>
      <c r="D110" s="23"/>
      <c r="E110" s="23"/>
      <c r="F110" s="23"/>
      <c r="G110" s="23"/>
      <c r="H110" s="23">
        <v>50128</v>
      </c>
      <c r="I110" s="23">
        <v>50807</v>
      </c>
      <c r="J110" s="23">
        <v>51609</v>
      </c>
      <c r="K110" s="23"/>
      <c r="L110" s="23">
        <v>37343</v>
      </c>
      <c r="M110" s="23">
        <v>52838</v>
      </c>
      <c r="N110" s="23"/>
      <c r="O110" s="23"/>
      <c r="P110" s="23"/>
      <c r="Q110" s="23"/>
      <c r="R110" s="23"/>
      <c r="S110" s="23"/>
      <c r="T110" s="23">
        <v>48146</v>
      </c>
      <c r="U110" s="23"/>
      <c r="V110" s="23">
        <v>51726</v>
      </c>
      <c r="W110" s="23"/>
      <c r="X110" s="23"/>
      <c r="Y110" s="28">
        <v>53023</v>
      </c>
      <c r="AA110" s="33">
        <v>395620</v>
      </c>
    </row>
    <row r="111" spans="1:27">
      <c r="A111" s="22" t="s">
        <v>492</v>
      </c>
      <c r="B111" s="27"/>
      <c r="C111" s="23"/>
      <c r="D111" s="23"/>
      <c r="E111" s="23"/>
      <c r="F111" s="23"/>
      <c r="G111" s="23"/>
      <c r="H111" s="23"/>
      <c r="I111" s="23">
        <v>18125</v>
      </c>
      <c r="J111" s="23">
        <v>51534</v>
      </c>
      <c r="K111" s="23"/>
      <c r="L111" s="23"/>
      <c r="M111" s="23"/>
      <c r="N111" s="23"/>
      <c r="O111" s="23"/>
      <c r="P111" s="23"/>
      <c r="Q111" s="23"/>
      <c r="R111" s="23"/>
      <c r="S111" s="23"/>
      <c r="T111" s="23">
        <v>48014</v>
      </c>
      <c r="U111" s="23"/>
      <c r="V111" s="23">
        <v>51587</v>
      </c>
      <c r="W111" s="23"/>
      <c r="X111" s="23"/>
      <c r="Y111" s="28">
        <v>52874</v>
      </c>
      <c r="AA111" s="33">
        <v>222134</v>
      </c>
    </row>
    <row r="112" spans="1:27">
      <c r="A112" s="22" t="s">
        <v>491</v>
      </c>
      <c r="B112" s="27"/>
      <c r="C112" s="23"/>
      <c r="D112" s="23"/>
      <c r="E112" s="23"/>
      <c r="F112" s="23"/>
      <c r="G112" s="23"/>
      <c r="H112" s="23"/>
      <c r="I112" s="23"/>
      <c r="J112" s="23">
        <v>51030</v>
      </c>
      <c r="K112" s="23"/>
      <c r="L112" s="23"/>
      <c r="M112" s="23"/>
      <c r="N112" s="23"/>
      <c r="O112" s="23"/>
      <c r="P112" s="23"/>
      <c r="Q112" s="23"/>
      <c r="R112" s="23"/>
      <c r="S112" s="23"/>
      <c r="T112" s="23">
        <v>6600</v>
      </c>
      <c r="U112" s="23"/>
      <c r="V112" s="23">
        <v>32897</v>
      </c>
      <c r="W112" s="23"/>
      <c r="X112" s="23"/>
      <c r="Y112" s="28">
        <v>35872</v>
      </c>
      <c r="AA112" s="33">
        <v>126399</v>
      </c>
    </row>
    <row r="113" spans="1:27">
      <c r="A113" s="22" t="s">
        <v>490</v>
      </c>
      <c r="B113" s="27"/>
      <c r="C113" s="23"/>
      <c r="D113" s="23"/>
      <c r="E113" s="23"/>
      <c r="F113" s="23"/>
      <c r="G113" s="23"/>
      <c r="H113" s="23"/>
      <c r="I113" s="23"/>
      <c r="J113" s="23">
        <v>51030</v>
      </c>
      <c r="K113" s="23"/>
      <c r="L113" s="23"/>
      <c r="M113" s="23"/>
      <c r="N113" s="23"/>
      <c r="O113" s="23"/>
      <c r="P113" s="23"/>
      <c r="Q113" s="23"/>
      <c r="R113" s="23"/>
      <c r="S113" s="23"/>
      <c r="T113" s="23">
        <v>6600</v>
      </c>
      <c r="U113" s="23"/>
      <c r="V113" s="23">
        <v>32897</v>
      </c>
      <c r="W113" s="23"/>
      <c r="X113" s="23"/>
      <c r="Y113" s="28">
        <v>35872</v>
      </c>
      <c r="AA113" s="33">
        <v>126399</v>
      </c>
    </row>
    <row r="114" spans="1:27">
      <c r="A114" s="22" t="s">
        <v>489</v>
      </c>
      <c r="B114" s="27"/>
      <c r="C114" s="23"/>
      <c r="D114" s="23"/>
      <c r="E114" s="23"/>
      <c r="F114" s="23"/>
      <c r="G114" s="23"/>
      <c r="H114" s="23"/>
      <c r="I114" s="23"/>
      <c r="J114" s="23">
        <v>5322</v>
      </c>
      <c r="K114" s="23"/>
      <c r="L114" s="23"/>
      <c r="M114" s="23"/>
      <c r="N114" s="23"/>
      <c r="O114" s="23"/>
      <c r="P114" s="23"/>
      <c r="Q114" s="23"/>
      <c r="R114" s="23"/>
      <c r="S114" s="23"/>
      <c r="T114" s="23">
        <v>5594</v>
      </c>
      <c r="U114" s="23"/>
      <c r="V114" s="23">
        <v>3005</v>
      </c>
      <c r="W114" s="23"/>
      <c r="X114" s="23"/>
      <c r="Y114" s="28">
        <v>1539</v>
      </c>
      <c r="AA114" s="33">
        <v>15460</v>
      </c>
    </row>
    <row r="115" spans="1:27">
      <c r="A115" s="22" t="s">
        <v>488</v>
      </c>
      <c r="B115" s="27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8"/>
      <c r="Z115">
        <v>0</v>
      </c>
      <c r="AA115" s="33">
        <v>0</v>
      </c>
    </row>
    <row r="116" spans="1:27">
      <c r="A116" s="22" t="s">
        <v>487</v>
      </c>
      <c r="B116" s="27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8"/>
      <c r="Z116">
        <v>0</v>
      </c>
      <c r="AA116" s="33">
        <v>0</v>
      </c>
    </row>
    <row r="117" spans="1:27">
      <c r="A117" s="22" t="s">
        <v>486</v>
      </c>
      <c r="B117" s="27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8"/>
      <c r="Z117">
        <v>0</v>
      </c>
      <c r="AA117" s="33">
        <v>0</v>
      </c>
    </row>
    <row r="118" spans="1:27">
      <c r="A118" s="22" t="s">
        <v>485</v>
      </c>
      <c r="B118" s="27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8"/>
      <c r="Z118">
        <v>0</v>
      </c>
      <c r="AA118" s="33">
        <v>0</v>
      </c>
    </row>
    <row r="119" spans="1:27">
      <c r="A119" s="22" t="s">
        <v>484</v>
      </c>
      <c r="B119" s="27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8"/>
      <c r="Z119">
        <v>0</v>
      </c>
      <c r="AA119" s="33">
        <v>0</v>
      </c>
    </row>
    <row r="120" spans="1:27">
      <c r="A120" s="22" t="s">
        <v>483</v>
      </c>
      <c r="B120" s="27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8"/>
      <c r="Z120">
        <v>0</v>
      </c>
      <c r="AA120" s="33">
        <v>0</v>
      </c>
    </row>
    <row r="121" spans="1:27" ht="15.75" thickBot="1">
      <c r="A121" s="19" t="s">
        <v>482</v>
      </c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1"/>
      <c r="Z121">
        <v>0</v>
      </c>
      <c r="AA121" s="34">
        <v>0</v>
      </c>
    </row>
  </sheetData>
  <mergeCells count="3">
    <mergeCell ref="B1:Y1"/>
    <mergeCell ref="A1:A2"/>
    <mergeCell ref="AA1:A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FF00"/>
  </sheetPr>
  <dimension ref="A1:AH130"/>
  <sheetViews>
    <sheetView topLeftCell="C1" zoomScale="80" zoomScaleNormal="80" workbookViewId="0">
      <selection activeCell="T5" sqref="T5"/>
    </sheetView>
  </sheetViews>
  <sheetFormatPr baseColWidth="10" defaultRowHeight="15"/>
  <cols>
    <col min="2" max="2" width="20.7109375" customWidth="1"/>
    <col min="32" max="32" width="12.28515625" customWidth="1"/>
    <col min="34" max="34" width="12.42578125" bestFit="1" customWidth="1"/>
  </cols>
  <sheetData>
    <row r="1" spans="1:34">
      <c r="A1" t="s">
        <v>159</v>
      </c>
      <c r="B1" t="s">
        <v>160</v>
      </c>
      <c r="C1" t="s">
        <v>161</v>
      </c>
      <c r="D1" t="s">
        <v>162</v>
      </c>
      <c r="E1" t="s">
        <v>163</v>
      </c>
      <c r="F1" t="s">
        <v>164</v>
      </c>
      <c r="G1" t="s">
        <v>165</v>
      </c>
      <c r="H1" t="s">
        <v>166</v>
      </c>
      <c r="I1" t="s">
        <v>167</v>
      </c>
      <c r="J1" t="s">
        <v>168</v>
      </c>
      <c r="K1" t="s">
        <v>169</v>
      </c>
      <c r="L1" t="s">
        <v>170</v>
      </c>
      <c r="M1" t="s">
        <v>171</v>
      </c>
      <c r="N1" t="s">
        <v>172</v>
      </c>
      <c r="O1" t="s">
        <v>173</v>
      </c>
      <c r="P1" t="s">
        <v>174</v>
      </c>
      <c r="Q1" t="s">
        <v>175</v>
      </c>
      <c r="R1" t="s">
        <v>176</v>
      </c>
      <c r="S1" t="s">
        <v>177</v>
      </c>
      <c r="T1" t="s">
        <v>178</v>
      </c>
      <c r="U1" t="s">
        <v>179</v>
      </c>
      <c r="V1" t="s">
        <v>180</v>
      </c>
      <c r="W1" t="s">
        <v>181</v>
      </c>
      <c r="X1" t="s">
        <v>182</v>
      </c>
      <c r="Y1" t="s">
        <v>183</v>
      </c>
      <c r="Z1" t="s">
        <v>184</v>
      </c>
      <c r="AA1" t="s">
        <v>185</v>
      </c>
      <c r="AB1" t="s">
        <v>186</v>
      </c>
      <c r="AC1" t="s">
        <v>187</v>
      </c>
      <c r="AD1" t="s">
        <v>188</v>
      </c>
      <c r="AE1" t="s">
        <v>189</v>
      </c>
      <c r="AF1" t="s">
        <v>190</v>
      </c>
      <c r="AG1" t="s">
        <v>191</v>
      </c>
      <c r="AH1" t="s">
        <v>192</v>
      </c>
    </row>
    <row r="2" spans="1:34" hidden="1">
      <c r="A2" t="s">
        <v>193</v>
      </c>
      <c r="B2" t="s">
        <v>194</v>
      </c>
      <c r="C2">
        <v>2016059499</v>
      </c>
      <c r="E2" s="139">
        <v>42601</v>
      </c>
      <c r="F2" s="139">
        <v>42604</v>
      </c>
      <c r="G2" t="s">
        <v>195</v>
      </c>
      <c r="H2" t="s">
        <v>196</v>
      </c>
      <c r="I2">
        <v>120123</v>
      </c>
      <c r="J2" t="s">
        <v>127</v>
      </c>
      <c r="K2" t="s">
        <v>197</v>
      </c>
      <c r="L2" t="s">
        <v>198</v>
      </c>
      <c r="M2" t="s">
        <v>119</v>
      </c>
      <c r="N2" t="s">
        <v>199</v>
      </c>
      <c r="P2" t="s">
        <v>200</v>
      </c>
      <c r="Q2" t="s">
        <v>201</v>
      </c>
      <c r="S2">
        <v>305</v>
      </c>
      <c r="T2" t="s">
        <v>202</v>
      </c>
      <c r="U2" t="s">
        <v>203</v>
      </c>
      <c r="W2" t="s">
        <v>204</v>
      </c>
      <c r="X2" t="s">
        <v>205</v>
      </c>
      <c r="Y2" t="s">
        <v>206</v>
      </c>
      <c r="AA2" s="139">
        <v>42601</v>
      </c>
      <c r="AF2">
        <v>7</v>
      </c>
      <c r="AG2" s="140">
        <v>1000</v>
      </c>
      <c r="AH2">
        <v>7</v>
      </c>
    </row>
    <row r="3" spans="1:34" hidden="1">
      <c r="A3" t="s">
        <v>193</v>
      </c>
      <c r="B3" t="s">
        <v>207</v>
      </c>
      <c r="C3">
        <v>2017049944</v>
      </c>
      <c r="E3" s="139">
        <v>42892</v>
      </c>
      <c r="F3" s="139">
        <v>42895</v>
      </c>
      <c r="G3" t="s">
        <v>195</v>
      </c>
      <c r="H3" t="s">
        <v>196</v>
      </c>
      <c r="I3">
        <v>120123</v>
      </c>
      <c r="J3" t="s">
        <v>127</v>
      </c>
      <c r="K3" t="s">
        <v>197</v>
      </c>
      <c r="L3" t="s">
        <v>198</v>
      </c>
      <c r="M3" t="s">
        <v>119</v>
      </c>
      <c r="N3" t="s">
        <v>199</v>
      </c>
      <c r="P3" t="s">
        <v>200</v>
      </c>
      <c r="Q3" t="s">
        <v>201</v>
      </c>
      <c r="S3">
        <v>305</v>
      </c>
      <c r="T3" t="s">
        <v>202</v>
      </c>
      <c r="U3" t="s">
        <v>203</v>
      </c>
      <c r="W3" t="s">
        <v>204</v>
      </c>
      <c r="X3" t="s">
        <v>205</v>
      </c>
      <c r="Y3" t="s">
        <v>206</v>
      </c>
      <c r="AA3" s="139">
        <v>42892</v>
      </c>
      <c r="AF3">
        <v>7</v>
      </c>
      <c r="AG3" s="140">
        <v>5733</v>
      </c>
      <c r="AH3">
        <v>40.131</v>
      </c>
    </row>
    <row r="4" spans="1:34" hidden="1">
      <c r="A4" t="s">
        <v>193</v>
      </c>
      <c r="B4" t="s">
        <v>208</v>
      </c>
      <c r="C4">
        <v>2017052448</v>
      </c>
      <c r="E4" s="139">
        <v>42901</v>
      </c>
      <c r="F4" s="139">
        <v>42904</v>
      </c>
      <c r="G4" t="s">
        <v>195</v>
      </c>
      <c r="H4" t="s">
        <v>196</v>
      </c>
      <c r="I4">
        <v>120123</v>
      </c>
      <c r="J4" t="s">
        <v>127</v>
      </c>
      <c r="K4" t="s">
        <v>197</v>
      </c>
      <c r="L4" t="s">
        <v>198</v>
      </c>
      <c r="M4" t="s">
        <v>119</v>
      </c>
      <c r="N4" t="s">
        <v>199</v>
      </c>
      <c r="P4" t="s">
        <v>200</v>
      </c>
      <c r="Q4" t="s">
        <v>201</v>
      </c>
      <c r="S4">
        <v>304</v>
      </c>
      <c r="T4" t="s">
        <v>209</v>
      </c>
      <c r="U4" t="s">
        <v>210</v>
      </c>
      <c r="W4" t="s">
        <v>204</v>
      </c>
      <c r="X4" t="s">
        <v>205</v>
      </c>
      <c r="Y4" t="s">
        <v>206</v>
      </c>
      <c r="AA4" s="139">
        <v>42901</v>
      </c>
      <c r="AF4">
        <v>7</v>
      </c>
      <c r="AG4" s="140">
        <v>3500</v>
      </c>
      <c r="AH4">
        <v>24.5</v>
      </c>
    </row>
    <row r="5" spans="1:34">
      <c r="A5" t="s">
        <v>193</v>
      </c>
      <c r="B5" t="s">
        <v>211</v>
      </c>
      <c r="C5">
        <v>2017067352</v>
      </c>
      <c r="D5">
        <v>17102</v>
      </c>
      <c r="E5" s="139">
        <v>42961</v>
      </c>
      <c r="F5" s="139">
        <v>42964</v>
      </c>
      <c r="G5" t="s">
        <v>195</v>
      </c>
      <c r="I5">
        <v>120123</v>
      </c>
      <c r="J5" t="s">
        <v>127</v>
      </c>
      <c r="K5" t="s">
        <v>197</v>
      </c>
      <c r="L5" t="s">
        <v>198</v>
      </c>
      <c r="M5" t="s">
        <v>119</v>
      </c>
      <c r="N5" t="s">
        <v>199</v>
      </c>
      <c r="O5" t="s">
        <v>212</v>
      </c>
      <c r="P5" t="s">
        <v>200</v>
      </c>
      <c r="Q5" t="s">
        <v>213</v>
      </c>
      <c r="S5">
        <v>12079</v>
      </c>
      <c r="T5" t="s">
        <v>118</v>
      </c>
      <c r="U5" t="s">
        <v>119</v>
      </c>
      <c r="W5" t="s">
        <v>19</v>
      </c>
      <c r="X5" t="s">
        <v>214</v>
      </c>
      <c r="Y5" t="s">
        <v>206</v>
      </c>
      <c r="AA5" s="139">
        <v>42961</v>
      </c>
      <c r="AF5" s="140">
        <v>16204</v>
      </c>
      <c r="AG5" s="140">
        <v>6604</v>
      </c>
      <c r="AH5" s="141">
        <v>107011.219</v>
      </c>
    </row>
    <row r="6" spans="1:34">
      <c r="A6" t="s">
        <v>193</v>
      </c>
      <c r="B6" t="s">
        <v>215</v>
      </c>
      <c r="C6">
        <v>2017067680</v>
      </c>
      <c r="D6">
        <v>17102</v>
      </c>
      <c r="E6" s="139">
        <v>42963</v>
      </c>
      <c r="F6" s="139">
        <v>42966</v>
      </c>
      <c r="G6" t="s">
        <v>195</v>
      </c>
      <c r="I6">
        <v>120123</v>
      </c>
      <c r="J6" t="s">
        <v>127</v>
      </c>
      <c r="K6" t="s">
        <v>197</v>
      </c>
      <c r="L6" t="s">
        <v>198</v>
      </c>
      <c r="M6" t="s">
        <v>119</v>
      </c>
      <c r="N6" t="s">
        <v>199</v>
      </c>
      <c r="O6" t="s">
        <v>212</v>
      </c>
      <c r="P6" t="s">
        <v>200</v>
      </c>
      <c r="Q6" t="s">
        <v>213</v>
      </c>
      <c r="S6">
        <v>12079</v>
      </c>
      <c r="T6" t="s">
        <v>118</v>
      </c>
      <c r="U6" t="s">
        <v>119</v>
      </c>
      <c r="W6" t="s">
        <v>19</v>
      </c>
      <c r="X6" t="s">
        <v>214</v>
      </c>
      <c r="Y6" t="s">
        <v>206</v>
      </c>
      <c r="AA6" s="139">
        <v>42963</v>
      </c>
      <c r="AF6" s="140">
        <v>18139</v>
      </c>
      <c r="AG6" s="140">
        <v>6604</v>
      </c>
      <c r="AH6" s="141">
        <v>119789.95299999999</v>
      </c>
    </row>
    <row r="7" spans="1:34">
      <c r="A7" t="s">
        <v>193</v>
      </c>
      <c r="B7" t="s">
        <v>216</v>
      </c>
      <c r="C7">
        <v>2017067989</v>
      </c>
      <c r="D7">
        <v>17102</v>
      </c>
      <c r="E7" s="139">
        <v>42964</v>
      </c>
      <c r="F7" s="139">
        <v>42967</v>
      </c>
      <c r="G7" t="s">
        <v>195</v>
      </c>
      <c r="I7">
        <v>120123</v>
      </c>
      <c r="J7" t="s">
        <v>127</v>
      </c>
      <c r="K7" t="s">
        <v>197</v>
      </c>
      <c r="L7" t="s">
        <v>198</v>
      </c>
      <c r="M7" t="s">
        <v>119</v>
      </c>
      <c r="N7" t="s">
        <v>199</v>
      </c>
      <c r="O7" t="s">
        <v>212</v>
      </c>
      <c r="P7" t="s">
        <v>200</v>
      </c>
      <c r="Q7" t="s">
        <v>213</v>
      </c>
      <c r="S7">
        <v>12079</v>
      </c>
      <c r="T7" t="s">
        <v>118</v>
      </c>
      <c r="U7" t="s">
        <v>119</v>
      </c>
      <c r="W7" t="s">
        <v>19</v>
      </c>
      <c r="X7" t="s">
        <v>214</v>
      </c>
      <c r="Y7" t="s">
        <v>206</v>
      </c>
      <c r="AA7" s="139">
        <v>42964</v>
      </c>
      <c r="AF7" s="140">
        <v>16239</v>
      </c>
      <c r="AG7" s="140">
        <v>6604</v>
      </c>
      <c r="AH7" s="141">
        <v>107242.352</v>
      </c>
    </row>
    <row r="8" spans="1:34">
      <c r="A8" t="s">
        <v>193</v>
      </c>
      <c r="B8" t="s">
        <v>217</v>
      </c>
      <c r="C8">
        <v>2017068273</v>
      </c>
      <c r="D8">
        <v>17102</v>
      </c>
      <c r="E8" s="139">
        <v>42964</v>
      </c>
      <c r="F8" s="139">
        <v>42967</v>
      </c>
      <c r="G8" t="s">
        <v>195</v>
      </c>
      <c r="I8">
        <v>120123</v>
      </c>
      <c r="J8" t="s">
        <v>127</v>
      </c>
      <c r="K8" t="s">
        <v>197</v>
      </c>
      <c r="L8" t="s">
        <v>198</v>
      </c>
      <c r="M8" t="s">
        <v>119</v>
      </c>
      <c r="N8" t="s">
        <v>199</v>
      </c>
      <c r="O8" t="s">
        <v>212</v>
      </c>
      <c r="P8" t="s">
        <v>200</v>
      </c>
      <c r="Q8" t="s">
        <v>213</v>
      </c>
      <c r="S8">
        <v>12079</v>
      </c>
      <c r="T8" t="s">
        <v>118</v>
      </c>
      <c r="U8" t="s">
        <v>119</v>
      </c>
      <c r="W8" t="s">
        <v>19</v>
      </c>
      <c r="X8" t="s">
        <v>214</v>
      </c>
      <c r="Y8" t="s">
        <v>206</v>
      </c>
      <c r="AA8" s="139">
        <v>42964</v>
      </c>
      <c r="AF8" s="140">
        <v>1073</v>
      </c>
      <c r="AG8" s="140">
        <v>6604</v>
      </c>
      <c r="AH8" s="141">
        <v>7086.0919999999996</v>
      </c>
    </row>
    <row r="9" spans="1:34">
      <c r="A9" t="s">
        <v>193</v>
      </c>
      <c r="B9" t="s">
        <v>218</v>
      </c>
      <c r="C9">
        <v>2017068333</v>
      </c>
      <c r="D9">
        <v>17102</v>
      </c>
      <c r="E9" s="139">
        <v>42965</v>
      </c>
      <c r="F9" s="139">
        <v>42968</v>
      </c>
      <c r="G9" t="s">
        <v>195</v>
      </c>
      <c r="I9">
        <v>120123</v>
      </c>
      <c r="J9" t="s">
        <v>127</v>
      </c>
      <c r="K9" t="s">
        <v>197</v>
      </c>
      <c r="L9" t="s">
        <v>198</v>
      </c>
      <c r="M9" t="s">
        <v>119</v>
      </c>
      <c r="N9" t="s">
        <v>199</v>
      </c>
      <c r="O9" t="s">
        <v>212</v>
      </c>
      <c r="P9" t="s">
        <v>200</v>
      </c>
      <c r="Q9" t="s">
        <v>213</v>
      </c>
      <c r="S9">
        <v>12079</v>
      </c>
      <c r="T9" t="s">
        <v>118</v>
      </c>
      <c r="U9" t="s">
        <v>119</v>
      </c>
      <c r="W9" t="s">
        <v>19</v>
      </c>
      <c r="X9" t="s">
        <v>214</v>
      </c>
      <c r="Y9" t="s">
        <v>206</v>
      </c>
      <c r="AA9" s="139">
        <v>42965</v>
      </c>
      <c r="AF9" s="140">
        <v>16298</v>
      </c>
      <c r="AG9" s="140">
        <v>6551</v>
      </c>
      <c r="AH9" s="141">
        <v>106768.20299999999</v>
      </c>
    </row>
    <row r="10" spans="1:34">
      <c r="A10" t="s">
        <v>193</v>
      </c>
      <c r="B10" t="s">
        <v>219</v>
      </c>
      <c r="C10">
        <v>2017068704</v>
      </c>
      <c r="D10">
        <v>17102</v>
      </c>
      <c r="E10" s="139">
        <v>42967</v>
      </c>
      <c r="F10" s="139">
        <v>42970</v>
      </c>
      <c r="G10" t="s">
        <v>195</v>
      </c>
      <c r="I10">
        <v>120123</v>
      </c>
      <c r="J10" t="s">
        <v>127</v>
      </c>
      <c r="K10" t="s">
        <v>197</v>
      </c>
      <c r="L10" t="s">
        <v>198</v>
      </c>
      <c r="M10" t="s">
        <v>119</v>
      </c>
      <c r="N10" t="s">
        <v>199</v>
      </c>
      <c r="O10" t="s">
        <v>212</v>
      </c>
      <c r="P10" t="s">
        <v>200</v>
      </c>
      <c r="Q10" t="s">
        <v>213</v>
      </c>
      <c r="S10">
        <v>12079</v>
      </c>
      <c r="T10" t="s">
        <v>118</v>
      </c>
      <c r="U10" t="s">
        <v>119</v>
      </c>
      <c r="W10" t="s">
        <v>19</v>
      </c>
      <c r="X10" t="s">
        <v>214</v>
      </c>
      <c r="Y10" t="s">
        <v>206</v>
      </c>
      <c r="AA10" s="139">
        <v>42967</v>
      </c>
      <c r="AF10" s="140">
        <v>23635</v>
      </c>
      <c r="AG10" s="140">
        <v>6551</v>
      </c>
      <c r="AH10" s="141">
        <v>154832.875</v>
      </c>
    </row>
    <row r="11" spans="1:34">
      <c r="A11" t="s">
        <v>193</v>
      </c>
      <c r="B11" t="s">
        <v>220</v>
      </c>
      <c r="C11">
        <v>2017068833</v>
      </c>
      <c r="D11">
        <v>17102</v>
      </c>
      <c r="E11" s="139">
        <v>42968</v>
      </c>
      <c r="F11" s="139">
        <v>42971</v>
      </c>
      <c r="G11" t="s">
        <v>195</v>
      </c>
      <c r="I11">
        <v>120123</v>
      </c>
      <c r="J11" t="s">
        <v>127</v>
      </c>
      <c r="K11" t="s">
        <v>197</v>
      </c>
      <c r="L11" t="s">
        <v>198</v>
      </c>
      <c r="M11" t="s">
        <v>119</v>
      </c>
      <c r="N11" t="s">
        <v>199</v>
      </c>
      <c r="O11" t="s">
        <v>212</v>
      </c>
      <c r="P11" t="s">
        <v>200</v>
      </c>
      <c r="Q11" t="s">
        <v>213</v>
      </c>
      <c r="S11">
        <v>12079</v>
      </c>
      <c r="T11" t="s">
        <v>118</v>
      </c>
      <c r="U11" t="s">
        <v>119</v>
      </c>
      <c r="W11" t="s">
        <v>19</v>
      </c>
      <c r="X11" t="s">
        <v>214</v>
      </c>
      <c r="Y11" t="s">
        <v>206</v>
      </c>
      <c r="AA11" s="139">
        <v>42968</v>
      </c>
      <c r="AF11" s="140">
        <v>12279</v>
      </c>
      <c r="AG11" s="140">
        <v>6551</v>
      </c>
      <c r="AH11" s="141">
        <v>80439.726999999999</v>
      </c>
    </row>
    <row r="12" spans="1:34">
      <c r="A12" t="s">
        <v>193</v>
      </c>
      <c r="B12" t="s">
        <v>221</v>
      </c>
      <c r="C12">
        <v>2017068865</v>
      </c>
      <c r="D12">
        <v>17102</v>
      </c>
      <c r="E12" s="139">
        <v>42968</v>
      </c>
      <c r="F12" s="139">
        <v>42971</v>
      </c>
      <c r="G12" t="s">
        <v>195</v>
      </c>
      <c r="I12">
        <v>120123</v>
      </c>
      <c r="J12" t="s">
        <v>127</v>
      </c>
      <c r="K12" t="s">
        <v>197</v>
      </c>
      <c r="L12" t="s">
        <v>198</v>
      </c>
      <c r="M12" t="s">
        <v>119</v>
      </c>
      <c r="N12" t="s">
        <v>199</v>
      </c>
      <c r="O12" t="s">
        <v>212</v>
      </c>
      <c r="P12" t="s">
        <v>200</v>
      </c>
      <c r="Q12" t="s">
        <v>213</v>
      </c>
      <c r="S12">
        <v>12079</v>
      </c>
      <c r="T12" t="s">
        <v>118</v>
      </c>
      <c r="U12" t="s">
        <v>119</v>
      </c>
      <c r="W12" t="s">
        <v>19</v>
      </c>
      <c r="X12" t="s">
        <v>214</v>
      </c>
      <c r="Y12" t="s">
        <v>206</v>
      </c>
      <c r="AA12" s="139">
        <v>42968</v>
      </c>
      <c r="AF12" s="140">
        <v>5505</v>
      </c>
      <c r="AG12" s="140">
        <v>6347</v>
      </c>
      <c r="AH12" s="141">
        <v>34940.233999999997</v>
      </c>
    </row>
    <row r="13" spans="1:34">
      <c r="A13" t="s">
        <v>193</v>
      </c>
      <c r="B13" t="s">
        <v>222</v>
      </c>
      <c r="C13">
        <v>2017069100</v>
      </c>
      <c r="D13">
        <v>17102</v>
      </c>
      <c r="E13" s="139">
        <v>42969</v>
      </c>
      <c r="F13" s="139">
        <v>42972</v>
      </c>
      <c r="G13" t="s">
        <v>195</v>
      </c>
      <c r="I13">
        <v>120123</v>
      </c>
      <c r="J13" t="s">
        <v>127</v>
      </c>
      <c r="K13" t="s">
        <v>197</v>
      </c>
      <c r="L13" t="s">
        <v>198</v>
      </c>
      <c r="M13" t="s">
        <v>119</v>
      </c>
      <c r="N13" t="s">
        <v>199</v>
      </c>
      <c r="O13" t="s">
        <v>212</v>
      </c>
      <c r="P13" t="s">
        <v>200</v>
      </c>
      <c r="Q13" t="s">
        <v>213</v>
      </c>
      <c r="S13">
        <v>12079</v>
      </c>
      <c r="T13" t="s">
        <v>118</v>
      </c>
      <c r="U13" t="s">
        <v>119</v>
      </c>
      <c r="W13" t="s">
        <v>19</v>
      </c>
      <c r="X13" t="s">
        <v>214</v>
      </c>
      <c r="Y13" t="s">
        <v>206</v>
      </c>
      <c r="AA13" s="139">
        <v>42969</v>
      </c>
      <c r="AF13" s="140">
        <v>23767</v>
      </c>
      <c r="AG13" s="140">
        <v>6347</v>
      </c>
      <c r="AH13" s="141">
        <v>150849.15599999999</v>
      </c>
    </row>
    <row r="14" spans="1:34">
      <c r="A14" t="s">
        <v>193</v>
      </c>
      <c r="B14" t="s">
        <v>223</v>
      </c>
      <c r="C14">
        <v>2017069443</v>
      </c>
      <c r="D14">
        <v>17102</v>
      </c>
      <c r="E14" s="139">
        <v>42970</v>
      </c>
      <c r="F14" s="139">
        <v>42973</v>
      </c>
      <c r="G14" t="s">
        <v>195</v>
      </c>
      <c r="I14">
        <v>120123</v>
      </c>
      <c r="J14" t="s">
        <v>127</v>
      </c>
      <c r="K14" t="s">
        <v>197</v>
      </c>
      <c r="L14" t="s">
        <v>198</v>
      </c>
      <c r="M14" t="s">
        <v>119</v>
      </c>
      <c r="N14" t="s">
        <v>199</v>
      </c>
      <c r="O14" t="s">
        <v>212</v>
      </c>
      <c r="P14" t="s">
        <v>200</v>
      </c>
      <c r="Q14" t="s">
        <v>213</v>
      </c>
      <c r="S14">
        <v>12079</v>
      </c>
      <c r="T14" t="s">
        <v>118</v>
      </c>
      <c r="U14" t="s">
        <v>119</v>
      </c>
      <c r="W14" t="s">
        <v>19</v>
      </c>
      <c r="X14" t="s">
        <v>214</v>
      </c>
      <c r="Y14" t="s">
        <v>206</v>
      </c>
      <c r="AA14" s="139">
        <v>42970</v>
      </c>
      <c r="AF14" s="140">
        <v>15503</v>
      </c>
      <c r="AG14" s="140">
        <v>6347</v>
      </c>
      <c r="AH14" s="141">
        <v>98397.547000000006</v>
      </c>
    </row>
    <row r="15" spans="1:34">
      <c r="A15" t="s">
        <v>193</v>
      </c>
      <c r="B15" t="s">
        <v>224</v>
      </c>
      <c r="C15">
        <v>2017069571</v>
      </c>
      <c r="D15">
        <v>17102</v>
      </c>
      <c r="E15" s="139">
        <v>42971</v>
      </c>
      <c r="F15" s="139">
        <v>42974</v>
      </c>
      <c r="G15" t="s">
        <v>195</v>
      </c>
      <c r="I15">
        <v>120123</v>
      </c>
      <c r="J15" t="s">
        <v>127</v>
      </c>
      <c r="K15" t="s">
        <v>197</v>
      </c>
      <c r="L15" t="s">
        <v>198</v>
      </c>
      <c r="M15" t="s">
        <v>119</v>
      </c>
      <c r="N15" t="s">
        <v>199</v>
      </c>
      <c r="O15" t="s">
        <v>212</v>
      </c>
      <c r="P15" t="s">
        <v>200</v>
      </c>
      <c r="Q15" t="s">
        <v>213</v>
      </c>
      <c r="S15">
        <v>12079</v>
      </c>
      <c r="T15" t="s">
        <v>118</v>
      </c>
      <c r="U15" t="s">
        <v>119</v>
      </c>
      <c r="W15" t="s">
        <v>19</v>
      </c>
      <c r="X15" t="s">
        <v>214</v>
      </c>
      <c r="Y15" t="s">
        <v>206</v>
      </c>
      <c r="AA15" s="139">
        <v>42971</v>
      </c>
      <c r="AF15" s="140">
        <v>8254</v>
      </c>
      <c r="AG15" s="140">
        <v>6347</v>
      </c>
      <c r="AH15" s="141">
        <v>52388.137000000002</v>
      </c>
    </row>
    <row r="16" spans="1:34">
      <c r="A16" t="s">
        <v>193</v>
      </c>
      <c r="B16" t="s">
        <v>225</v>
      </c>
      <c r="C16">
        <v>2017069712</v>
      </c>
      <c r="D16">
        <v>17102</v>
      </c>
      <c r="E16" s="139">
        <v>42971</v>
      </c>
      <c r="F16" s="139">
        <v>42974</v>
      </c>
      <c r="G16" t="s">
        <v>195</v>
      </c>
      <c r="I16">
        <v>120123</v>
      </c>
      <c r="J16" t="s">
        <v>127</v>
      </c>
      <c r="K16" t="s">
        <v>197</v>
      </c>
      <c r="L16" t="s">
        <v>198</v>
      </c>
      <c r="M16" t="s">
        <v>119</v>
      </c>
      <c r="N16" t="s">
        <v>199</v>
      </c>
      <c r="O16" t="s">
        <v>212</v>
      </c>
      <c r="P16" t="s">
        <v>200</v>
      </c>
      <c r="Q16" t="s">
        <v>213</v>
      </c>
      <c r="S16">
        <v>12079</v>
      </c>
      <c r="T16" t="s">
        <v>118</v>
      </c>
      <c r="U16" t="s">
        <v>119</v>
      </c>
      <c r="W16" t="s">
        <v>19</v>
      </c>
      <c r="X16" t="s">
        <v>214</v>
      </c>
      <c r="Y16" t="s">
        <v>206</v>
      </c>
      <c r="AA16" s="139">
        <v>42971</v>
      </c>
      <c r="AF16" s="140">
        <v>14457</v>
      </c>
      <c r="AG16" s="140">
        <v>6589</v>
      </c>
      <c r="AH16" s="141">
        <v>95257.18</v>
      </c>
    </row>
    <row r="17" spans="1:34">
      <c r="A17" t="s">
        <v>193</v>
      </c>
      <c r="B17" t="s">
        <v>226</v>
      </c>
      <c r="C17">
        <v>2017069956</v>
      </c>
      <c r="D17">
        <v>17102</v>
      </c>
      <c r="E17" s="139">
        <v>42972</v>
      </c>
      <c r="F17" s="139">
        <v>42975</v>
      </c>
      <c r="G17" t="s">
        <v>195</v>
      </c>
      <c r="I17">
        <v>120123</v>
      </c>
      <c r="J17" t="s">
        <v>127</v>
      </c>
      <c r="K17" t="s">
        <v>197</v>
      </c>
      <c r="L17" t="s">
        <v>198</v>
      </c>
      <c r="M17" t="s">
        <v>119</v>
      </c>
      <c r="N17" t="s">
        <v>199</v>
      </c>
      <c r="O17" t="s">
        <v>212</v>
      </c>
      <c r="P17" t="s">
        <v>200</v>
      </c>
      <c r="Q17" t="s">
        <v>213</v>
      </c>
      <c r="S17">
        <v>12079</v>
      </c>
      <c r="T17" t="s">
        <v>118</v>
      </c>
      <c r="U17" t="s">
        <v>119</v>
      </c>
      <c r="W17" t="s">
        <v>19</v>
      </c>
      <c r="X17" t="s">
        <v>214</v>
      </c>
      <c r="Y17" t="s">
        <v>206</v>
      </c>
      <c r="AA17" s="139">
        <v>42972</v>
      </c>
      <c r="AF17" s="140">
        <v>12379</v>
      </c>
      <c r="AG17" s="140">
        <v>6589</v>
      </c>
      <c r="AH17" s="141">
        <v>81565.233999999997</v>
      </c>
    </row>
    <row r="18" spans="1:34">
      <c r="A18" t="s">
        <v>193</v>
      </c>
      <c r="B18" t="s">
        <v>227</v>
      </c>
      <c r="C18">
        <v>2017070450</v>
      </c>
      <c r="D18">
        <v>17541</v>
      </c>
      <c r="E18" s="139">
        <v>42974</v>
      </c>
      <c r="F18" s="139">
        <v>42977</v>
      </c>
      <c r="G18" t="s">
        <v>195</v>
      </c>
      <c r="I18">
        <v>120123</v>
      </c>
      <c r="J18" t="s">
        <v>127</v>
      </c>
      <c r="K18" t="s">
        <v>197</v>
      </c>
      <c r="L18" t="s">
        <v>198</v>
      </c>
      <c r="M18" t="s">
        <v>119</v>
      </c>
      <c r="N18" t="s">
        <v>199</v>
      </c>
      <c r="O18" t="s">
        <v>212</v>
      </c>
      <c r="P18" t="s">
        <v>200</v>
      </c>
      <c r="Q18" t="s">
        <v>213</v>
      </c>
      <c r="S18">
        <v>12079</v>
      </c>
      <c r="T18" t="s">
        <v>118</v>
      </c>
      <c r="U18" t="s">
        <v>119</v>
      </c>
      <c r="W18" t="s">
        <v>19</v>
      </c>
      <c r="X18" t="s">
        <v>214</v>
      </c>
      <c r="Y18" t="s">
        <v>206</v>
      </c>
      <c r="AA18" s="139">
        <v>42974</v>
      </c>
      <c r="AF18" s="140">
        <v>6598</v>
      </c>
      <c r="AG18" s="140">
        <v>7069</v>
      </c>
      <c r="AH18" s="141">
        <v>46641.266000000003</v>
      </c>
    </row>
    <row r="19" spans="1:34">
      <c r="A19" t="s">
        <v>193</v>
      </c>
      <c r="B19" t="s">
        <v>228</v>
      </c>
      <c r="C19">
        <v>2017070464</v>
      </c>
      <c r="D19">
        <v>17541</v>
      </c>
      <c r="E19" s="139">
        <v>42974</v>
      </c>
      <c r="F19" s="139">
        <v>42977</v>
      </c>
      <c r="G19" t="s">
        <v>195</v>
      </c>
      <c r="I19">
        <v>120123</v>
      </c>
      <c r="J19" t="s">
        <v>127</v>
      </c>
      <c r="K19" t="s">
        <v>197</v>
      </c>
      <c r="L19" t="s">
        <v>198</v>
      </c>
      <c r="M19" t="s">
        <v>119</v>
      </c>
      <c r="N19" t="s">
        <v>199</v>
      </c>
      <c r="O19" t="s">
        <v>212</v>
      </c>
      <c r="P19" t="s">
        <v>200</v>
      </c>
      <c r="Q19" t="s">
        <v>213</v>
      </c>
      <c r="S19">
        <v>12079</v>
      </c>
      <c r="T19" t="s">
        <v>118</v>
      </c>
      <c r="U19" t="s">
        <v>119</v>
      </c>
      <c r="W19" t="s">
        <v>19</v>
      </c>
      <c r="X19" t="s">
        <v>214</v>
      </c>
      <c r="Y19" t="s">
        <v>206</v>
      </c>
      <c r="AA19" s="139">
        <v>42974</v>
      </c>
      <c r="AF19" s="140">
        <v>17121</v>
      </c>
      <c r="AG19" s="140">
        <v>6524</v>
      </c>
      <c r="AH19" s="141">
        <v>111697.406</v>
      </c>
    </row>
    <row r="20" spans="1:34">
      <c r="A20" t="s">
        <v>193</v>
      </c>
      <c r="B20" t="s">
        <v>229</v>
      </c>
      <c r="C20">
        <v>2017070514</v>
      </c>
      <c r="D20">
        <v>17541</v>
      </c>
      <c r="E20" s="139">
        <v>42974</v>
      </c>
      <c r="F20" s="139">
        <v>42977</v>
      </c>
      <c r="G20" t="s">
        <v>195</v>
      </c>
      <c r="I20">
        <v>120123</v>
      </c>
      <c r="J20" t="s">
        <v>127</v>
      </c>
      <c r="K20" t="s">
        <v>197</v>
      </c>
      <c r="L20" t="s">
        <v>198</v>
      </c>
      <c r="M20" t="s">
        <v>119</v>
      </c>
      <c r="N20" t="s">
        <v>199</v>
      </c>
      <c r="O20" t="s">
        <v>212</v>
      </c>
      <c r="P20" t="s">
        <v>200</v>
      </c>
      <c r="Q20" t="s">
        <v>213</v>
      </c>
      <c r="S20">
        <v>12079</v>
      </c>
      <c r="T20" t="s">
        <v>118</v>
      </c>
      <c r="U20" t="s">
        <v>119</v>
      </c>
      <c r="W20" t="s">
        <v>19</v>
      </c>
      <c r="X20" t="s">
        <v>214</v>
      </c>
      <c r="Y20" t="s">
        <v>206</v>
      </c>
      <c r="AA20" s="139">
        <v>42974</v>
      </c>
      <c r="AF20" s="140">
        <v>12689</v>
      </c>
      <c r="AG20" s="140">
        <v>6524</v>
      </c>
      <c r="AH20" s="141">
        <v>82783.039000000004</v>
      </c>
    </row>
    <row r="21" spans="1:34">
      <c r="A21" t="s">
        <v>193</v>
      </c>
      <c r="B21" t="s">
        <v>230</v>
      </c>
      <c r="C21">
        <v>2017071074</v>
      </c>
      <c r="D21">
        <v>17541</v>
      </c>
      <c r="E21" s="139">
        <v>42976</v>
      </c>
      <c r="F21" s="139">
        <v>42979</v>
      </c>
      <c r="G21" t="s">
        <v>195</v>
      </c>
      <c r="I21">
        <v>120123</v>
      </c>
      <c r="J21" t="s">
        <v>127</v>
      </c>
      <c r="K21" t="s">
        <v>197</v>
      </c>
      <c r="L21" t="s">
        <v>198</v>
      </c>
      <c r="M21" t="s">
        <v>119</v>
      </c>
      <c r="N21" t="s">
        <v>199</v>
      </c>
      <c r="O21" t="s">
        <v>212</v>
      </c>
      <c r="P21" t="s">
        <v>200</v>
      </c>
      <c r="Q21" t="s">
        <v>213</v>
      </c>
      <c r="S21">
        <v>12079</v>
      </c>
      <c r="T21" t="s">
        <v>118</v>
      </c>
      <c r="U21" t="s">
        <v>119</v>
      </c>
      <c r="W21" t="s">
        <v>19</v>
      </c>
      <c r="X21" t="s">
        <v>214</v>
      </c>
      <c r="Y21" t="s">
        <v>206</v>
      </c>
      <c r="AA21" s="139">
        <v>42976</v>
      </c>
      <c r="AF21" s="140">
        <v>17600</v>
      </c>
      <c r="AG21" s="140">
        <v>6524</v>
      </c>
      <c r="AH21" s="141">
        <v>114822.398</v>
      </c>
    </row>
    <row r="22" spans="1:34">
      <c r="A22" t="s">
        <v>193</v>
      </c>
      <c r="B22" t="s">
        <v>231</v>
      </c>
      <c r="C22">
        <v>2017071127</v>
      </c>
      <c r="D22">
        <v>17577</v>
      </c>
      <c r="E22" s="139">
        <v>42968</v>
      </c>
      <c r="F22" s="139">
        <v>42971</v>
      </c>
      <c r="G22" t="s">
        <v>195</v>
      </c>
      <c r="I22">
        <v>120123</v>
      </c>
      <c r="J22" t="s">
        <v>127</v>
      </c>
      <c r="K22" t="s">
        <v>197</v>
      </c>
      <c r="L22" t="s">
        <v>198</v>
      </c>
      <c r="M22" t="s">
        <v>119</v>
      </c>
      <c r="N22" t="s">
        <v>199</v>
      </c>
      <c r="O22" t="s">
        <v>212</v>
      </c>
      <c r="P22" t="s">
        <v>200</v>
      </c>
      <c r="Q22" t="s">
        <v>213</v>
      </c>
      <c r="S22">
        <v>12079</v>
      </c>
      <c r="T22" t="s">
        <v>118</v>
      </c>
      <c r="U22" t="s">
        <v>119</v>
      </c>
      <c r="W22" t="s">
        <v>19</v>
      </c>
      <c r="X22" t="s">
        <v>214</v>
      </c>
      <c r="Y22" t="s">
        <v>206</v>
      </c>
      <c r="Z22" s="139">
        <v>42976</v>
      </c>
      <c r="AA22" s="139">
        <v>42976</v>
      </c>
      <c r="AD22" s="139">
        <v>42976</v>
      </c>
      <c r="AE22">
        <v>201770000091</v>
      </c>
      <c r="AF22" s="140">
        <v>1330</v>
      </c>
      <c r="AG22" s="140">
        <v>6814</v>
      </c>
      <c r="AH22" s="141">
        <v>9062.6200000000008</v>
      </c>
    </row>
    <row r="23" spans="1:34">
      <c r="A23" t="s">
        <v>193</v>
      </c>
      <c r="B23" t="s">
        <v>232</v>
      </c>
      <c r="C23">
        <v>2017071283</v>
      </c>
      <c r="D23">
        <v>17541</v>
      </c>
      <c r="E23" s="139">
        <v>42977</v>
      </c>
      <c r="F23" s="139">
        <v>42980</v>
      </c>
      <c r="G23" t="s">
        <v>195</v>
      </c>
      <c r="I23">
        <v>120123</v>
      </c>
      <c r="J23" t="s">
        <v>127</v>
      </c>
      <c r="K23" t="s">
        <v>197</v>
      </c>
      <c r="L23" t="s">
        <v>198</v>
      </c>
      <c r="M23" t="s">
        <v>119</v>
      </c>
      <c r="N23" t="s">
        <v>199</v>
      </c>
      <c r="O23" t="s">
        <v>212</v>
      </c>
      <c r="P23" t="s">
        <v>200</v>
      </c>
      <c r="Q23" t="s">
        <v>213</v>
      </c>
      <c r="S23">
        <v>12079</v>
      </c>
      <c r="T23" t="s">
        <v>118</v>
      </c>
      <c r="U23" t="s">
        <v>119</v>
      </c>
      <c r="W23" t="s">
        <v>19</v>
      </c>
      <c r="X23" t="s">
        <v>214</v>
      </c>
      <c r="Y23" t="s">
        <v>206</v>
      </c>
      <c r="AA23" s="139">
        <v>42977</v>
      </c>
      <c r="AF23">
        <v>820</v>
      </c>
      <c r="AG23" s="140">
        <v>6524</v>
      </c>
      <c r="AH23" s="141">
        <v>5349.68</v>
      </c>
    </row>
    <row r="24" spans="1:34">
      <c r="A24" t="s">
        <v>193</v>
      </c>
      <c r="B24" t="s">
        <v>233</v>
      </c>
      <c r="C24">
        <v>2017071312</v>
      </c>
      <c r="D24">
        <v>17541</v>
      </c>
      <c r="E24" s="139">
        <v>42977</v>
      </c>
      <c r="F24" s="139">
        <v>42980</v>
      </c>
      <c r="G24" t="s">
        <v>195</v>
      </c>
      <c r="I24">
        <v>120123</v>
      </c>
      <c r="J24" t="s">
        <v>127</v>
      </c>
      <c r="K24" t="s">
        <v>197</v>
      </c>
      <c r="L24" t="s">
        <v>198</v>
      </c>
      <c r="M24" t="s">
        <v>119</v>
      </c>
      <c r="N24" t="s">
        <v>199</v>
      </c>
      <c r="O24" t="s">
        <v>212</v>
      </c>
      <c r="P24" t="s">
        <v>200</v>
      </c>
      <c r="Q24" t="s">
        <v>213</v>
      </c>
      <c r="S24">
        <v>12079</v>
      </c>
      <c r="T24" t="s">
        <v>118</v>
      </c>
      <c r="U24" t="s">
        <v>119</v>
      </c>
      <c r="W24" t="s">
        <v>19</v>
      </c>
      <c r="X24" t="s">
        <v>214</v>
      </c>
      <c r="Y24" t="s">
        <v>206</v>
      </c>
      <c r="AA24" s="139">
        <v>42977</v>
      </c>
      <c r="AF24" s="140">
        <v>15104</v>
      </c>
      <c r="AG24" s="140">
        <v>6153</v>
      </c>
      <c r="AH24" s="141">
        <v>92934.914000000004</v>
      </c>
    </row>
    <row r="25" spans="1:34">
      <c r="A25" t="s">
        <v>193</v>
      </c>
      <c r="B25" t="s">
        <v>234</v>
      </c>
      <c r="C25">
        <v>2017071939</v>
      </c>
      <c r="D25">
        <v>17541</v>
      </c>
      <c r="E25" s="139">
        <v>42979</v>
      </c>
      <c r="F25" s="139">
        <v>42982</v>
      </c>
      <c r="G25" t="s">
        <v>195</v>
      </c>
      <c r="I25">
        <v>120123</v>
      </c>
      <c r="J25" t="s">
        <v>127</v>
      </c>
      <c r="K25" t="s">
        <v>197</v>
      </c>
      <c r="L25" t="s">
        <v>198</v>
      </c>
      <c r="M25" t="s">
        <v>119</v>
      </c>
      <c r="N25" t="s">
        <v>199</v>
      </c>
      <c r="O25" t="s">
        <v>212</v>
      </c>
      <c r="P25" t="s">
        <v>200</v>
      </c>
      <c r="Q25" t="s">
        <v>213</v>
      </c>
      <c r="S25">
        <v>12079</v>
      </c>
      <c r="T25" t="s">
        <v>118</v>
      </c>
      <c r="U25" t="s">
        <v>119</v>
      </c>
      <c r="W25" t="s">
        <v>19</v>
      </c>
      <c r="X25" t="s">
        <v>214</v>
      </c>
      <c r="Y25" t="s">
        <v>206</v>
      </c>
      <c r="AA25" s="139">
        <v>42979</v>
      </c>
      <c r="AF25" s="140">
        <v>18146</v>
      </c>
      <c r="AG25" s="140">
        <v>6153</v>
      </c>
      <c r="AH25" s="141">
        <v>111652.336</v>
      </c>
    </row>
    <row r="26" spans="1:34">
      <c r="A26" t="s">
        <v>193</v>
      </c>
      <c r="B26" t="s">
        <v>235</v>
      </c>
      <c r="C26">
        <v>2017072367</v>
      </c>
      <c r="D26">
        <v>17541</v>
      </c>
      <c r="E26" s="139">
        <v>42980</v>
      </c>
      <c r="F26" s="139">
        <v>42983</v>
      </c>
      <c r="G26" t="s">
        <v>195</v>
      </c>
      <c r="I26">
        <v>120123</v>
      </c>
      <c r="J26" t="s">
        <v>127</v>
      </c>
      <c r="K26" t="s">
        <v>197</v>
      </c>
      <c r="L26" t="s">
        <v>198</v>
      </c>
      <c r="M26" t="s">
        <v>119</v>
      </c>
      <c r="N26" t="s">
        <v>199</v>
      </c>
      <c r="O26" t="s">
        <v>212</v>
      </c>
      <c r="P26" t="s">
        <v>200</v>
      </c>
      <c r="Q26" t="s">
        <v>213</v>
      </c>
      <c r="S26">
        <v>12079</v>
      </c>
      <c r="T26" t="s">
        <v>118</v>
      </c>
      <c r="U26" t="s">
        <v>119</v>
      </c>
      <c r="W26" t="s">
        <v>19</v>
      </c>
      <c r="X26" t="s">
        <v>214</v>
      </c>
      <c r="Y26" t="s">
        <v>206</v>
      </c>
      <c r="AA26" s="139">
        <v>42980</v>
      </c>
      <c r="AF26" s="140">
        <v>6574</v>
      </c>
      <c r="AG26" s="140">
        <v>6153</v>
      </c>
      <c r="AH26" s="141">
        <v>40449.824000000001</v>
      </c>
    </row>
    <row r="27" spans="1:34">
      <c r="A27" t="s">
        <v>193</v>
      </c>
      <c r="B27" t="s">
        <v>236</v>
      </c>
      <c r="C27">
        <v>2017072395</v>
      </c>
      <c r="D27">
        <v>17541</v>
      </c>
      <c r="E27" s="139">
        <v>42980</v>
      </c>
      <c r="F27" s="139">
        <v>42983</v>
      </c>
      <c r="G27" t="s">
        <v>195</v>
      </c>
      <c r="I27">
        <v>120123</v>
      </c>
      <c r="J27" t="s">
        <v>127</v>
      </c>
      <c r="K27" t="s">
        <v>197</v>
      </c>
      <c r="L27" t="s">
        <v>198</v>
      </c>
      <c r="M27" t="s">
        <v>119</v>
      </c>
      <c r="N27" t="s">
        <v>199</v>
      </c>
      <c r="O27" t="s">
        <v>212</v>
      </c>
      <c r="P27" t="s">
        <v>200</v>
      </c>
      <c r="Q27" t="s">
        <v>213</v>
      </c>
      <c r="S27">
        <v>12079</v>
      </c>
      <c r="T27" t="s">
        <v>118</v>
      </c>
      <c r="U27" t="s">
        <v>119</v>
      </c>
      <c r="W27" t="s">
        <v>19</v>
      </c>
      <c r="X27" t="s">
        <v>214</v>
      </c>
      <c r="Y27" t="s">
        <v>206</v>
      </c>
      <c r="AA27" s="139">
        <v>42980</v>
      </c>
      <c r="AF27" s="140">
        <v>16260</v>
      </c>
      <c r="AG27" s="140">
        <v>6436</v>
      </c>
      <c r="AH27" s="141">
        <v>104649.359</v>
      </c>
    </row>
    <row r="28" spans="1:34">
      <c r="A28" t="s">
        <v>193</v>
      </c>
      <c r="B28" t="s">
        <v>237</v>
      </c>
      <c r="C28">
        <v>2017072597</v>
      </c>
      <c r="D28">
        <v>17541</v>
      </c>
      <c r="E28" s="139">
        <v>42982</v>
      </c>
      <c r="F28" s="139">
        <v>42985</v>
      </c>
      <c r="G28" t="s">
        <v>195</v>
      </c>
      <c r="I28">
        <v>120123</v>
      </c>
      <c r="J28" t="s">
        <v>127</v>
      </c>
      <c r="K28" t="s">
        <v>197</v>
      </c>
      <c r="L28" t="s">
        <v>198</v>
      </c>
      <c r="M28" t="s">
        <v>119</v>
      </c>
      <c r="N28" t="s">
        <v>199</v>
      </c>
      <c r="O28" t="s">
        <v>212</v>
      </c>
      <c r="P28" t="s">
        <v>200</v>
      </c>
      <c r="Q28" t="s">
        <v>213</v>
      </c>
      <c r="S28">
        <v>12079</v>
      </c>
      <c r="T28" t="s">
        <v>118</v>
      </c>
      <c r="U28" t="s">
        <v>119</v>
      </c>
      <c r="W28" t="s">
        <v>19</v>
      </c>
      <c r="X28" t="s">
        <v>214</v>
      </c>
      <c r="Y28" t="s">
        <v>206</v>
      </c>
      <c r="AA28" s="139">
        <v>42982</v>
      </c>
      <c r="AF28" s="140">
        <v>19291</v>
      </c>
      <c r="AG28" s="140">
        <v>6436</v>
      </c>
      <c r="AH28" s="141">
        <v>124156.883</v>
      </c>
    </row>
    <row r="29" spans="1:34">
      <c r="A29" t="s">
        <v>193</v>
      </c>
      <c r="B29" t="s">
        <v>238</v>
      </c>
      <c r="C29">
        <v>2017072996</v>
      </c>
      <c r="D29">
        <v>17541</v>
      </c>
      <c r="E29" s="139">
        <v>42982</v>
      </c>
      <c r="F29" s="139">
        <v>42985</v>
      </c>
      <c r="G29" t="s">
        <v>195</v>
      </c>
      <c r="I29">
        <v>120123</v>
      </c>
      <c r="J29" t="s">
        <v>127</v>
      </c>
      <c r="K29" t="s">
        <v>197</v>
      </c>
      <c r="L29" t="s">
        <v>198</v>
      </c>
      <c r="M29" t="s">
        <v>119</v>
      </c>
      <c r="N29" t="s">
        <v>199</v>
      </c>
      <c r="O29" t="s">
        <v>212</v>
      </c>
      <c r="P29" t="s">
        <v>200</v>
      </c>
      <c r="Q29" t="s">
        <v>213</v>
      </c>
      <c r="S29">
        <v>12079</v>
      </c>
      <c r="T29" t="s">
        <v>118</v>
      </c>
      <c r="U29" t="s">
        <v>119</v>
      </c>
      <c r="W29" t="s">
        <v>19</v>
      </c>
      <c r="X29" t="s">
        <v>214</v>
      </c>
      <c r="Y29" t="s">
        <v>206</v>
      </c>
      <c r="AA29" s="139">
        <v>42982</v>
      </c>
      <c r="AF29" s="140">
        <v>16520</v>
      </c>
      <c r="AG29" s="140">
        <v>6436</v>
      </c>
      <c r="AH29" s="141">
        <v>106322.719</v>
      </c>
    </row>
    <row r="30" spans="1:34">
      <c r="A30" t="s">
        <v>193</v>
      </c>
      <c r="B30" t="s">
        <v>239</v>
      </c>
      <c r="C30">
        <v>2017073008</v>
      </c>
      <c r="D30">
        <v>17541</v>
      </c>
      <c r="E30" s="139">
        <v>42983</v>
      </c>
      <c r="F30" s="139">
        <v>42986</v>
      </c>
      <c r="G30" t="s">
        <v>195</v>
      </c>
      <c r="I30">
        <v>120123</v>
      </c>
      <c r="J30" t="s">
        <v>127</v>
      </c>
      <c r="K30" t="s">
        <v>197</v>
      </c>
      <c r="L30" t="s">
        <v>198</v>
      </c>
      <c r="M30" t="s">
        <v>119</v>
      </c>
      <c r="N30" t="s">
        <v>199</v>
      </c>
      <c r="O30" t="s">
        <v>212</v>
      </c>
      <c r="P30" t="s">
        <v>200</v>
      </c>
      <c r="Q30" t="s">
        <v>213</v>
      </c>
      <c r="S30">
        <v>12079</v>
      </c>
      <c r="T30" t="s">
        <v>118</v>
      </c>
      <c r="U30" t="s">
        <v>119</v>
      </c>
      <c r="W30" t="s">
        <v>19</v>
      </c>
      <c r="X30" t="s">
        <v>214</v>
      </c>
      <c r="Y30" t="s">
        <v>206</v>
      </c>
      <c r="AA30" s="139">
        <v>42983</v>
      </c>
      <c r="AF30" s="140">
        <v>5714</v>
      </c>
      <c r="AG30" s="140">
        <v>6324</v>
      </c>
      <c r="AH30" s="141">
        <v>36135.336000000003</v>
      </c>
    </row>
    <row r="31" spans="1:34">
      <c r="A31" t="s">
        <v>193</v>
      </c>
      <c r="B31" t="s">
        <v>240</v>
      </c>
      <c r="C31">
        <v>2017073594</v>
      </c>
      <c r="D31">
        <v>17541</v>
      </c>
      <c r="E31" s="139">
        <v>42984</v>
      </c>
      <c r="F31" s="139">
        <v>42987</v>
      </c>
      <c r="G31" t="s">
        <v>195</v>
      </c>
      <c r="I31">
        <v>120123</v>
      </c>
      <c r="J31" t="s">
        <v>127</v>
      </c>
      <c r="K31" t="s">
        <v>197</v>
      </c>
      <c r="L31" t="s">
        <v>198</v>
      </c>
      <c r="M31" t="s">
        <v>119</v>
      </c>
      <c r="N31" t="s">
        <v>199</v>
      </c>
      <c r="O31" t="s">
        <v>212</v>
      </c>
      <c r="P31" t="s">
        <v>200</v>
      </c>
      <c r="Q31" t="s">
        <v>213</v>
      </c>
      <c r="S31">
        <v>12079</v>
      </c>
      <c r="T31" t="s">
        <v>118</v>
      </c>
      <c r="U31" t="s">
        <v>119</v>
      </c>
      <c r="W31" t="s">
        <v>19</v>
      </c>
      <c r="X31" t="s">
        <v>214</v>
      </c>
      <c r="Y31" t="s">
        <v>206</v>
      </c>
      <c r="AA31" s="139">
        <v>42984</v>
      </c>
      <c r="AF31" s="140">
        <v>19378</v>
      </c>
      <c r="AG31" s="140">
        <v>6324</v>
      </c>
      <c r="AH31" s="141">
        <v>122546.469</v>
      </c>
    </row>
    <row r="32" spans="1:34">
      <c r="A32" t="s">
        <v>193</v>
      </c>
      <c r="B32" t="s">
        <v>241</v>
      </c>
      <c r="C32">
        <v>2017073878</v>
      </c>
      <c r="D32">
        <v>17714</v>
      </c>
      <c r="E32" s="139">
        <v>42971</v>
      </c>
      <c r="F32" s="139">
        <v>42974</v>
      </c>
      <c r="G32" t="s">
        <v>195</v>
      </c>
      <c r="I32">
        <v>120123</v>
      </c>
      <c r="J32" t="s">
        <v>127</v>
      </c>
      <c r="K32" t="s">
        <v>197</v>
      </c>
      <c r="L32" t="s">
        <v>198</v>
      </c>
      <c r="M32" t="s">
        <v>119</v>
      </c>
      <c r="N32" t="s">
        <v>199</v>
      </c>
      <c r="O32" t="s">
        <v>212</v>
      </c>
      <c r="P32" t="s">
        <v>200</v>
      </c>
      <c r="Q32" t="s">
        <v>213</v>
      </c>
      <c r="S32">
        <v>12079</v>
      </c>
      <c r="T32" t="s">
        <v>118</v>
      </c>
      <c r="U32" t="s">
        <v>119</v>
      </c>
      <c r="W32" t="s">
        <v>19</v>
      </c>
      <c r="X32" t="s">
        <v>214</v>
      </c>
      <c r="Y32" t="s">
        <v>206</v>
      </c>
      <c r="Z32" s="139">
        <v>42985</v>
      </c>
      <c r="AA32" s="139">
        <v>42985</v>
      </c>
      <c r="AD32" s="139">
        <v>42985</v>
      </c>
      <c r="AE32">
        <v>201770000094</v>
      </c>
      <c r="AF32" s="140">
        <v>1035</v>
      </c>
      <c r="AG32" s="140">
        <v>66868</v>
      </c>
      <c r="AH32" s="141">
        <v>69208.383000000002</v>
      </c>
    </row>
    <row r="33" spans="1:34">
      <c r="A33" t="s">
        <v>193</v>
      </c>
      <c r="B33" t="s">
        <v>242</v>
      </c>
      <c r="C33">
        <v>2017073924</v>
      </c>
      <c r="D33">
        <v>17541</v>
      </c>
      <c r="E33" s="139">
        <v>42985</v>
      </c>
      <c r="F33" s="139">
        <v>42988</v>
      </c>
      <c r="G33" t="s">
        <v>195</v>
      </c>
      <c r="I33">
        <v>120123</v>
      </c>
      <c r="J33" t="s">
        <v>127</v>
      </c>
      <c r="K33" t="s">
        <v>197</v>
      </c>
      <c r="L33" t="s">
        <v>198</v>
      </c>
      <c r="M33" t="s">
        <v>119</v>
      </c>
      <c r="N33" t="s">
        <v>199</v>
      </c>
      <c r="O33" t="s">
        <v>212</v>
      </c>
      <c r="P33" t="s">
        <v>200</v>
      </c>
      <c r="Q33" t="s">
        <v>213</v>
      </c>
      <c r="S33">
        <v>12079</v>
      </c>
      <c r="T33" t="s">
        <v>118</v>
      </c>
      <c r="U33" t="s">
        <v>119</v>
      </c>
      <c r="W33" t="s">
        <v>19</v>
      </c>
      <c r="X33" t="s">
        <v>214</v>
      </c>
      <c r="Y33" t="s">
        <v>206</v>
      </c>
      <c r="AA33" s="139">
        <v>42985</v>
      </c>
      <c r="AF33" s="140">
        <v>22545</v>
      </c>
      <c r="AG33" s="140">
        <v>6324</v>
      </c>
      <c r="AH33" s="141">
        <v>142574.57800000001</v>
      </c>
    </row>
    <row r="34" spans="1:34">
      <c r="A34" t="s">
        <v>193</v>
      </c>
      <c r="B34" t="s">
        <v>243</v>
      </c>
      <c r="C34">
        <v>2017074135</v>
      </c>
      <c r="D34">
        <v>17541</v>
      </c>
      <c r="E34" s="139">
        <v>42986</v>
      </c>
      <c r="F34" s="139">
        <v>42989</v>
      </c>
      <c r="G34" t="s">
        <v>195</v>
      </c>
      <c r="I34">
        <v>120123</v>
      </c>
      <c r="J34" t="s">
        <v>127</v>
      </c>
      <c r="K34" t="s">
        <v>197</v>
      </c>
      <c r="L34" t="s">
        <v>198</v>
      </c>
      <c r="M34" t="s">
        <v>119</v>
      </c>
      <c r="N34" t="s">
        <v>199</v>
      </c>
      <c r="O34" t="s">
        <v>212</v>
      </c>
      <c r="P34" t="s">
        <v>200</v>
      </c>
      <c r="Q34" t="s">
        <v>213</v>
      </c>
      <c r="S34">
        <v>12079</v>
      </c>
      <c r="T34" t="s">
        <v>118</v>
      </c>
      <c r="U34" t="s">
        <v>119</v>
      </c>
      <c r="W34" t="s">
        <v>19</v>
      </c>
      <c r="X34" t="s">
        <v>214</v>
      </c>
      <c r="Y34" t="s">
        <v>206</v>
      </c>
      <c r="AA34" s="139">
        <v>42986</v>
      </c>
      <c r="AF34" s="140">
        <v>5585</v>
      </c>
      <c r="AG34" s="140">
        <v>6324</v>
      </c>
      <c r="AH34" s="141">
        <v>35319.538999999997</v>
      </c>
    </row>
    <row r="35" spans="1:34">
      <c r="A35" t="s">
        <v>193</v>
      </c>
      <c r="B35" t="s">
        <v>244</v>
      </c>
      <c r="C35">
        <v>2017074266</v>
      </c>
      <c r="D35">
        <v>17541</v>
      </c>
      <c r="E35" s="139">
        <v>42986</v>
      </c>
      <c r="F35" s="139">
        <v>42989</v>
      </c>
      <c r="G35" t="s">
        <v>195</v>
      </c>
      <c r="I35">
        <v>120123</v>
      </c>
      <c r="J35" t="s">
        <v>127</v>
      </c>
      <c r="K35" t="s">
        <v>197</v>
      </c>
      <c r="L35" t="s">
        <v>198</v>
      </c>
      <c r="M35" t="s">
        <v>119</v>
      </c>
      <c r="N35" t="s">
        <v>199</v>
      </c>
      <c r="O35" t="s">
        <v>212</v>
      </c>
      <c r="P35" t="s">
        <v>200</v>
      </c>
      <c r="Q35" t="s">
        <v>213</v>
      </c>
      <c r="S35">
        <v>12079</v>
      </c>
      <c r="T35" t="s">
        <v>118</v>
      </c>
      <c r="U35" t="s">
        <v>119</v>
      </c>
      <c r="W35" t="s">
        <v>19</v>
      </c>
      <c r="X35" t="s">
        <v>214</v>
      </c>
      <c r="Y35" t="s">
        <v>206</v>
      </c>
      <c r="AA35" s="139">
        <v>42986</v>
      </c>
      <c r="AF35" s="140">
        <v>11520</v>
      </c>
      <c r="AG35" s="140">
        <v>6071</v>
      </c>
      <c r="AH35" s="141">
        <v>69937.922000000006</v>
      </c>
    </row>
    <row r="36" spans="1:34">
      <c r="A36" t="s">
        <v>193</v>
      </c>
      <c r="B36" t="s">
        <v>245</v>
      </c>
      <c r="C36">
        <v>2017074713</v>
      </c>
      <c r="D36">
        <v>17541</v>
      </c>
      <c r="E36" s="139">
        <v>42987</v>
      </c>
      <c r="F36" s="139">
        <v>42990</v>
      </c>
      <c r="G36" t="s">
        <v>195</v>
      </c>
      <c r="I36">
        <v>120123</v>
      </c>
      <c r="J36" t="s">
        <v>127</v>
      </c>
      <c r="K36" t="s">
        <v>197</v>
      </c>
      <c r="L36" t="s">
        <v>198</v>
      </c>
      <c r="M36" t="s">
        <v>119</v>
      </c>
      <c r="N36" t="s">
        <v>199</v>
      </c>
      <c r="O36" t="s">
        <v>212</v>
      </c>
      <c r="P36" t="s">
        <v>200</v>
      </c>
      <c r="Q36" t="s">
        <v>213</v>
      </c>
      <c r="S36">
        <v>12079</v>
      </c>
      <c r="T36" t="s">
        <v>118</v>
      </c>
      <c r="U36" t="s">
        <v>119</v>
      </c>
      <c r="W36" t="s">
        <v>19</v>
      </c>
      <c r="X36" t="s">
        <v>214</v>
      </c>
      <c r="Y36" t="s">
        <v>206</v>
      </c>
      <c r="AA36" s="139">
        <v>42987</v>
      </c>
      <c r="AF36" s="140">
        <v>12322</v>
      </c>
      <c r="AG36" s="140">
        <v>6071</v>
      </c>
      <c r="AH36" s="141">
        <v>74806.866999999998</v>
      </c>
    </row>
    <row r="37" spans="1:34">
      <c r="A37" t="s">
        <v>193</v>
      </c>
      <c r="B37" t="s">
        <v>246</v>
      </c>
      <c r="C37">
        <v>2017075239</v>
      </c>
      <c r="D37">
        <v>17541</v>
      </c>
      <c r="E37" s="139">
        <v>42989</v>
      </c>
      <c r="F37" s="139">
        <v>42992</v>
      </c>
      <c r="G37" t="s">
        <v>195</v>
      </c>
      <c r="I37">
        <v>120123</v>
      </c>
      <c r="J37" t="s">
        <v>127</v>
      </c>
      <c r="K37" t="s">
        <v>197</v>
      </c>
      <c r="L37" t="s">
        <v>198</v>
      </c>
      <c r="M37" t="s">
        <v>119</v>
      </c>
      <c r="N37" t="s">
        <v>199</v>
      </c>
      <c r="O37" t="s">
        <v>212</v>
      </c>
      <c r="P37" t="s">
        <v>200</v>
      </c>
      <c r="Q37" t="s">
        <v>213</v>
      </c>
      <c r="S37">
        <v>12079</v>
      </c>
      <c r="T37" t="s">
        <v>118</v>
      </c>
      <c r="U37" t="s">
        <v>119</v>
      </c>
      <c r="W37" t="s">
        <v>19</v>
      </c>
      <c r="X37" t="s">
        <v>214</v>
      </c>
      <c r="Y37" t="s">
        <v>206</v>
      </c>
      <c r="AA37" s="139">
        <v>42989</v>
      </c>
      <c r="AF37" s="140">
        <v>18450</v>
      </c>
      <c r="AG37" s="140">
        <v>6071</v>
      </c>
      <c r="AH37" s="141">
        <v>112009.95299999999</v>
      </c>
    </row>
    <row r="38" spans="1:34">
      <c r="A38" t="s">
        <v>193</v>
      </c>
      <c r="B38" t="s">
        <v>247</v>
      </c>
      <c r="C38">
        <v>2017075305</v>
      </c>
      <c r="D38">
        <v>17541</v>
      </c>
      <c r="E38" s="139">
        <v>42990</v>
      </c>
      <c r="F38" s="139">
        <v>42993</v>
      </c>
      <c r="G38" t="s">
        <v>195</v>
      </c>
      <c r="I38">
        <v>120123</v>
      </c>
      <c r="J38" t="s">
        <v>127</v>
      </c>
      <c r="K38" t="s">
        <v>197</v>
      </c>
      <c r="L38" t="s">
        <v>198</v>
      </c>
      <c r="M38" t="s">
        <v>119</v>
      </c>
      <c r="N38" t="s">
        <v>199</v>
      </c>
      <c r="O38" t="s">
        <v>212</v>
      </c>
      <c r="P38" t="s">
        <v>200</v>
      </c>
      <c r="Q38" t="s">
        <v>213</v>
      </c>
      <c r="S38">
        <v>12079</v>
      </c>
      <c r="T38" t="s">
        <v>118</v>
      </c>
      <c r="U38" t="s">
        <v>119</v>
      </c>
      <c r="W38" t="s">
        <v>19</v>
      </c>
      <c r="X38" t="s">
        <v>214</v>
      </c>
      <c r="Y38" t="s">
        <v>206</v>
      </c>
      <c r="AA38" s="139">
        <v>42990</v>
      </c>
      <c r="AF38" s="140">
        <v>4118</v>
      </c>
      <c r="AG38" s="140">
        <v>6071</v>
      </c>
      <c r="AH38" s="141">
        <v>25000.379000000001</v>
      </c>
    </row>
    <row r="39" spans="1:34">
      <c r="A39" t="s">
        <v>193</v>
      </c>
      <c r="B39" t="s">
        <v>248</v>
      </c>
      <c r="C39">
        <v>2017075533</v>
      </c>
      <c r="D39">
        <v>17541</v>
      </c>
      <c r="E39" s="139">
        <v>42990</v>
      </c>
      <c r="F39" s="139">
        <v>42993</v>
      </c>
      <c r="G39" t="s">
        <v>195</v>
      </c>
      <c r="I39">
        <v>120123</v>
      </c>
      <c r="J39" t="s">
        <v>127</v>
      </c>
      <c r="K39" t="s">
        <v>197</v>
      </c>
      <c r="L39" t="s">
        <v>198</v>
      </c>
      <c r="M39" t="s">
        <v>119</v>
      </c>
      <c r="N39" t="s">
        <v>199</v>
      </c>
      <c r="O39" t="s">
        <v>212</v>
      </c>
      <c r="P39" t="s">
        <v>200</v>
      </c>
      <c r="Q39" t="s">
        <v>213</v>
      </c>
      <c r="S39">
        <v>12079</v>
      </c>
      <c r="T39" t="s">
        <v>118</v>
      </c>
      <c r="U39" t="s">
        <v>119</v>
      </c>
      <c r="W39" t="s">
        <v>19</v>
      </c>
      <c r="X39" t="s">
        <v>214</v>
      </c>
      <c r="Y39" t="s">
        <v>206</v>
      </c>
      <c r="AA39" s="139">
        <v>42990</v>
      </c>
      <c r="AF39" s="140">
        <v>10723</v>
      </c>
      <c r="AG39" s="140">
        <v>5999</v>
      </c>
      <c r="AH39" s="141">
        <v>64327.277000000002</v>
      </c>
    </row>
    <row r="40" spans="1:34">
      <c r="A40" t="s">
        <v>193</v>
      </c>
      <c r="B40" t="s">
        <v>249</v>
      </c>
      <c r="C40">
        <v>2017075709</v>
      </c>
      <c r="D40">
        <v>17541</v>
      </c>
      <c r="E40" s="139">
        <v>42991</v>
      </c>
      <c r="F40" s="139">
        <v>42994</v>
      </c>
      <c r="G40" t="s">
        <v>195</v>
      </c>
      <c r="I40">
        <v>120123</v>
      </c>
      <c r="J40" t="s">
        <v>127</v>
      </c>
      <c r="K40" t="s">
        <v>197</v>
      </c>
      <c r="L40" t="s">
        <v>198</v>
      </c>
      <c r="M40" t="s">
        <v>119</v>
      </c>
      <c r="N40" t="s">
        <v>199</v>
      </c>
      <c r="O40" t="s">
        <v>212</v>
      </c>
      <c r="P40" t="s">
        <v>200</v>
      </c>
      <c r="Q40" t="s">
        <v>213</v>
      </c>
      <c r="S40">
        <v>12079</v>
      </c>
      <c r="T40" t="s">
        <v>118</v>
      </c>
      <c r="U40" t="s">
        <v>119</v>
      </c>
      <c r="W40" t="s">
        <v>19</v>
      </c>
      <c r="X40" t="s">
        <v>214</v>
      </c>
      <c r="Y40" t="s">
        <v>206</v>
      </c>
      <c r="AA40" s="139">
        <v>42991</v>
      </c>
      <c r="AF40" s="140">
        <v>18827</v>
      </c>
      <c r="AG40" s="140">
        <v>5999</v>
      </c>
      <c r="AH40" s="141">
        <v>112943.18</v>
      </c>
    </row>
    <row r="41" spans="1:34">
      <c r="A41" t="s">
        <v>193</v>
      </c>
      <c r="B41" t="s">
        <v>250</v>
      </c>
      <c r="C41">
        <v>2017076898</v>
      </c>
      <c r="D41">
        <v>17541</v>
      </c>
      <c r="E41" s="139">
        <v>42997</v>
      </c>
      <c r="F41" s="139">
        <v>43000</v>
      </c>
      <c r="G41" t="s">
        <v>195</v>
      </c>
      <c r="I41">
        <v>120123</v>
      </c>
      <c r="J41" t="s">
        <v>127</v>
      </c>
      <c r="K41" t="s">
        <v>197</v>
      </c>
      <c r="L41" t="s">
        <v>198</v>
      </c>
      <c r="M41" t="s">
        <v>119</v>
      </c>
      <c r="N41" t="s">
        <v>199</v>
      </c>
      <c r="O41" t="s">
        <v>212</v>
      </c>
      <c r="P41" t="s">
        <v>200</v>
      </c>
      <c r="Q41" t="s">
        <v>213</v>
      </c>
      <c r="S41">
        <v>12079</v>
      </c>
      <c r="T41" t="s">
        <v>118</v>
      </c>
      <c r="U41" t="s">
        <v>119</v>
      </c>
      <c r="W41" t="s">
        <v>19</v>
      </c>
      <c r="X41" t="s">
        <v>214</v>
      </c>
      <c r="Y41" t="s">
        <v>206</v>
      </c>
      <c r="AA41" s="139">
        <v>42997</v>
      </c>
      <c r="AF41" s="140">
        <v>19240</v>
      </c>
      <c r="AG41" s="140">
        <v>5999</v>
      </c>
      <c r="AH41" s="141">
        <v>115420.758</v>
      </c>
    </row>
    <row r="42" spans="1:34">
      <c r="A42" t="s">
        <v>193</v>
      </c>
      <c r="B42" t="s">
        <v>251</v>
      </c>
      <c r="C42">
        <v>2017077649</v>
      </c>
      <c r="D42">
        <v>17541</v>
      </c>
      <c r="E42" s="139">
        <v>42999</v>
      </c>
      <c r="F42" s="139">
        <v>43002</v>
      </c>
      <c r="G42" t="s">
        <v>195</v>
      </c>
      <c r="I42">
        <v>120123</v>
      </c>
      <c r="J42" t="s">
        <v>127</v>
      </c>
      <c r="K42" t="s">
        <v>197</v>
      </c>
      <c r="L42" t="s">
        <v>198</v>
      </c>
      <c r="M42" t="s">
        <v>119</v>
      </c>
      <c r="N42" t="s">
        <v>199</v>
      </c>
      <c r="O42" t="s">
        <v>212</v>
      </c>
      <c r="P42" t="s">
        <v>200</v>
      </c>
      <c r="Q42" t="s">
        <v>213</v>
      </c>
      <c r="S42">
        <v>12079</v>
      </c>
      <c r="T42" t="s">
        <v>118</v>
      </c>
      <c r="U42" t="s">
        <v>119</v>
      </c>
      <c r="W42" t="s">
        <v>19</v>
      </c>
      <c r="X42" t="s">
        <v>214</v>
      </c>
      <c r="Y42" t="s">
        <v>206</v>
      </c>
      <c r="AA42" s="139">
        <v>42999</v>
      </c>
      <c r="AF42" s="140">
        <v>22438</v>
      </c>
      <c r="AG42" s="140">
        <v>5974</v>
      </c>
      <c r="AH42" s="141">
        <v>134044.609</v>
      </c>
    </row>
    <row r="43" spans="1:34">
      <c r="A43" t="s">
        <v>193</v>
      </c>
      <c r="B43" t="s">
        <v>252</v>
      </c>
      <c r="C43">
        <v>2017077913</v>
      </c>
      <c r="D43">
        <v>17541</v>
      </c>
      <c r="E43" s="139">
        <v>43000</v>
      </c>
      <c r="F43" s="139">
        <v>43003</v>
      </c>
      <c r="G43" t="s">
        <v>195</v>
      </c>
      <c r="I43">
        <v>120123</v>
      </c>
      <c r="J43" t="s">
        <v>127</v>
      </c>
      <c r="K43" t="s">
        <v>197</v>
      </c>
      <c r="L43" t="s">
        <v>198</v>
      </c>
      <c r="M43" t="s">
        <v>119</v>
      </c>
      <c r="N43" t="s">
        <v>199</v>
      </c>
      <c r="O43" t="s">
        <v>212</v>
      </c>
      <c r="P43" t="s">
        <v>200</v>
      </c>
      <c r="Q43" t="s">
        <v>213</v>
      </c>
      <c r="S43">
        <v>12079</v>
      </c>
      <c r="T43" t="s">
        <v>118</v>
      </c>
      <c r="U43" t="s">
        <v>119</v>
      </c>
      <c r="W43" t="s">
        <v>19</v>
      </c>
      <c r="X43" t="s">
        <v>214</v>
      </c>
      <c r="Y43" t="s">
        <v>206</v>
      </c>
      <c r="AA43" s="139">
        <v>43000</v>
      </c>
      <c r="AF43" s="140">
        <v>14900</v>
      </c>
      <c r="AG43" s="140">
        <v>5974</v>
      </c>
      <c r="AH43" s="141">
        <v>89012.601999999999</v>
      </c>
    </row>
    <row r="44" spans="1:34">
      <c r="A44" t="s">
        <v>193</v>
      </c>
      <c r="B44" t="s">
        <v>253</v>
      </c>
      <c r="C44">
        <v>2017078540</v>
      </c>
      <c r="D44">
        <v>17912</v>
      </c>
      <c r="E44" s="139">
        <v>43003</v>
      </c>
      <c r="F44" s="139">
        <v>43006</v>
      </c>
      <c r="G44" t="s">
        <v>195</v>
      </c>
      <c r="I44">
        <v>120123</v>
      </c>
      <c r="J44" t="s">
        <v>127</v>
      </c>
      <c r="K44" t="s">
        <v>197</v>
      </c>
      <c r="L44" t="s">
        <v>198</v>
      </c>
      <c r="M44" t="s">
        <v>119</v>
      </c>
      <c r="N44" t="s">
        <v>199</v>
      </c>
      <c r="O44" t="s">
        <v>212</v>
      </c>
      <c r="P44" t="s">
        <v>200</v>
      </c>
      <c r="Q44" t="s">
        <v>213</v>
      </c>
      <c r="S44">
        <v>12079</v>
      </c>
      <c r="T44" t="s">
        <v>118</v>
      </c>
      <c r="U44" t="s">
        <v>119</v>
      </c>
      <c r="W44" t="s">
        <v>19</v>
      </c>
      <c r="X44" t="s">
        <v>214</v>
      </c>
      <c r="Y44" t="s">
        <v>206</v>
      </c>
      <c r="AA44" s="139">
        <v>43003</v>
      </c>
      <c r="AF44" s="140">
        <v>20143</v>
      </c>
      <c r="AG44" s="140">
        <v>6226</v>
      </c>
      <c r="AH44" s="141">
        <v>125410.32</v>
      </c>
    </row>
    <row r="45" spans="1:34">
      <c r="A45" t="s">
        <v>193</v>
      </c>
      <c r="B45" t="s">
        <v>254</v>
      </c>
      <c r="C45">
        <v>2017078572</v>
      </c>
      <c r="D45">
        <v>17912</v>
      </c>
      <c r="E45" s="139">
        <v>43003</v>
      </c>
      <c r="F45" s="139">
        <v>43006</v>
      </c>
      <c r="G45" t="s">
        <v>195</v>
      </c>
      <c r="I45">
        <v>120123</v>
      </c>
      <c r="J45" t="s">
        <v>127</v>
      </c>
      <c r="K45" t="s">
        <v>197</v>
      </c>
      <c r="L45" t="s">
        <v>198</v>
      </c>
      <c r="M45" t="s">
        <v>119</v>
      </c>
      <c r="N45" t="s">
        <v>199</v>
      </c>
      <c r="O45" t="s">
        <v>212</v>
      </c>
      <c r="P45" t="s">
        <v>200</v>
      </c>
      <c r="Q45" t="s">
        <v>213</v>
      </c>
      <c r="S45">
        <v>12079</v>
      </c>
      <c r="T45" t="s">
        <v>118</v>
      </c>
      <c r="U45" t="s">
        <v>119</v>
      </c>
      <c r="W45" t="s">
        <v>19</v>
      </c>
      <c r="X45" t="s">
        <v>214</v>
      </c>
      <c r="Y45" t="s">
        <v>206</v>
      </c>
      <c r="AA45" s="139">
        <v>43003</v>
      </c>
      <c r="AF45" s="140">
        <v>17263</v>
      </c>
      <c r="AG45" s="140">
        <v>6226</v>
      </c>
      <c r="AH45" s="141">
        <v>107479.43799999999</v>
      </c>
    </row>
    <row r="46" spans="1:34">
      <c r="A46" t="s">
        <v>193</v>
      </c>
      <c r="B46" t="s">
        <v>255</v>
      </c>
      <c r="C46">
        <v>2017079271</v>
      </c>
      <c r="D46">
        <v>17912</v>
      </c>
      <c r="E46" s="139">
        <v>43004</v>
      </c>
      <c r="F46" s="139">
        <v>43007</v>
      </c>
      <c r="G46" t="s">
        <v>195</v>
      </c>
      <c r="I46">
        <v>120123</v>
      </c>
      <c r="J46" t="s">
        <v>127</v>
      </c>
      <c r="K46" t="s">
        <v>197</v>
      </c>
      <c r="L46" t="s">
        <v>198</v>
      </c>
      <c r="M46" t="s">
        <v>119</v>
      </c>
      <c r="N46" t="s">
        <v>199</v>
      </c>
      <c r="O46" t="s">
        <v>212</v>
      </c>
      <c r="P46" t="s">
        <v>200</v>
      </c>
      <c r="Q46" t="s">
        <v>213</v>
      </c>
      <c r="S46">
        <v>12079</v>
      </c>
      <c r="T46" t="s">
        <v>118</v>
      </c>
      <c r="U46" t="s">
        <v>119</v>
      </c>
      <c r="W46" t="s">
        <v>19</v>
      </c>
      <c r="X46" t="s">
        <v>214</v>
      </c>
      <c r="Y46" t="s">
        <v>206</v>
      </c>
      <c r="AA46" s="139">
        <v>43004</v>
      </c>
      <c r="AF46" s="140">
        <v>5226</v>
      </c>
      <c r="AG46" s="140">
        <v>6226</v>
      </c>
      <c r="AH46" s="141">
        <v>32537.076000000001</v>
      </c>
    </row>
    <row r="47" spans="1:34">
      <c r="A47" t="s">
        <v>193</v>
      </c>
      <c r="B47" t="s">
        <v>256</v>
      </c>
      <c r="C47">
        <v>2017079298</v>
      </c>
      <c r="D47">
        <v>17912</v>
      </c>
      <c r="E47" s="139">
        <v>43004</v>
      </c>
      <c r="F47" s="139">
        <v>43007</v>
      </c>
      <c r="G47" t="s">
        <v>195</v>
      </c>
      <c r="I47">
        <v>120123</v>
      </c>
      <c r="J47" t="s">
        <v>127</v>
      </c>
      <c r="K47" t="s">
        <v>197</v>
      </c>
      <c r="L47" t="s">
        <v>198</v>
      </c>
      <c r="M47" t="s">
        <v>119</v>
      </c>
      <c r="N47" t="s">
        <v>199</v>
      </c>
      <c r="O47" t="s">
        <v>212</v>
      </c>
      <c r="P47" t="s">
        <v>200</v>
      </c>
      <c r="Q47" t="s">
        <v>213</v>
      </c>
      <c r="S47">
        <v>12079</v>
      </c>
      <c r="T47" t="s">
        <v>118</v>
      </c>
      <c r="U47" t="s">
        <v>119</v>
      </c>
      <c r="W47" t="s">
        <v>19</v>
      </c>
      <c r="X47" t="s">
        <v>214</v>
      </c>
      <c r="Y47" t="s">
        <v>206</v>
      </c>
      <c r="AA47" s="139">
        <v>43004</v>
      </c>
      <c r="AF47" s="140">
        <v>10606</v>
      </c>
      <c r="AG47" s="140">
        <v>6542</v>
      </c>
      <c r="AH47" s="141">
        <v>69384.445000000007</v>
      </c>
    </row>
    <row r="48" spans="1:34">
      <c r="A48" t="s">
        <v>193</v>
      </c>
      <c r="B48" t="s">
        <v>257</v>
      </c>
      <c r="C48">
        <v>2017079781</v>
      </c>
      <c r="D48">
        <v>17912</v>
      </c>
      <c r="E48" s="139">
        <v>43006</v>
      </c>
      <c r="F48" s="139">
        <v>43009</v>
      </c>
      <c r="G48" t="s">
        <v>195</v>
      </c>
      <c r="I48">
        <v>120123</v>
      </c>
      <c r="J48" t="s">
        <v>127</v>
      </c>
      <c r="K48" t="s">
        <v>197</v>
      </c>
      <c r="L48" t="s">
        <v>198</v>
      </c>
      <c r="M48" t="s">
        <v>119</v>
      </c>
      <c r="N48" t="s">
        <v>199</v>
      </c>
      <c r="O48" t="s">
        <v>212</v>
      </c>
      <c r="P48" t="s">
        <v>200</v>
      </c>
      <c r="Q48" t="s">
        <v>213</v>
      </c>
      <c r="S48">
        <v>12079</v>
      </c>
      <c r="T48" t="s">
        <v>118</v>
      </c>
      <c r="U48" t="s">
        <v>119</v>
      </c>
      <c r="W48" t="s">
        <v>19</v>
      </c>
      <c r="X48" t="s">
        <v>214</v>
      </c>
      <c r="Y48" t="s">
        <v>206</v>
      </c>
      <c r="AA48" s="139">
        <v>43006</v>
      </c>
      <c r="AF48" s="140">
        <v>16626</v>
      </c>
      <c r="AG48" s="140">
        <v>6542</v>
      </c>
      <c r="AH48" s="141">
        <v>108767.29700000001</v>
      </c>
    </row>
    <row r="49" spans="1:34">
      <c r="A49" t="s">
        <v>193</v>
      </c>
      <c r="B49" t="s">
        <v>258</v>
      </c>
      <c r="C49">
        <v>2017080175</v>
      </c>
      <c r="D49">
        <v>17912</v>
      </c>
      <c r="E49" s="139">
        <v>43006</v>
      </c>
      <c r="F49" s="139">
        <v>43009</v>
      </c>
      <c r="G49" t="s">
        <v>195</v>
      </c>
      <c r="I49">
        <v>120123</v>
      </c>
      <c r="J49" t="s">
        <v>127</v>
      </c>
      <c r="K49" t="s">
        <v>197</v>
      </c>
      <c r="L49" t="s">
        <v>198</v>
      </c>
      <c r="M49" t="s">
        <v>119</v>
      </c>
      <c r="N49" t="s">
        <v>199</v>
      </c>
      <c r="O49" t="s">
        <v>212</v>
      </c>
      <c r="P49" t="s">
        <v>200</v>
      </c>
      <c r="Q49" t="s">
        <v>213</v>
      </c>
      <c r="S49">
        <v>12079</v>
      </c>
      <c r="T49" t="s">
        <v>118</v>
      </c>
      <c r="U49" t="s">
        <v>119</v>
      </c>
      <c r="W49" t="s">
        <v>19</v>
      </c>
      <c r="X49" t="s">
        <v>214</v>
      </c>
      <c r="Y49" t="s">
        <v>206</v>
      </c>
      <c r="AA49" s="139">
        <v>43006</v>
      </c>
      <c r="AF49" s="140">
        <v>9204</v>
      </c>
      <c r="AG49" s="140">
        <v>6542</v>
      </c>
      <c r="AH49" s="141">
        <v>60212.565999999999</v>
      </c>
    </row>
    <row r="50" spans="1:34">
      <c r="A50" t="s">
        <v>193</v>
      </c>
      <c r="B50" t="s">
        <v>259</v>
      </c>
      <c r="C50">
        <v>2017080570</v>
      </c>
      <c r="D50">
        <v>17912</v>
      </c>
      <c r="E50" s="139">
        <v>43007</v>
      </c>
      <c r="F50" s="139">
        <v>43010</v>
      </c>
      <c r="G50" t="s">
        <v>195</v>
      </c>
      <c r="I50">
        <v>120123</v>
      </c>
      <c r="J50" t="s">
        <v>127</v>
      </c>
      <c r="K50" t="s">
        <v>197</v>
      </c>
      <c r="L50" t="s">
        <v>198</v>
      </c>
      <c r="M50" t="s">
        <v>119</v>
      </c>
      <c r="N50" t="s">
        <v>199</v>
      </c>
      <c r="O50" t="s">
        <v>212</v>
      </c>
      <c r="P50" t="s">
        <v>200</v>
      </c>
      <c r="Q50" t="s">
        <v>213</v>
      </c>
      <c r="S50">
        <v>12079</v>
      </c>
      <c r="T50" t="s">
        <v>118</v>
      </c>
      <c r="U50" t="s">
        <v>119</v>
      </c>
      <c r="W50" t="s">
        <v>19</v>
      </c>
      <c r="X50" t="s">
        <v>214</v>
      </c>
      <c r="Y50" t="s">
        <v>206</v>
      </c>
      <c r="AA50" s="139">
        <v>43007</v>
      </c>
      <c r="AF50" s="140">
        <v>2601</v>
      </c>
      <c r="AG50" s="140">
        <v>6542</v>
      </c>
      <c r="AH50" s="141">
        <v>17015.741999999998</v>
      </c>
    </row>
    <row r="51" spans="1:34">
      <c r="A51" t="s">
        <v>193</v>
      </c>
      <c r="B51" t="s">
        <v>260</v>
      </c>
      <c r="C51">
        <v>2017080585</v>
      </c>
      <c r="D51">
        <v>17912</v>
      </c>
      <c r="E51" s="139">
        <v>43007</v>
      </c>
      <c r="F51" s="139">
        <v>43010</v>
      </c>
      <c r="G51" t="s">
        <v>195</v>
      </c>
      <c r="I51">
        <v>120123</v>
      </c>
      <c r="J51" t="s">
        <v>127</v>
      </c>
      <c r="K51" t="s">
        <v>197</v>
      </c>
      <c r="L51" t="s">
        <v>198</v>
      </c>
      <c r="M51" t="s">
        <v>119</v>
      </c>
      <c r="N51" t="s">
        <v>199</v>
      </c>
      <c r="O51" t="s">
        <v>212</v>
      </c>
      <c r="P51" t="s">
        <v>200</v>
      </c>
      <c r="Q51" t="s">
        <v>213</v>
      </c>
      <c r="S51">
        <v>12079</v>
      </c>
      <c r="T51" t="s">
        <v>118</v>
      </c>
      <c r="U51" t="s">
        <v>119</v>
      </c>
      <c r="W51" t="s">
        <v>19</v>
      </c>
      <c r="X51" t="s">
        <v>214</v>
      </c>
      <c r="Y51" t="s">
        <v>206</v>
      </c>
      <c r="AA51" s="139">
        <v>43007</v>
      </c>
      <c r="AF51" s="140">
        <v>8900</v>
      </c>
      <c r="AG51" s="140">
        <v>6081</v>
      </c>
      <c r="AH51" s="141">
        <v>54120.898000000001</v>
      </c>
    </row>
    <row r="52" spans="1:34">
      <c r="A52" t="s">
        <v>193</v>
      </c>
      <c r="B52" t="s">
        <v>261</v>
      </c>
      <c r="C52">
        <v>2017080672</v>
      </c>
      <c r="D52">
        <v>17912</v>
      </c>
      <c r="E52" s="139">
        <v>43008</v>
      </c>
      <c r="F52" s="139">
        <v>43011</v>
      </c>
      <c r="G52" t="s">
        <v>195</v>
      </c>
      <c r="I52">
        <v>120123</v>
      </c>
      <c r="J52" t="s">
        <v>127</v>
      </c>
      <c r="K52" t="s">
        <v>197</v>
      </c>
      <c r="L52" t="s">
        <v>198</v>
      </c>
      <c r="M52" t="s">
        <v>119</v>
      </c>
      <c r="N52" t="s">
        <v>199</v>
      </c>
      <c r="O52" t="s">
        <v>212</v>
      </c>
      <c r="P52" t="s">
        <v>200</v>
      </c>
      <c r="Q52" t="s">
        <v>213</v>
      </c>
      <c r="S52">
        <v>12079</v>
      </c>
      <c r="T52" t="s">
        <v>118</v>
      </c>
      <c r="U52" t="s">
        <v>119</v>
      </c>
      <c r="W52" t="s">
        <v>19</v>
      </c>
      <c r="X52" t="s">
        <v>214</v>
      </c>
      <c r="Y52" t="s">
        <v>206</v>
      </c>
      <c r="AA52" s="139">
        <v>43008</v>
      </c>
      <c r="AF52">
        <v>741</v>
      </c>
      <c r="AG52" s="140">
        <v>6081</v>
      </c>
      <c r="AH52" s="141">
        <v>4506.0209999999997</v>
      </c>
    </row>
    <row r="53" spans="1:34">
      <c r="A53" t="s">
        <v>193</v>
      </c>
      <c r="B53" t="s">
        <v>262</v>
      </c>
      <c r="C53">
        <v>2017080838</v>
      </c>
      <c r="D53">
        <v>17912</v>
      </c>
      <c r="E53" s="139">
        <v>43009</v>
      </c>
      <c r="F53" s="139">
        <v>43012</v>
      </c>
      <c r="G53" t="s">
        <v>195</v>
      </c>
      <c r="I53">
        <v>120123</v>
      </c>
      <c r="J53" t="s">
        <v>127</v>
      </c>
      <c r="K53" t="s">
        <v>197</v>
      </c>
      <c r="L53" t="s">
        <v>198</v>
      </c>
      <c r="M53" t="s">
        <v>119</v>
      </c>
      <c r="N53" t="s">
        <v>199</v>
      </c>
      <c r="O53" t="s">
        <v>212</v>
      </c>
      <c r="P53" t="s">
        <v>200</v>
      </c>
      <c r="Q53" t="s">
        <v>213</v>
      </c>
      <c r="S53">
        <v>12079</v>
      </c>
      <c r="T53" t="s">
        <v>118</v>
      </c>
      <c r="U53" t="s">
        <v>119</v>
      </c>
      <c r="W53" t="s">
        <v>19</v>
      </c>
      <c r="X53" t="s">
        <v>214</v>
      </c>
      <c r="Y53" t="s">
        <v>206</v>
      </c>
      <c r="AA53" s="139">
        <v>43009</v>
      </c>
      <c r="AF53" s="140">
        <v>22571</v>
      </c>
      <c r="AG53" s="140">
        <v>6081</v>
      </c>
      <c r="AH53" s="141">
        <v>137254.25</v>
      </c>
    </row>
    <row r="54" spans="1:34">
      <c r="A54" t="s">
        <v>193</v>
      </c>
      <c r="B54" t="s">
        <v>263</v>
      </c>
      <c r="C54">
        <v>2017081363</v>
      </c>
      <c r="D54">
        <v>17912</v>
      </c>
      <c r="E54" s="139">
        <v>43010</v>
      </c>
      <c r="F54" s="139">
        <v>43013</v>
      </c>
      <c r="G54" t="s">
        <v>195</v>
      </c>
      <c r="I54">
        <v>120123</v>
      </c>
      <c r="J54" t="s">
        <v>127</v>
      </c>
      <c r="K54" t="s">
        <v>197</v>
      </c>
      <c r="L54" t="s">
        <v>198</v>
      </c>
      <c r="M54" t="s">
        <v>119</v>
      </c>
      <c r="N54" t="s">
        <v>199</v>
      </c>
      <c r="O54" t="s">
        <v>212</v>
      </c>
      <c r="P54" t="s">
        <v>200</v>
      </c>
      <c r="Q54" t="s">
        <v>213</v>
      </c>
      <c r="S54">
        <v>12079</v>
      </c>
      <c r="T54" t="s">
        <v>118</v>
      </c>
      <c r="U54" t="s">
        <v>119</v>
      </c>
      <c r="W54" t="s">
        <v>19</v>
      </c>
      <c r="X54" t="s">
        <v>214</v>
      </c>
      <c r="Y54" t="s">
        <v>206</v>
      </c>
      <c r="AA54" s="139">
        <v>43010</v>
      </c>
      <c r="AF54" s="140">
        <v>16334</v>
      </c>
      <c r="AG54" s="140">
        <v>6081</v>
      </c>
      <c r="AH54" s="141">
        <v>99327.054999999993</v>
      </c>
    </row>
    <row r="55" spans="1:34">
      <c r="A55" t="s">
        <v>193</v>
      </c>
      <c r="B55" t="s">
        <v>264</v>
      </c>
      <c r="C55">
        <v>2017081409</v>
      </c>
      <c r="D55">
        <v>17912</v>
      </c>
      <c r="E55" s="139">
        <v>43011</v>
      </c>
      <c r="F55" s="139">
        <v>43014</v>
      </c>
      <c r="G55" t="s">
        <v>195</v>
      </c>
      <c r="I55">
        <v>120123</v>
      </c>
      <c r="J55" t="s">
        <v>127</v>
      </c>
      <c r="K55" t="s">
        <v>197</v>
      </c>
      <c r="L55" t="s">
        <v>198</v>
      </c>
      <c r="M55" t="s">
        <v>119</v>
      </c>
      <c r="N55" t="s">
        <v>199</v>
      </c>
      <c r="O55" t="s">
        <v>212</v>
      </c>
      <c r="P55" t="s">
        <v>200</v>
      </c>
      <c r="Q55" t="s">
        <v>213</v>
      </c>
      <c r="S55">
        <v>12079</v>
      </c>
      <c r="T55" t="s">
        <v>118</v>
      </c>
      <c r="U55" t="s">
        <v>119</v>
      </c>
      <c r="W55" t="s">
        <v>19</v>
      </c>
      <c r="X55" t="s">
        <v>214</v>
      </c>
      <c r="Y55" t="s">
        <v>206</v>
      </c>
      <c r="AA55" s="139">
        <v>43011</v>
      </c>
      <c r="AF55" s="140">
        <v>5774</v>
      </c>
      <c r="AG55" s="140">
        <v>5241</v>
      </c>
      <c r="AH55" s="141">
        <v>30261.532999999999</v>
      </c>
    </row>
    <row r="56" spans="1:34">
      <c r="A56" t="s">
        <v>193</v>
      </c>
      <c r="B56" t="s">
        <v>265</v>
      </c>
      <c r="C56">
        <v>2017081760</v>
      </c>
      <c r="D56">
        <v>17912</v>
      </c>
      <c r="E56" s="139">
        <v>43012</v>
      </c>
      <c r="F56" s="139">
        <v>43015</v>
      </c>
      <c r="G56" t="s">
        <v>195</v>
      </c>
      <c r="I56">
        <v>120123</v>
      </c>
      <c r="J56" t="s">
        <v>127</v>
      </c>
      <c r="K56" t="s">
        <v>197</v>
      </c>
      <c r="L56" t="s">
        <v>198</v>
      </c>
      <c r="M56" t="s">
        <v>119</v>
      </c>
      <c r="N56" t="s">
        <v>199</v>
      </c>
      <c r="O56" t="s">
        <v>212</v>
      </c>
      <c r="P56" t="s">
        <v>200</v>
      </c>
      <c r="Q56" t="s">
        <v>213</v>
      </c>
      <c r="S56">
        <v>12079</v>
      </c>
      <c r="T56" t="s">
        <v>118</v>
      </c>
      <c r="U56" t="s">
        <v>119</v>
      </c>
      <c r="W56" t="s">
        <v>19</v>
      </c>
      <c r="X56" t="s">
        <v>214</v>
      </c>
      <c r="Y56" t="s">
        <v>206</v>
      </c>
      <c r="AA56" s="139">
        <v>43012</v>
      </c>
      <c r="AF56" s="140">
        <v>13186</v>
      </c>
      <c r="AG56" s="140">
        <v>6397</v>
      </c>
      <c r="AH56" s="141">
        <v>84350.843999999997</v>
      </c>
    </row>
    <row r="57" spans="1:34">
      <c r="A57" t="s">
        <v>193</v>
      </c>
      <c r="B57" t="s">
        <v>266</v>
      </c>
      <c r="C57">
        <v>2017081780</v>
      </c>
      <c r="D57">
        <v>17912</v>
      </c>
      <c r="E57" s="139">
        <v>43012</v>
      </c>
      <c r="F57" s="139">
        <v>43015</v>
      </c>
      <c r="G57" t="s">
        <v>195</v>
      </c>
      <c r="I57">
        <v>120123</v>
      </c>
      <c r="J57" t="s">
        <v>127</v>
      </c>
      <c r="K57" t="s">
        <v>197</v>
      </c>
      <c r="L57" t="s">
        <v>198</v>
      </c>
      <c r="M57" t="s">
        <v>119</v>
      </c>
      <c r="N57" t="s">
        <v>199</v>
      </c>
      <c r="O57" t="s">
        <v>212</v>
      </c>
      <c r="P57" t="s">
        <v>200</v>
      </c>
      <c r="Q57" t="s">
        <v>213</v>
      </c>
      <c r="S57">
        <v>12079</v>
      </c>
      <c r="T57" t="s">
        <v>118</v>
      </c>
      <c r="U57" t="s">
        <v>119</v>
      </c>
      <c r="W57" t="s">
        <v>19</v>
      </c>
      <c r="X57" t="s">
        <v>214</v>
      </c>
      <c r="Y57" t="s">
        <v>206</v>
      </c>
      <c r="AA57" s="139">
        <v>43012</v>
      </c>
      <c r="AF57" s="140">
        <v>1981</v>
      </c>
      <c r="AG57" s="140">
        <v>6225</v>
      </c>
      <c r="AH57" s="141">
        <v>12331.725</v>
      </c>
    </row>
    <row r="58" spans="1:34">
      <c r="A58" t="s">
        <v>193</v>
      </c>
      <c r="B58" t="s">
        <v>267</v>
      </c>
      <c r="C58">
        <v>2017082203</v>
      </c>
      <c r="D58">
        <v>17912</v>
      </c>
      <c r="E58" s="139">
        <v>43013</v>
      </c>
      <c r="F58" s="139">
        <v>43016</v>
      </c>
      <c r="G58" t="s">
        <v>195</v>
      </c>
      <c r="I58">
        <v>120123</v>
      </c>
      <c r="J58" t="s">
        <v>127</v>
      </c>
      <c r="K58" t="s">
        <v>197</v>
      </c>
      <c r="L58" t="s">
        <v>198</v>
      </c>
      <c r="M58" t="s">
        <v>119</v>
      </c>
      <c r="N58" t="s">
        <v>199</v>
      </c>
      <c r="O58" t="s">
        <v>212</v>
      </c>
      <c r="P58" t="s">
        <v>200</v>
      </c>
      <c r="Q58" t="s">
        <v>213</v>
      </c>
      <c r="S58">
        <v>12079</v>
      </c>
      <c r="T58" t="s">
        <v>118</v>
      </c>
      <c r="U58" t="s">
        <v>119</v>
      </c>
      <c r="W58" t="s">
        <v>19</v>
      </c>
      <c r="X58" t="s">
        <v>214</v>
      </c>
      <c r="Y58" t="s">
        <v>206</v>
      </c>
      <c r="AA58" s="139">
        <v>43013</v>
      </c>
      <c r="AF58" s="140">
        <v>22401</v>
      </c>
      <c r="AG58" s="140">
        <v>6225</v>
      </c>
      <c r="AH58" s="141">
        <v>139446.21900000001</v>
      </c>
    </row>
    <row r="59" spans="1:34">
      <c r="A59" t="s">
        <v>193</v>
      </c>
      <c r="B59" t="s">
        <v>268</v>
      </c>
      <c r="C59">
        <v>2017082492</v>
      </c>
      <c r="D59">
        <v>17912</v>
      </c>
      <c r="E59" s="139">
        <v>43014</v>
      </c>
      <c r="F59" s="139">
        <v>43017</v>
      </c>
      <c r="G59" t="s">
        <v>195</v>
      </c>
      <c r="I59">
        <v>120123</v>
      </c>
      <c r="J59" t="s">
        <v>127</v>
      </c>
      <c r="K59" t="s">
        <v>197</v>
      </c>
      <c r="L59" t="s">
        <v>198</v>
      </c>
      <c r="M59" t="s">
        <v>119</v>
      </c>
      <c r="N59" t="s">
        <v>199</v>
      </c>
      <c r="O59" t="s">
        <v>212</v>
      </c>
      <c r="P59" t="s">
        <v>200</v>
      </c>
      <c r="Q59" t="s">
        <v>213</v>
      </c>
      <c r="S59">
        <v>12079</v>
      </c>
      <c r="T59" t="s">
        <v>118</v>
      </c>
      <c r="U59" t="s">
        <v>119</v>
      </c>
      <c r="W59" t="s">
        <v>19</v>
      </c>
      <c r="X59" t="s">
        <v>214</v>
      </c>
      <c r="Y59" t="s">
        <v>206</v>
      </c>
      <c r="AA59" s="139">
        <v>43014</v>
      </c>
      <c r="AF59" s="140">
        <v>16176</v>
      </c>
      <c r="AG59" s="140">
        <v>6225</v>
      </c>
      <c r="AH59" s="141">
        <v>100695.602</v>
      </c>
    </row>
    <row r="60" spans="1:34">
      <c r="A60" t="s">
        <v>193</v>
      </c>
      <c r="B60" t="s">
        <v>269</v>
      </c>
      <c r="C60">
        <v>2017083367</v>
      </c>
      <c r="D60">
        <v>17912</v>
      </c>
      <c r="E60" s="139">
        <v>43017</v>
      </c>
      <c r="F60" s="139">
        <v>43020</v>
      </c>
      <c r="G60" t="s">
        <v>195</v>
      </c>
      <c r="I60">
        <v>120123</v>
      </c>
      <c r="J60" t="s">
        <v>127</v>
      </c>
      <c r="K60" t="s">
        <v>197</v>
      </c>
      <c r="L60" t="s">
        <v>198</v>
      </c>
      <c r="M60" t="s">
        <v>119</v>
      </c>
      <c r="N60" t="s">
        <v>199</v>
      </c>
      <c r="O60" t="s">
        <v>212</v>
      </c>
      <c r="P60" t="s">
        <v>200</v>
      </c>
      <c r="Q60" t="s">
        <v>213</v>
      </c>
      <c r="S60">
        <v>12079</v>
      </c>
      <c r="T60" t="s">
        <v>118</v>
      </c>
      <c r="U60" t="s">
        <v>119</v>
      </c>
      <c r="W60" t="s">
        <v>19</v>
      </c>
      <c r="X60" t="s">
        <v>214</v>
      </c>
      <c r="Y60" t="s">
        <v>206</v>
      </c>
      <c r="AA60" s="139">
        <v>43017</v>
      </c>
      <c r="AF60" s="140">
        <v>12454</v>
      </c>
      <c r="AG60" s="140">
        <v>6225</v>
      </c>
      <c r="AH60" s="141">
        <v>77526.148000000001</v>
      </c>
    </row>
    <row r="61" spans="1:34">
      <c r="A61" t="s">
        <v>193</v>
      </c>
      <c r="B61" t="s">
        <v>270</v>
      </c>
      <c r="C61">
        <v>2017083372</v>
      </c>
      <c r="D61">
        <v>17912</v>
      </c>
      <c r="E61" s="139">
        <v>43017</v>
      </c>
      <c r="F61" s="139">
        <v>43020</v>
      </c>
      <c r="G61" t="s">
        <v>195</v>
      </c>
      <c r="I61">
        <v>120123</v>
      </c>
      <c r="J61" t="s">
        <v>127</v>
      </c>
      <c r="K61" t="s">
        <v>197</v>
      </c>
      <c r="L61" t="s">
        <v>198</v>
      </c>
      <c r="M61" t="s">
        <v>119</v>
      </c>
      <c r="N61" t="s">
        <v>199</v>
      </c>
      <c r="O61" t="s">
        <v>212</v>
      </c>
      <c r="P61" t="s">
        <v>200</v>
      </c>
      <c r="Q61" t="s">
        <v>213</v>
      </c>
      <c r="S61">
        <v>12079</v>
      </c>
      <c r="T61" t="s">
        <v>118</v>
      </c>
      <c r="U61" t="s">
        <v>119</v>
      </c>
      <c r="W61" t="s">
        <v>19</v>
      </c>
      <c r="X61" t="s">
        <v>214</v>
      </c>
      <c r="Y61" t="s">
        <v>206</v>
      </c>
      <c r="AA61" s="139">
        <v>43017</v>
      </c>
      <c r="AF61" s="140">
        <v>5671</v>
      </c>
      <c r="AG61" s="140">
        <v>6104</v>
      </c>
      <c r="AH61" s="141">
        <v>34615.785000000003</v>
      </c>
    </row>
    <row r="62" spans="1:34">
      <c r="A62" t="s">
        <v>193</v>
      </c>
      <c r="B62" t="s">
        <v>271</v>
      </c>
      <c r="C62">
        <v>2017083637</v>
      </c>
      <c r="D62">
        <v>17912</v>
      </c>
      <c r="E62" s="139">
        <v>43018</v>
      </c>
      <c r="F62" s="139">
        <v>43021</v>
      </c>
      <c r="G62" t="s">
        <v>195</v>
      </c>
      <c r="I62">
        <v>120123</v>
      </c>
      <c r="J62" t="s">
        <v>127</v>
      </c>
      <c r="K62" t="s">
        <v>197</v>
      </c>
      <c r="L62" t="s">
        <v>198</v>
      </c>
      <c r="M62" t="s">
        <v>119</v>
      </c>
      <c r="N62" t="s">
        <v>199</v>
      </c>
      <c r="O62" t="s">
        <v>212</v>
      </c>
      <c r="P62" t="s">
        <v>200</v>
      </c>
      <c r="Q62" t="s">
        <v>213</v>
      </c>
      <c r="S62">
        <v>12079</v>
      </c>
      <c r="T62" t="s">
        <v>118</v>
      </c>
      <c r="U62" t="s">
        <v>119</v>
      </c>
      <c r="W62" t="s">
        <v>19</v>
      </c>
      <c r="X62" t="s">
        <v>214</v>
      </c>
      <c r="Y62" t="s">
        <v>206</v>
      </c>
      <c r="AA62" s="139">
        <v>43018</v>
      </c>
      <c r="AF62" s="140">
        <v>24978</v>
      </c>
      <c r="AG62" s="140">
        <v>6104</v>
      </c>
      <c r="AH62" s="141">
        <v>152465.71900000001</v>
      </c>
    </row>
    <row r="63" spans="1:34">
      <c r="A63" t="s">
        <v>193</v>
      </c>
      <c r="B63" t="s">
        <v>272</v>
      </c>
      <c r="C63">
        <v>2017084125</v>
      </c>
      <c r="D63">
        <v>17912</v>
      </c>
      <c r="E63" s="139">
        <v>43019</v>
      </c>
      <c r="F63" s="139">
        <v>43022</v>
      </c>
      <c r="G63" t="s">
        <v>195</v>
      </c>
      <c r="I63">
        <v>120123</v>
      </c>
      <c r="J63" t="s">
        <v>127</v>
      </c>
      <c r="K63" t="s">
        <v>197</v>
      </c>
      <c r="L63" t="s">
        <v>198</v>
      </c>
      <c r="M63" t="s">
        <v>119</v>
      </c>
      <c r="N63" t="s">
        <v>199</v>
      </c>
      <c r="O63" t="s">
        <v>212</v>
      </c>
      <c r="P63" t="s">
        <v>200</v>
      </c>
      <c r="Q63" t="s">
        <v>213</v>
      </c>
      <c r="S63">
        <v>12079</v>
      </c>
      <c r="T63" t="s">
        <v>118</v>
      </c>
      <c r="U63" t="s">
        <v>119</v>
      </c>
      <c r="W63" t="s">
        <v>19</v>
      </c>
      <c r="X63" t="s">
        <v>214</v>
      </c>
      <c r="Y63" t="s">
        <v>206</v>
      </c>
      <c r="AA63" s="139">
        <v>43019</v>
      </c>
      <c r="AF63" s="140">
        <v>19430</v>
      </c>
      <c r="AG63" s="140">
        <v>6104</v>
      </c>
      <c r="AH63" s="141">
        <v>118600.719</v>
      </c>
    </row>
    <row r="64" spans="1:34">
      <c r="A64" t="s">
        <v>193</v>
      </c>
      <c r="B64" t="s">
        <v>273</v>
      </c>
      <c r="C64">
        <v>2017084510</v>
      </c>
      <c r="D64">
        <v>17912</v>
      </c>
      <c r="E64" s="139">
        <v>43019</v>
      </c>
      <c r="F64" s="139">
        <v>43022</v>
      </c>
      <c r="G64" t="s">
        <v>195</v>
      </c>
      <c r="I64">
        <v>120123</v>
      </c>
      <c r="J64" t="s">
        <v>127</v>
      </c>
      <c r="K64" t="s">
        <v>197</v>
      </c>
      <c r="L64" t="s">
        <v>198</v>
      </c>
      <c r="M64" t="s">
        <v>119</v>
      </c>
      <c r="N64" t="s">
        <v>199</v>
      </c>
      <c r="O64" t="s">
        <v>212</v>
      </c>
      <c r="P64" t="s">
        <v>200</v>
      </c>
      <c r="Q64" t="s">
        <v>213</v>
      </c>
      <c r="S64">
        <v>12079</v>
      </c>
      <c r="T64" t="s">
        <v>118</v>
      </c>
      <c r="U64" t="s">
        <v>119</v>
      </c>
      <c r="W64" t="s">
        <v>19</v>
      </c>
      <c r="X64" t="s">
        <v>214</v>
      </c>
      <c r="Y64" t="s">
        <v>206</v>
      </c>
      <c r="AA64" s="139">
        <v>43019</v>
      </c>
      <c r="AF64">
        <v>247</v>
      </c>
      <c r="AG64" s="140">
        <v>6104</v>
      </c>
      <c r="AH64" s="141">
        <v>1507.6880000000001</v>
      </c>
    </row>
    <row r="65" spans="1:34">
      <c r="A65" t="s">
        <v>193</v>
      </c>
      <c r="B65" t="s">
        <v>274</v>
      </c>
      <c r="C65">
        <v>2017084591</v>
      </c>
      <c r="D65">
        <v>17912</v>
      </c>
      <c r="E65" s="139">
        <v>43020</v>
      </c>
      <c r="F65" s="139">
        <v>43023</v>
      </c>
      <c r="G65" t="s">
        <v>195</v>
      </c>
      <c r="I65">
        <v>120123</v>
      </c>
      <c r="J65" t="s">
        <v>127</v>
      </c>
      <c r="K65" t="s">
        <v>197</v>
      </c>
      <c r="L65" t="s">
        <v>198</v>
      </c>
      <c r="M65" t="s">
        <v>119</v>
      </c>
      <c r="N65" t="s">
        <v>199</v>
      </c>
      <c r="O65" t="s">
        <v>212</v>
      </c>
      <c r="P65" t="s">
        <v>200</v>
      </c>
      <c r="Q65" t="s">
        <v>213</v>
      </c>
      <c r="S65">
        <v>12079</v>
      </c>
      <c r="T65" t="s">
        <v>118</v>
      </c>
      <c r="U65" t="s">
        <v>119</v>
      </c>
      <c r="W65" t="s">
        <v>19</v>
      </c>
      <c r="X65" t="s">
        <v>214</v>
      </c>
      <c r="Y65" t="s">
        <v>206</v>
      </c>
      <c r="AA65" s="139">
        <v>43020</v>
      </c>
      <c r="AF65" s="140">
        <v>15802</v>
      </c>
      <c r="AG65" s="140">
        <v>6048</v>
      </c>
      <c r="AH65" s="141">
        <v>95570.491999999998</v>
      </c>
    </row>
    <row r="66" spans="1:34">
      <c r="A66" t="s">
        <v>193</v>
      </c>
      <c r="B66" t="s">
        <v>275</v>
      </c>
      <c r="C66">
        <v>2017085885</v>
      </c>
      <c r="D66">
        <v>18299</v>
      </c>
      <c r="E66" s="139">
        <v>43024</v>
      </c>
      <c r="F66" s="139">
        <v>43027</v>
      </c>
      <c r="G66" t="s">
        <v>195</v>
      </c>
      <c r="I66">
        <v>120123</v>
      </c>
      <c r="J66" t="s">
        <v>127</v>
      </c>
      <c r="K66" t="s">
        <v>197</v>
      </c>
      <c r="L66" t="s">
        <v>198</v>
      </c>
      <c r="M66" t="s">
        <v>119</v>
      </c>
      <c r="N66" t="s">
        <v>199</v>
      </c>
      <c r="O66" t="s">
        <v>212</v>
      </c>
      <c r="P66" t="s">
        <v>200</v>
      </c>
      <c r="Q66" t="s">
        <v>213</v>
      </c>
      <c r="S66">
        <v>12079</v>
      </c>
      <c r="T66" t="s">
        <v>118</v>
      </c>
      <c r="U66" t="s">
        <v>119</v>
      </c>
      <c r="W66" t="s">
        <v>19</v>
      </c>
      <c r="X66" t="s">
        <v>214</v>
      </c>
      <c r="Y66" t="s">
        <v>206</v>
      </c>
      <c r="AA66" s="139">
        <v>43024</v>
      </c>
      <c r="AF66" s="140">
        <v>2311</v>
      </c>
      <c r="AG66" s="140">
        <v>6230</v>
      </c>
      <c r="AH66" s="141">
        <v>14397.53</v>
      </c>
    </row>
    <row r="67" spans="1:34">
      <c r="A67" t="s">
        <v>193</v>
      </c>
      <c r="B67" t="s">
        <v>276</v>
      </c>
      <c r="C67">
        <v>2017085892</v>
      </c>
      <c r="D67">
        <v>18299</v>
      </c>
      <c r="E67" s="139">
        <v>43024</v>
      </c>
      <c r="F67" s="139">
        <v>43027</v>
      </c>
      <c r="G67" t="s">
        <v>195</v>
      </c>
      <c r="I67">
        <v>120123</v>
      </c>
      <c r="J67" t="s">
        <v>127</v>
      </c>
      <c r="K67" t="s">
        <v>197</v>
      </c>
      <c r="L67" t="s">
        <v>198</v>
      </c>
      <c r="M67" t="s">
        <v>119</v>
      </c>
      <c r="N67" t="s">
        <v>199</v>
      </c>
      <c r="O67" t="s">
        <v>212</v>
      </c>
      <c r="P67" t="s">
        <v>200</v>
      </c>
      <c r="Q67" t="s">
        <v>213</v>
      </c>
      <c r="S67">
        <v>12079</v>
      </c>
      <c r="T67" t="s">
        <v>118</v>
      </c>
      <c r="U67" t="s">
        <v>119</v>
      </c>
      <c r="W67" t="s">
        <v>19</v>
      </c>
      <c r="X67" t="s">
        <v>214</v>
      </c>
      <c r="Y67" t="s">
        <v>206</v>
      </c>
      <c r="AA67" s="139">
        <v>43024</v>
      </c>
      <c r="AF67" s="140">
        <v>20103</v>
      </c>
      <c r="AG67" s="140">
        <v>6230</v>
      </c>
      <c r="AH67" s="141">
        <v>125241.68799999999</v>
      </c>
    </row>
    <row r="68" spans="1:34">
      <c r="A68" t="s">
        <v>193</v>
      </c>
      <c r="B68" t="s">
        <v>277</v>
      </c>
      <c r="C68">
        <v>2017086274</v>
      </c>
      <c r="D68">
        <v>18299</v>
      </c>
      <c r="E68" s="139">
        <v>43025</v>
      </c>
      <c r="F68" s="139">
        <v>43028</v>
      </c>
      <c r="G68" t="s">
        <v>195</v>
      </c>
      <c r="I68">
        <v>120123</v>
      </c>
      <c r="J68" t="s">
        <v>127</v>
      </c>
      <c r="K68" t="s">
        <v>197</v>
      </c>
      <c r="L68" t="s">
        <v>198</v>
      </c>
      <c r="M68" t="s">
        <v>119</v>
      </c>
      <c r="N68" t="s">
        <v>199</v>
      </c>
      <c r="O68" t="s">
        <v>212</v>
      </c>
      <c r="P68" t="s">
        <v>200</v>
      </c>
      <c r="Q68" t="s">
        <v>213</v>
      </c>
      <c r="S68">
        <v>12079</v>
      </c>
      <c r="T68" t="s">
        <v>118</v>
      </c>
      <c r="U68" t="s">
        <v>119</v>
      </c>
      <c r="W68" t="s">
        <v>19</v>
      </c>
      <c r="X68" t="s">
        <v>214</v>
      </c>
      <c r="Y68" t="s">
        <v>206</v>
      </c>
      <c r="AA68" s="139">
        <v>43025</v>
      </c>
      <c r="AF68" s="140">
        <v>16018</v>
      </c>
      <c r="AG68" s="140">
        <v>6381</v>
      </c>
      <c r="AH68" s="141">
        <v>102210.859</v>
      </c>
    </row>
    <row r="69" spans="1:34">
      <c r="A69" t="s">
        <v>193</v>
      </c>
      <c r="B69" t="s">
        <v>278</v>
      </c>
      <c r="C69">
        <v>2017086387</v>
      </c>
      <c r="D69">
        <v>18299</v>
      </c>
      <c r="E69" s="139">
        <v>43025</v>
      </c>
      <c r="F69" s="139">
        <v>43028</v>
      </c>
      <c r="G69" t="s">
        <v>195</v>
      </c>
      <c r="I69">
        <v>120123</v>
      </c>
      <c r="J69" t="s">
        <v>127</v>
      </c>
      <c r="K69" t="s">
        <v>197</v>
      </c>
      <c r="L69" t="s">
        <v>198</v>
      </c>
      <c r="M69" t="s">
        <v>119</v>
      </c>
      <c r="N69" t="s">
        <v>199</v>
      </c>
      <c r="O69" t="s">
        <v>212</v>
      </c>
      <c r="P69" t="s">
        <v>200</v>
      </c>
      <c r="Q69" t="s">
        <v>213</v>
      </c>
      <c r="S69">
        <v>12079</v>
      </c>
      <c r="T69" t="s">
        <v>118</v>
      </c>
      <c r="U69" t="s">
        <v>119</v>
      </c>
      <c r="W69" t="s">
        <v>19</v>
      </c>
      <c r="X69" t="s">
        <v>214</v>
      </c>
      <c r="Y69" t="s">
        <v>206</v>
      </c>
      <c r="AA69" s="139">
        <v>43025</v>
      </c>
      <c r="AF69" s="140">
        <v>21325</v>
      </c>
      <c r="AG69" s="140">
        <v>6381</v>
      </c>
      <c r="AH69" s="141">
        <v>136074.82800000001</v>
      </c>
    </row>
    <row r="70" spans="1:34">
      <c r="A70" t="s">
        <v>193</v>
      </c>
      <c r="B70" t="s">
        <v>279</v>
      </c>
      <c r="C70">
        <v>2017086506</v>
      </c>
      <c r="D70">
        <v>18299</v>
      </c>
      <c r="E70" s="139">
        <v>43025</v>
      </c>
      <c r="F70" s="139">
        <v>43028</v>
      </c>
      <c r="G70" t="s">
        <v>195</v>
      </c>
      <c r="I70">
        <v>120123</v>
      </c>
      <c r="J70" t="s">
        <v>127</v>
      </c>
      <c r="K70" t="s">
        <v>197</v>
      </c>
      <c r="L70" t="s">
        <v>198</v>
      </c>
      <c r="M70" t="s">
        <v>119</v>
      </c>
      <c r="N70" t="s">
        <v>199</v>
      </c>
      <c r="O70" t="s">
        <v>212</v>
      </c>
      <c r="P70" t="s">
        <v>200</v>
      </c>
      <c r="Q70" t="s">
        <v>213</v>
      </c>
      <c r="S70">
        <v>12079</v>
      </c>
      <c r="T70" t="s">
        <v>118</v>
      </c>
      <c r="U70" t="s">
        <v>119</v>
      </c>
      <c r="W70" t="s">
        <v>19</v>
      </c>
      <c r="X70" t="s">
        <v>214</v>
      </c>
      <c r="Y70" t="s">
        <v>206</v>
      </c>
      <c r="AA70" s="139">
        <v>43025</v>
      </c>
      <c r="AF70" s="140">
        <v>26197</v>
      </c>
      <c r="AG70" s="140">
        <v>6230</v>
      </c>
      <c r="AH70" s="141">
        <v>163207.31200000001</v>
      </c>
    </row>
    <row r="71" spans="1:34">
      <c r="A71" t="s">
        <v>193</v>
      </c>
      <c r="B71" t="s">
        <v>280</v>
      </c>
      <c r="C71">
        <v>2017086783</v>
      </c>
      <c r="D71">
        <v>18299</v>
      </c>
      <c r="E71" s="139">
        <v>43026</v>
      </c>
      <c r="F71" s="139">
        <v>43029</v>
      </c>
      <c r="G71" t="s">
        <v>195</v>
      </c>
      <c r="I71">
        <v>120123</v>
      </c>
      <c r="J71" t="s">
        <v>127</v>
      </c>
      <c r="K71" t="s">
        <v>197</v>
      </c>
      <c r="L71" t="s">
        <v>198</v>
      </c>
      <c r="M71" t="s">
        <v>119</v>
      </c>
      <c r="N71" t="s">
        <v>199</v>
      </c>
      <c r="O71" t="s">
        <v>212</v>
      </c>
      <c r="P71" t="s">
        <v>200</v>
      </c>
      <c r="Q71" t="s">
        <v>213</v>
      </c>
      <c r="S71">
        <v>12079</v>
      </c>
      <c r="T71" t="s">
        <v>118</v>
      </c>
      <c r="U71" t="s">
        <v>119</v>
      </c>
      <c r="W71" t="s">
        <v>19</v>
      </c>
      <c r="X71" t="s">
        <v>214</v>
      </c>
      <c r="Y71" t="s">
        <v>206</v>
      </c>
      <c r="AA71" s="139">
        <v>43026</v>
      </c>
      <c r="AF71" s="140">
        <v>4227</v>
      </c>
      <c r="AG71" s="140">
        <v>6230</v>
      </c>
      <c r="AH71" s="141">
        <v>26334.210999999999</v>
      </c>
    </row>
    <row r="72" spans="1:34">
      <c r="A72" t="s">
        <v>193</v>
      </c>
      <c r="B72" t="s">
        <v>281</v>
      </c>
      <c r="C72">
        <v>2017086975</v>
      </c>
      <c r="D72">
        <v>18299</v>
      </c>
      <c r="E72" s="139">
        <v>43026</v>
      </c>
      <c r="F72" s="139">
        <v>43029</v>
      </c>
      <c r="G72" t="s">
        <v>195</v>
      </c>
      <c r="I72">
        <v>120123</v>
      </c>
      <c r="J72" t="s">
        <v>127</v>
      </c>
      <c r="K72" t="s">
        <v>197</v>
      </c>
      <c r="L72" t="s">
        <v>198</v>
      </c>
      <c r="M72" t="s">
        <v>119</v>
      </c>
      <c r="N72" t="s">
        <v>199</v>
      </c>
      <c r="O72" t="s">
        <v>212</v>
      </c>
      <c r="P72" t="s">
        <v>200</v>
      </c>
      <c r="Q72" t="s">
        <v>213</v>
      </c>
      <c r="S72">
        <v>12079</v>
      </c>
      <c r="T72" t="s">
        <v>118</v>
      </c>
      <c r="U72" t="s">
        <v>119</v>
      </c>
      <c r="W72" t="s">
        <v>19</v>
      </c>
      <c r="X72" t="s">
        <v>214</v>
      </c>
      <c r="Y72" t="s">
        <v>206</v>
      </c>
      <c r="AA72" s="139">
        <v>43026</v>
      </c>
      <c r="AF72" s="140">
        <v>14776</v>
      </c>
      <c r="AG72" s="140">
        <v>5454</v>
      </c>
      <c r="AH72" s="141">
        <v>80588.304999999993</v>
      </c>
    </row>
    <row r="73" spans="1:34">
      <c r="A73" t="s">
        <v>193</v>
      </c>
      <c r="B73" t="s">
        <v>282</v>
      </c>
      <c r="C73">
        <v>2017087637</v>
      </c>
      <c r="D73">
        <v>18299</v>
      </c>
      <c r="E73" s="139">
        <v>43027</v>
      </c>
      <c r="F73" s="139">
        <v>43030</v>
      </c>
      <c r="G73" t="s">
        <v>195</v>
      </c>
      <c r="I73">
        <v>120123</v>
      </c>
      <c r="J73" t="s">
        <v>127</v>
      </c>
      <c r="K73" t="s">
        <v>197</v>
      </c>
      <c r="L73" t="s">
        <v>198</v>
      </c>
      <c r="M73" t="s">
        <v>119</v>
      </c>
      <c r="N73" t="s">
        <v>199</v>
      </c>
      <c r="O73" t="s">
        <v>212</v>
      </c>
      <c r="P73" t="s">
        <v>200</v>
      </c>
      <c r="Q73" t="s">
        <v>213</v>
      </c>
      <c r="S73">
        <v>12079</v>
      </c>
      <c r="T73" t="s">
        <v>118</v>
      </c>
      <c r="U73" t="s">
        <v>119</v>
      </c>
      <c r="W73" t="s">
        <v>19</v>
      </c>
      <c r="X73" t="s">
        <v>214</v>
      </c>
      <c r="Y73" t="s">
        <v>206</v>
      </c>
      <c r="AA73" s="139">
        <v>43027</v>
      </c>
      <c r="AF73" s="140">
        <v>23987</v>
      </c>
      <c r="AG73" s="140">
        <v>5454</v>
      </c>
      <c r="AH73" s="141">
        <v>130825.094</v>
      </c>
    </row>
    <row r="74" spans="1:34">
      <c r="A74" t="s">
        <v>193</v>
      </c>
      <c r="B74" t="s">
        <v>283</v>
      </c>
      <c r="C74">
        <v>2017087919</v>
      </c>
      <c r="D74">
        <v>18299</v>
      </c>
      <c r="E74" s="139">
        <v>43028</v>
      </c>
      <c r="F74" s="139">
        <v>43031</v>
      </c>
      <c r="G74" t="s">
        <v>195</v>
      </c>
      <c r="I74">
        <v>120123</v>
      </c>
      <c r="J74" t="s">
        <v>127</v>
      </c>
      <c r="K74" t="s">
        <v>197</v>
      </c>
      <c r="L74" t="s">
        <v>198</v>
      </c>
      <c r="M74" t="s">
        <v>119</v>
      </c>
      <c r="N74" t="s">
        <v>199</v>
      </c>
      <c r="O74" t="s">
        <v>212</v>
      </c>
      <c r="P74" t="s">
        <v>200</v>
      </c>
      <c r="Q74" t="s">
        <v>213</v>
      </c>
      <c r="S74">
        <v>12079</v>
      </c>
      <c r="T74" t="s">
        <v>118</v>
      </c>
      <c r="U74" t="s">
        <v>119</v>
      </c>
      <c r="W74" t="s">
        <v>19</v>
      </c>
      <c r="X74" t="s">
        <v>214</v>
      </c>
      <c r="Y74" t="s">
        <v>206</v>
      </c>
      <c r="AA74" s="139">
        <v>43028</v>
      </c>
      <c r="AF74" s="140">
        <v>11365</v>
      </c>
      <c r="AG74" s="140">
        <v>5454</v>
      </c>
      <c r="AH74" s="141">
        <v>61984.711000000003</v>
      </c>
    </row>
    <row r="75" spans="1:34">
      <c r="A75" t="s">
        <v>193</v>
      </c>
      <c r="B75" t="s">
        <v>284</v>
      </c>
      <c r="C75">
        <v>2017088132</v>
      </c>
      <c r="D75">
        <v>18408</v>
      </c>
      <c r="E75" s="139">
        <v>43028</v>
      </c>
      <c r="F75" s="139">
        <v>43031</v>
      </c>
      <c r="G75" t="s">
        <v>195</v>
      </c>
      <c r="I75">
        <v>120123</v>
      </c>
      <c r="J75" t="s">
        <v>127</v>
      </c>
      <c r="K75" t="s">
        <v>197</v>
      </c>
      <c r="L75" t="s">
        <v>198</v>
      </c>
      <c r="M75" t="s">
        <v>119</v>
      </c>
      <c r="N75" t="s">
        <v>199</v>
      </c>
      <c r="O75" t="s">
        <v>212</v>
      </c>
      <c r="P75" t="s">
        <v>200</v>
      </c>
      <c r="Q75" t="s">
        <v>213</v>
      </c>
      <c r="S75">
        <v>12079</v>
      </c>
      <c r="T75" t="s">
        <v>118</v>
      </c>
      <c r="U75" t="s">
        <v>119</v>
      </c>
      <c r="W75" t="s">
        <v>19</v>
      </c>
      <c r="X75" t="s">
        <v>214</v>
      </c>
      <c r="Y75" t="s">
        <v>206</v>
      </c>
      <c r="AA75" s="139">
        <v>43028</v>
      </c>
      <c r="AF75" s="140">
        <v>5775</v>
      </c>
      <c r="AG75" s="140">
        <v>5720</v>
      </c>
      <c r="AH75" s="140">
        <v>33033</v>
      </c>
    </row>
    <row r="76" spans="1:34">
      <c r="A76" t="s">
        <v>193</v>
      </c>
      <c r="B76" t="s">
        <v>285</v>
      </c>
      <c r="C76">
        <v>2017088434</v>
      </c>
      <c r="D76">
        <v>18408</v>
      </c>
      <c r="E76" s="139">
        <v>43030</v>
      </c>
      <c r="F76" s="139">
        <v>43033</v>
      </c>
      <c r="G76" t="s">
        <v>195</v>
      </c>
      <c r="I76">
        <v>120123</v>
      </c>
      <c r="J76" t="s">
        <v>127</v>
      </c>
      <c r="K76" t="s">
        <v>197</v>
      </c>
      <c r="L76" t="s">
        <v>198</v>
      </c>
      <c r="M76" t="s">
        <v>119</v>
      </c>
      <c r="N76" t="s">
        <v>199</v>
      </c>
      <c r="O76" t="s">
        <v>212</v>
      </c>
      <c r="P76" t="s">
        <v>200</v>
      </c>
      <c r="Q76" t="s">
        <v>213</v>
      </c>
      <c r="S76">
        <v>12079</v>
      </c>
      <c r="T76" t="s">
        <v>118</v>
      </c>
      <c r="U76" t="s">
        <v>119</v>
      </c>
      <c r="W76" t="s">
        <v>19</v>
      </c>
      <c r="X76" t="s">
        <v>214</v>
      </c>
      <c r="Y76" t="s">
        <v>206</v>
      </c>
      <c r="AA76" s="139">
        <v>43030</v>
      </c>
      <c r="AF76" s="140">
        <v>26778</v>
      </c>
      <c r="AG76" s="140">
        <v>5720</v>
      </c>
      <c r="AH76" s="141">
        <v>153170.15599999999</v>
      </c>
    </row>
    <row r="77" spans="1:34">
      <c r="A77" t="s">
        <v>193</v>
      </c>
      <c r="B77" t="s">
        <v>286</v>
      </c>
      <c r="C77">
        <v>2017088893</v>
      </c>
      <c r="D77">
        <v>18408</v>
      </c>
      <c r="E77" s="139">
        <v>43031</v>
      </c>
      <c r="F77" s="139">
        <v>43034</v>
      </c>
      <c r="G77" t="s">
        <v>195</v>
      </c>
      <c r="I77">
        <v>120123</v>
      </c>
      <c r="J77" t="s">
        <v>127</v>
      </c>
      <c r="K77" t="s">
        <v>197</v>
      </c>
      <c r="L77" t="s">
        <v>198</v>
      </c>
      <c r="M77" t="s">
        <v>119</v>
      </c>
      <c r="N77" t="s">
        <v>199</v>
      </c>
      <c r="O77" t="s">
        <v>212</v>
      </c>
      <c r="P77" t="s">
        <v>200</v>
      </c>
      <c r="Q77" t="s">
        <v>213</v>
      </c>
      <c r="S77">
        <v>12079</v>
      </c>
      <c r="T77" t="s">
        <v>118</v>
      </c>
      <c r="U77" t="s">
        <v>119</v>
      </c>
      <c r="W77" t="s">
        <v>19</v>
      </c>
      <c r="X77" t="s">
        <v>214</v>
      </c>
      <c r="Y77" t="s">
        <v>206</v>
      </c>
      <c r="AA77" s="139">
        <v>43031</v>
      </c>
      <c r="AF77" s="140">
        <v>18254</v>
      </c>
      <c r="AG77" s="140">
        <v>5720</v>
      </c>
      <c r="AH77" s="141">
        <v>104412.883</v>
      </c>
    </row>
    <row r="78" spans="1:34">
      <c r="A78" t="s">
        <v>193</v>
      </c>
      <c r="B78" t="s">
        <v>287</v>
      </c>
      <c r="C78">
        <v>2017089413</v>
      </c>
      <c r="D78">
        <v>18408</v>
      </c>
      <c r="E78" s="139">
        <v>43032</v>
      </c>
      <c r="F78" s="139">
        <v>43035</v>
      </c>
      <c r="G78" t="s">
        <v>195</v>
      </c>
      <c r="I78">
        <v>120123</v>
      </c>
      <c r="J78" t="s">
        <v>127</v>
      </c>
      <c r="K78" t="s">
        <v>197</v>
      </c>
      <c r="L78" t="s">
        <v>198</v>
      </c>
      <c r="M78" t="s">
        <v>119</v>
      </c>
      <c r="N78" t="s">
        <v>199</v>
      </c>
      <c r="O78" t="s">
        <v>212</v>
      </c>
      <c r="P78" t="s">
        <v>200</v>
      </c>
      <c r="Q78" t="s">
        <v>213</v>
      </c>
      <c r="S78">
        <v>12079</v>
      </c>
      <c r="T78" t="s">
        <v>118</v>
      </c>
      <c r="U78" t="s">
        <v>119</v>
      </c>
      <c r="W78" t="s">
        <v>19</v>
      </c>
      <c r="X78" t="s">
        <v>214</v>
      </c>
      <c r="Y78" t="s">
        <v>206</v>
      </c>
      <c r="AA78" s="139">
        <v>43032</v>
      </c>
      <c r="AF78" s="140">
        <v>17837</v>
      </c>
      <c r="AG78" s="140">
        <v>5819</v>
      </c>
      <c r="AH78" s="141">
        <v>103793.508</v>
      </c>
    </row>
    <row r="79" spans="1:34">
      <c r="A79" t="s">
        <v>193</v>
      </c>
      <c r="B79" t="s">
        <v>288</v>
      </c>
      <c r="C79">
        <v>2017089928</v>
      </c>
      <c r="D79">
        <v>18408</v>
      </c>
      <c r="E79" s="139">
        <v>43033</v>
      </c>
      <c r="F79" s="139">
        <v>43036</v>
      </c>
      <c r="G79" t="s">
        <v>195</v>
      </c>
      <c r="I79">
        <v>120123</v>
      </c>
      <c r="J79" t="s">
        <v>127</v>
      </c>
      <c r="K79" t="s">
        <v>197</v>
      </c>
      <c r="L79" t="s">
        <v>198</v>
      </c>
      <c r="M79" t="s">
        <v>119</v>
      </c>
      <c r="N79" t="s">
        <v>199</v>
      </c>
      <c r="O79" t="s">
        <v>212</v>
      </c>
      <c r="P79" t="s">
        <v>200</v>
      </c>
      <c r="Q79" t="s">
        <v>213</v>
      </c>
      <c r="S79">
        <v>12079</v>
      </c>
      <c r="T79" t="s">
        <v>118</v>
      </c>
      <c r="U79" t="s">
        <v>119</v>
      </c>
      <c r="W79" t="s">
        <v>19</v>
      </c>
      <c r="X79" t="s">
        <v>214</v>
      </c>
      <c r="Y79" t="s">
        <v>206</v>
      </c>
      <c r="AA79" s="139">
        <v>43033</v>
      </c>
      <c r="AF79" s="140">
        <v>16367</v>
      </c>
      <c r="AG79" s="140">
        <v>5375</v>
      </c>
      <c r="AH79" s="141">
        <v>87972.625</v>
      </c>
    </row>
    <row r="80" spans="1:34" hidden="1">
      <c r="A80" t="s">
        <v>193</v>
      </c>
      <c r="B80" t="s">
        <v>289</v>
      </c>
      <c r="C80">
        <v>2017090211</v>
      </c>
      <c r="E80" s="139">
        <v>43034</v>
      </c>
      <c r="F80" s="139">
        <v>43037</v>
      </c>
      <c r="G80" t="s">
        <v>195</v>
      </c>
      <c r="H80" t="s">
        <v>196</v>
      </c>
      <c r="I80">
        <v>120123</v>
      </c>
      <c r="J80" t="s">
        <v>127</v>
      </c>
      <c r="K80" t="s">
        <v>197</v>
      </c>
      <c r="L80" t="s">
        <v>198</v>
      </c>
      <c r="M80" t="s">
        <v>119</v>
      </c>
      <c r="N80" t="s">
        <v>199</v>
      </c>
      <c r="P80" t="s">
        <v>200</v>
      </c>
      <c r="Q80" t="s">
        <v>201</v>
      </c>
      <c r="S80">
        <v>295</v>
      </c>
      <c r="T80" t="s">
        <v>290</v>
      </c>
      <c r="U80" t="s">
        <v>210</v>
      </c>
      <c r="W80" t="s">
        <v>204</v>
      </c>
      <c r="X80" t="s">
        <v>205</v>
      </c>
      <c r="Y80" t="s">
        <v>206</v>
      </c>
      <c r="AA80" s="139">
        <v>43034</v>
      </c>
      <c r="AF80">
        <v>6</v>
      </c>
      <c r="AG80" s="140">
        <v>5200</v>
      </c>
      <c r="AH80">
        <v>31.2</v>
      </c>
    </row>
    <row r="81" spans="1:34">
      <c r="A81" t="s">
        <v>193</v>
      </c>
      <c r="B81" t="s">
        <v>291</v>
      </c>
      <c r="C81">
        <v>2017090622</v>
      </c>
      <c r="D81">
        <v>18408</v>
      </c>
      <c r="E81" s="139">
        <v>43035</v>
      </c>
      <c r="F81" s="139">
        <v>43038</v>
      </c>
      <c r="G81" t="s">
        <v>195</v>
      </c>
      <c r="I81">
        <v>120123</v>
      </c>
      <c r="J81" t="s">
        <v>127</v>
      </c>
      <c r="K81" t="s">
        <v>197</v>
      </c>
      <c r="L81" t="s">
        <v>198</v>
      </c>
      <c r="M81" t="s">
        <v>119</v>
      </c>
      <c r="N81" t="s">
        <v>199</v>
      </c>
      <c r="O81" t="s">
        <v>212</v>
      </c>
      <c r="P81" t="s">
        <v>200</v>
      </c>
      <c r="Q81" t="s">
        <v>213</v>
      </c>
      <c r="S81">
        <v>12079</v>
      </c>
      <c r="T81" t="s">
        <v>118</v>
      </c>
      <c r="U81" t="s">
        <v>119</v>
      </c>
      <c r="W81" t="s">
        <v>19</v>
      </c>
      <c r="X81" t="s">
        <v>214</v>
      </c>
      <c r="Y81" t="s">
        <v>206</v>
      </c>
      <c r="AA81" s="139">
        <v>43035</v>
      </c>
      <c r="AF81" s="140">
        <v>18568</v>
      </c>
      <c r="AG81" s="140">
        <v>5564</v>
      </c>
      <c r="AH81" s="141">
        <v>103312.352</v>
      </c>
    </row>
    <row r="82" spans="1:34">
      <c r="A82" t="s">
        <v>193</v>
      </c>
      <c r="B82" t="s">
        <v>292</v>
      </c>
      <c r="C82">
        <v>2017090995</v>
      </c>
      <c r="D82">
        <v>18408</v>
      </c>
      <c r="E82" s="139">
        <v>43037</v>
      </c>
      <c r="F82" s="139">
        <v>43040</v>
      </c>
      <c r="G82" t="s">
        <v>195</v>
      </c>
      <c r="I82">
        <v>120123</v>
      </c>
      <c r="J82" t="s">
        <v>127</v>
      </c>
      <c r="K82" t="s">
        <v>197</v>
      </c>
      <c r="L82" t="s">
        <v>198</v>
      </c>
      <c r="M82" t="s">
        <v>119</v>
      </c>
      <c r="N82" t="s">
        <v>199</v>
      </c>
      <c r="O82" t="s">
        <v>212</v>
      </c>
      <c r="P82" t="s">
        <v>200</v>
      </c>
      <c r="Q82" t="s">
        <v>213</v>
      </c>
      <c r="S82">
        <v>12079</v>
      </c>
      <c r="T82" t="s">
        <v>118</v>
      </c>
      <c r="U82" t="s">
        <v>119</v>
      </c>
      <c r="W82" t="s">
        <v>19</v>
      </c>
      <c r="X82" t="s">
        <v>214</v>
      </c>
      <c r="Y82" t="s">
        <v>206</v>
      </c>
      <c r="AA82" s="139">
        <v>43037</v>
      </c>
      <c r="AF82" s="140">
        <v>20358</v>
      </c>
      <c r="AG82" s="140">
        <v>5564</v>
      </c>
      <c r="AH82" s="141">
        <v>113271.914</v>
      </c>
    </row>
    <row r="83" spans="1:34">
      <c r="A83" t="s">
        <v>193</v>
      </c>
      <c r="B83" t="s">
        <v>293</v>
      </c>
      <c r="C83">
        <v>2017091178</v>
      </c>
      <c r="D83">
        <v>18408</v>
      </c>
      <c r="E83" s="139">
        <v>43037</v>
      </c>
      <c r="F83" s="139">
        <v>43040</v>
      </c>
      <c r="G83" t="s">
        <v>195</v>
      </c>
      <c r="I83">
        <v>120123</v>
      </c>
      <c r="J83" t="s">
        <v>127</v>
      </c>
      <c r="K83" t="s">
        <v>197</v>
      </c>
      <c r="L83" t="s">
        <v>198</v>
      </c>
      <c r="M83" t="s">
        <v>119</v>
      </c>
      <c r="N83" t="s">
        <v>199</v>
      </c>
      <c r="O83" t="s">
        <v>212</v>
      </c>
      <c r="P83" t="s">
        <v>200</v>
      </c>
      <c r="Q83" t="s">
        <v>213</v>
      </c>
      <c r="S83">
        <v>12079</v>
      </c>
      <c r="T83" t="s">
        <v>118</v>
      </c>
      <c r="U83" t="s">
        <v>119</v>
      </c>
      <c r="W83" t="s">
        <v>19</v>
      </c>
      <c r="X83" t="s">
        <v>214</v>
      </c>
      <c r="Y83" t="s">
        <v>206</v>
      </c>
      <c r="AA83" s="139">
        <v>43037</v>
      </c>
      <c r="AF83" s="140">
        <v>2000</v>
      </c>
      <c r="AG83" s="140">
        <v>5564</v>
      </c>
      <c r="AH83" s="140">
        <v>11128</v>
      </c>
    </row>
    <row r="84" spans="1:34">
      <c r="A84" t="s">
        <v>193</v>
      </c>
      <c r="B84" t="s">
        <v>294</v>
      </c>
      <c r="C84">
        <v>2017091285</v>
      </c>
      <c r="D84">
        <v>18408</v>
      </c>
      <c r="E84" s="139">
        <v>43038</v>
      </c>
      <c r="F84" s="139">
        <v>43041</v>
      </c>
      <c r="G84" t="s">
        <v>195</v>
      </c>
      <c r="I84">
        <v>120123</v>
      </c>
      <c r="J84" t="s">
        <v>127</v>
      </c>
      <c r="K84" t="s">
        <v>197</v>
      </c>
      <c r="L84" t="s">
        <v>198</v>
      </c>
      <c r="M84" t="s">
        <v>119</v>
      </c>
      <c r="N84" t="s">
        <v>199</v>
      </c>
      <c r="O84" t="s">
        <v>212</v>
      </c>
      <c r="P84" t="s">
        <v>200</v>
      </c>
      <c r="Q84" t="s">
        <v>213</v>
      </c>
      <c r="S84">
        <v>12079</v>
      </c>
      <c r="T84" t="s">
        <v>118</v>
      </c>
      <c r="U84" t="s">
        <v>119</v>
      </c>
      <c r="W84" t="s">
        <v>19</v>
      </c>
      <c r="X84" t="s">
        <v>214</v>
      </c>
      <c r="Y84" t="s">
        <v>206</v>
      </c>
      <c r="AA84" s="139">
        <v>43038</v>
      </c>
      <c r="AF84" s="140">
        <v>19680</v>
      </c>
      <c r="AG84" s="140">
        <v>5819</v>
      </c>
      <c r="AH84" s="141">
        <v>114517.92200000001</v>
      </c>
    </row>
    <row r="85" spans="1:34">
      <c r="A85" t="s">
        <v>193</v>
      </c>
      <c r="B85" t="s">
        <v>295</v>
      </c>
      <c r="C85">
        <v>2017091288</v>
      </c>
      <c r="D85">
        <v>18408</v>
      </c>
      <c r="E85" s="139">
        <v>43038</v>
      </c>
      <c r="F85" s="139">
        <v>43041</v>
      </c>
      <c r="G85" t="s">
        <v>195</v>
      </c>
      <c r="I85">
        <v>120123</v>
      </c>
      <c r="J85" t="s">
        <v>127</v>
      </c>
      <c r="K85" t="s">
        <v>197</v>
      </c>
      <c r="L85" t="s">
        <v>198</v>
      </c>
      <c r="M85" t="s">
        <v>119</v>
      </c>
      <c r="N85" t="s">
        <v>199</v>
      </c>
      <c r="O85" t="s">
        <v>212</v>
      </c>
      <c r="P85" t="s">
        <v>200</v>
      </c>
      <c r="Q85" t="s">
        <v>213</v>
      </c>
      <c r="S85">
        <v>12079</v>
      </c>
      <c r="T85" t="s">
        <v>118</v>
      </c>
      <c r="U85" t="s">
        <v>119</v>
      </c>
      <c r="W85" t="s">
        <v>19</v>
      </c>
      <c r="X85" t="s">
        <v>214</v>
      </c>
      <c r="Y85" t="s">
        <v>206</v>
      </c>
      <c r="AA85" s="139">
        <v>43038</v>
      </c>
      <c r="AF85" s="140">
        <v>3777</v>
      </c>
      <c r="AG85" s="140">
        <v>5471</v>
      </c>
      <c r="AH85" s="141">
        <v>20663.969000000001</v>
      </c>
    </row>
    <row r="86" spans="1:34" hidden="1">
      <c r="A86" t="s">
        <v>193</v>
      </c>
      <c r="B86" t="s">
        <v>296</v>
      </c>
      <c r="C86">
        <v>2017091779</v>
      </c>
      <c r="E86" s="139">
        <v>43039</v>
      </c>
      <c r="F86" s="139">
        <v>43042</v>
      </c>
      <c r="G86" t="s">
        <v>195</v>
      </c>
      <c r="H86" t="s">
        <v>196</v>
      </c>
      <c r="I86">
        <v>120123</v>
      </c>
      <c r="J86" t="s">
        <v>127</v>
      </c>
      <c r="K86" t="s">
        <v>197</v>
      </c>
      <c r="L86" t="s">
        <v>198</v>
      </c>
      <c r="M86" t="s">
        <v>119</v>
      </c>
      <c r="N86" t="s">
        <v>199</v>
      </c>
      <c r="P86" t="s">
        <v>200</v>
      </c>
      <c r="Q86" t="s">
        <v>201</v>
      </c>
      <c r="S86">
        <v>305</v>
      </c>
      <c r="T86" t="s">
        <v>202</v>
      </c>
      <c r="U86" t="s">
        <v>203</v>
      </c>
      <c r="W86" t="s">
        <v>204</v>
      </c>
      <c r="X86" t="s">
        <v>205</v>
      </c>
      <c r="Y86" t="s">
        <v>206</v>
      </c>
      <c r="AA86" s="139">
        <v>43039</v>
      </c>
      <c r="AF86">
        <v>40</v>
      </c>
      <c r="AG86" s="140">
        <v>5330</v>
      </c>
      <c r="AH86">
        <v>213.2</v>
      </c>
    </row>
    <row r="87" spans="1:34">
      <c r="A87" t="s">
        <v>193</v>
      </c>
      <c r="B87" t="s">
        <v>297</v>
      </c>
      <c r="C87">
        <v>2017092055</v>
      </c>
      <c r="D87">
        <v>18408</v>
      </c>
      <c r="E87" s="139">
        <v>43040</v>
      </c>
      <c r="F87" s="139">
        <v>43043</v>
      </c>
      <c r="G87" t="s">
        <v>195</v>
      </c>
      <c r="I87">
        <v>120123</v>
      </c>
      <c r="J87" t="s">
        <v>127</v>
      </c>
      <c r="K87" t="s">
        <v>197</v>
      </c>
      <c r="L87" t="s">
        <v>198</v>
      </c>
      <c r="M87" t="s">
        <v>119</v>
      </c>
      <c r="N87" t="s">
        <v>199</v>
      </c>
      <c r="O87" t="s">
        <v>212</v>
      </c>
      <c r="P87" t="s">
        <v>200</v>
      </c>
      <c r="Q87" t="s">
        <v>213</v>
      </c>
      <c r="S87">
        <v>12079</v>
      </c>
      <c r="T87" t="s">
        <v>118</v>
      </c>
      <c r="U87" t="s">
        <v>119</v>
      </c>
      <c r="W87" t="s">
        <v>19</v>
      </c>
      <c r="X87" t="s">
        <v>214</v>
      </c>
      <c r="Y87" t="s">
        <v>206</v>
      </c>
      <c r="AA87" s="139">
        <v>43040</v>
      </c>
      <c r="AF87" s="140">
        <v>22100</v>
      </c>
      <c r="AG87" s="140">
        <v>5471</v>
      </c>
      <c r="AH87" s="141">
        <v>120909.102</v>
      </c>
    </row>
    <row r="88" spans="1:34">
      <c r="A88" t="s">
        <v>193</v>
      </c>
      <c r="B88" t="s">
        <v>298</v>
      </c>
      <c r="C88">
        <v>2017092352</v>
      </c>
      <c r="D88">
        <v>18408</v>
      </c>
      <c r="E88" s="139">
        <v>43041</v>
      </c>
      <c r="F88" s="139">
        <v>43044</v>
      </c>
      <c r="G88" t="s">
        <v>195</v>
      </c>
      <c r="I88">
        <v>120123</v>
      </c>
      <c r="J88" t="s">
        <v>127</v>
      </c>
      <c r="K88" t="s">
        <v>197</v>
      </c>
      <c r="L88" t="s">
        <v>198</v>
      </c>
      <c r="M88" t="s">
        <v>119</v>
      </c>
      <c r="N88" t="s">
        <v>199</v>
      </c>
      <c r="O88" t="s">
        <v>212</v>
      </c>
      <c r="P88" t="s">
        <v>200</v>
      </c>
      <c r="Q88" t="s">
        <v>213</v>
      </c>
      <c r="S88">
        <v>12079</v>
      </c>
      <c r="T88" t="s">
        <v>118</v>
      </c>
      <c r="U88" t="s">
        <v>119</v>
      </c>
      <c r="W88" t="s">
        <v>19</v>
      </c>
      <c r="X88" t="s">
        <v>214</v>
      </c>
      <c r="Y88" t="s">
        <v>206</v>
      </c>
      <c r="AA88" s="139">
        <v>43041</v>
      </c>
      <c r="AF88" s="140">
        <v>9000</v>
      </c>
      <c r="AG88" s="140">
        <v>5375</v>
      </c>
      <c r="AH88" s="140">
        <v>48375</v>
      </c>
    </row>
    <row r="89" spans="1:34">
      <c r="A89" t="s">
        <v>193</v>
      </c>
      <c r="B89" t="s">
        <v>299</v>
      </c>
      <c r="C89">
        <v>2017092401</v>
      </c>
      <c r="D89">
        <v>18408</v>
      </c>
      <c r="E89" s="139">
        <v>43041</v>
      </c>
      <c r="F89" s="139">
        <v>43044</v>
      </c>
      <c r="G89" t="s">
        <v>195</v>
      </c>
      <c r="I89">
        <v>120123</v>
      </c>
      <c r="J89" t="s">
        <v>127</v>
      </c>
      <c r="K89" t="s">
        <v>197</v>
      </c>
      <c r="L89" t="s">
        <v>198</v>
      </c>
      <c r="M89" t="s">
        <v>119</v>
      </c>
      <c r="N89" t="s">
        <v>199</v>
      </c>
      <c r="O89" t="s">
        <v>212</v>
      </c>
      <c r="P89" t="s">
        <v>200</v>
      </c>
      <c r="Q89" t="s">
        <v>213</v>
      </c>
      <c r="S89">
        <v>12079</v>
      </c>
      <c r="T89" t="s">
        <v>118</v>
      </c>
      <c r="U89" t="s">
        <v>119</v>
      </c>
      <c r="W89" t="s">
        <v>19</v>
      </c>
      <c r="X89" t="s">
        <v>214</v>
      </c>
      <c r="Y89" t="s">
        <v>206</v>
      </c>
      <c r="AA89" s="139">
        <v>43041</v>
      </c>
      <c r="AF89" s="140">
        <v>19600</v>
      </c>
      <c r="AG89" s="140">
        <v>5471</v>
      </c>
      <c r="AH89" s="141">
        <v>107231.602</v>
      </c>
    </row>
    <row r="90" spans="1:34">
      <c r="A90" t="s">
        <v>193</v>
      </c>
      <c r="B90" t="s">
        <v>300</v>
      </c>
      <c r="C90">
        <v>2017092407</v>
      </c>
      <c r="D90">
        <v>18408</v>
      </c>
      <c r="E90" s="139">
        <v>43041</v>
      </c>
      <c r="F90" s="139">
        <v>43044</v>
      </c>
      <c r="G90" t="s">
        <v>195</v>
      </c>
      <c r="I90">
        <v>120123</v>
      </c>
      <c r="J90" t="s">
        <v>127</v>
      </c>
      <c r="K90" t="s">
        <v>197</v>
      </c>
      <c r="L90" t="s">
        <v>198</v>
      </c>
      <c r="M90" t="s">
        <v>119</v>
      </c>
      <c r="N90" t="s">
        <v>199</v>
      </c>
      <c r="O90" t="s">
        <v>212</v>
      </c>
      <c r="P90" t="s">
        <v>200</v>
      </c>
      <c r="Q90" t="s">
        <v>213</v>
      </c>
      <c r="S90">
        <v>12079</v>
      </c>
      <c r="T90" t="s">
        <v>118</v>
      </c>
      <c r="U90" t="s">
        <v>119</v>
      </c>
      <c r="W90" t="s">
        <v>19</v>
      </c>
      <c r="X90" t="s">
        <v>214</v>
      </c>
      <c r="Y90" t="s">
        <v>206</v>
      </c>
      <c r="AA90" s="139">
        <v>43041</v>
      </c>
      <c r="AF90" s="140">
        <v>2531</v>
      </c>
      <c r="AG90" s="140">
        <v>5375</v>
      </c>
      <c r="AH90" s="141">
        <v>13604.125</v>
      </c>
    </row>
    <row r="91" spans="1:34">
      <c r="A91" t="s">
        <v>193</v>
      </c>
      <c r="B91" t="s">
        <v>301</v>
      </c>
      <c r="C91">
        <v>2017092842</v>
      </c>
      <c r="D91">
        <v>18408</v>
      </c>
      <c r="E91" s="139">
        <v>43042</v>
      </c>
      <c r="F91" s="139">
        <v>43045</v>
      </c>
      <c r="G91" t="s">
        <v>195</v>
      </c>
      <c r="I91">
        <v>120123</v>
      </c>
      <c r="J91" t="s">
        <v>127</v>
      </c>
      <c r="K91" t="s">
        <v>197</v>
      </c>
      <c r="L91" t="s">
        <v>198</v>
      </c>
      <c r="M91" t="s">
        <v>119</v>
      </c>
      <c r="N91" t="s">
        <v>199</v>
      </c>
      <c r="O91" t="s">
        <v>212</v>
      </c>
      <c r="P91" t="s">
        <v>200</v>
      </c>
      <c r="Q91" t="s">
        <v>213</v>
      </c>
      <c r="S91">
        <v>12079</v>
      </c>
      <c r="T91" t="s">
        <v>118</v>
      </c>
      <c r="U91" t="s">
        <v>119</v>
      </c>
      <c r="W91" t="s">
        <v>19</v>
      </c>
      <c r="X91" t="s">
        <v>214</v>
      </c>
      <c r="Y91" t="s">
        <v>206</v>
      </c>
      <c r="AA91" s="139">
        <v>43042</v>
      </c>
      <c r="AF91" s="140">
        <v>14477</v>
      </c>
      <c r="AG91" s="140">
        <v>5375</v>
      </c>
      <c r="AH91" s="141">
        <v>77813.875</v>
      </c>
    </row>
    <row r="92" spans="1:34">
      <c r="A92" t="s">
        <v>193</v>
      </c>
      <c r="B92" t="s">
        <v>302</v>
      </c>
      <c r="C92">
        <v>2017093372</v>
      </c>
      <c r="D92">
        <v>18408</v>
      </c>
      <c r="E92" s="139">
        <v>43043</v>
      </c>
      <c r="F92" s="139">
        <v>43046</v>
      </c>
      <c r="G92" t="s">
        <v>195</v>
      </c>
      <c r="I92">
        <v>120123</v>
      </c>
      <c r="J92" t="s">
        <v>127</v>
      </c>
      <c r="K92" t="s">
        <v>197</v>
      </c>
      <c r="L92" t="s">
        <v>198</v>
      </c>
      <c r="M92" t="s">
        <v>119</v>
      </c>
      <c r="N92" t="s">
        <v>199</v>
      </c>
      <c r="O92" t="s">
        <v>212</v>
      </c>
      <c r="P92" t="s">
        <v>200</v>
      </c>
      <c r="Q92" t="s">
        <v>213</v>
      </c>
      <c r="S92">
        <v>12079</v>
      </c>
      <c r="T92" t="s">
        <v>118</v>
      </c>
      <c r="U92" t="s">
        <v>119</v>
      </c>
      <c r="W92" t="s">
        <v>19</v>
      </c>
      <c r="X92" t="s">
        <v>214</v>
      </c>
      <c r="Y92" t="s">
        <v>206</v>
      </c>
      <c r="AA92" s="139">
        <v>43043</v>
      </c>
      <c r="AF92" s="140">
        <v>7970</v>
      </c>
      <c r="AG92" s="140">
        <v>5375</v>
      </c>
      <c r="AH92" s="141">
        <v>42838.754000000001</v>
      </c>
    </row>
    <row r="93" spans="1:34">
      <c r="A93" t="s">
        <v>193</v>
      </c>
      <c r="B93" t="s">
        <v>303</v>
      </c>
      <c r="C93">
        <v>2017093378</v>
      </c>
      <c r="D93">
        <v>18408</v>
      </c>
      <c r="E93" s="139">
        <v>43043</v>
      </c>
      <c r="F93" s="139">
        <v>43046</v>
      </c>
      <c r="G93" t="s">
        <v>195</v>
      </c>
      <c r="I93">
        <v>120123</v>
      </c>
      <c r="J93" t="s">
        <v>127</v>
      </c>
      <c r="K93" t="s">
        <v>197</v>
      </c>
      <c r="L93" t="s">
        <v>198</v>
      </c>
      <c r="M93" t="s">
        <v>119</v>
      </c>
      <c r="N93" t="s">
        <v>199</v>
      </c>
      <c r="O93" t="s">
        <v>212</v>
      </c>
      <c r="P93" t="s">
        <v>200</v>
      </c>
      <c r="Q93" t="s">
        <v>213</v>
      </c>
      <c r="S93">
        <v>12079</v>
      </c>
      <c r="T93" t="s">
        <v>118</v>
      </c>
      <c r="U93" t="s">
        <v>119</v>
      </c>
      <c r="W93" t="s">
        <v>19</v>
      </c>
      <c r="X93" t="s">
        <v>214</v>
      </c>
      <c r="Y93" t="s">
        <v>206</v>
      </c>
      <c r="AA93" s="139">
        <v>43043</v>
      </c>
      <c r="AF93" s="140">
        <v>9988</v>
      </c>
      <c r="AG93" s="140">
        <v>5819</v>
      </c>
      <c r="AH93" s="141">
        <v>58120.171999999999</v>
      </c>
    </row>
    <row r="94" spans="1:34">
      <c r="A94" t="s">
        <v>193</v>
      </c>
      <c r="B94" t="s">
        <v>304</v>
      </c>
      <c r="C94">
        <v>2017094133</v>
      </c>
      <c r="D94">
        <v>18666</v>
      </c>
      <c r="E94" s="139">
        <v>42977</v>
      </c>
      <c r="F94" s="139">
        <v>42980</v>
      </c>
      <c r="G94" t="s">
        <v>195</v>
      </c>
      <c r="I94">
        <v>120123</v>
      </c>
      <c r="J94" t="s">
        <v>127</v>
      </c>
      <c r="K94" t="s">
        <v>197</v>
      </c>
      <c r="L94" t="s">
        <v>198</v>
      </c>
      <c r="M94" t="s">
        <v>119</v>
      </c>
      <c r="N94" t="s">
        <v>199</v>
      </c>
      <c r="O94" t="s">
        <v>212</v>
      </c>
      <c r="P94" t="s">
        <v>200</v>
      </c>
      <c r="Q94" t="s">
        <v>213</v>
      </c>
      <c r="S94">
        <v>12079</v>
      </c>
      <c r="T94" t="s">
        <v>118</v>
      </c>
      <c r="U94" t="s">
        <v>119</v>
      </c>
      <c r="W94" t="s">
        <v>19</v>
      </c>
      <c r="X94" t="s">
        <v>214</v>
      </c>
      <c r="Y94" t="s">
        <v>206</v>
      </c>
      <c r="Z94" s="139">
        <v>42977</v>
      </c>
      <c r="AA94" s="139">
        <v>43045</v>
      </c>
      <c r="AD94" s="139">
        <v>42977</v>
      </c>
      <c r="AE94">
        <v>201770000118</v>
      </c>
      <c r="AF94" s="140">
        <v>1067</v>
      </c>
      <c r="AG94" s="140">
        <v>6524</v>
      </c>
      <c r="AH94" s="141">
        <v>6961.1080000000002</v>
      </c>
    </row>
    <row r="95" spans="1:34">
      <c r="A95" t="s">
        <v>193</v>
      </c>
      <c r="B95" t="s">
        <v>305</v>
      </c>
      <c r="C95">
        <v>2017094144</v>
      </c>
      <c r="D95">
        <v>18666</v>
      </c>
      <c r="E95" s="139">
        <v>42983</v>
      </c>
      <c r="F95" s="139">
        <v>42986</v>
      </c>
      <c r="G95" t="s">
        <v>195</v>
      </c>
      <c r="I95">
        <v>120123</v>
      </c>
      <c r="J95" t="s">
        <v>127</v>
      </c>
      <c r="K95" t="s">
        <v>197</v>
      </c>
      <c r="L95" t="s">
        <v>198</v>
      </c>
      <c r="M95" t="s">
        <v>119</v>
      </c>
      <c r="N95" t="s">
        <v>199</v>
      </c>
      <c r="O95" t="s">
        <v>212</v>
      </c>
      <c r="P95" t="s">
        <v>200</v>
      </c>
      <c r="Q95" t="s">
        <v>213</v>
      </c>
      <c r="S95">
        <v>12079</v>
      </c>
      <c r="T95" t="s">
        <v>118</v>
      </c>
      <c r="U95" t="s">
        <v>119</v>
      </c>
      <c r="W95" t="s">
        <v>19</v>
      </c>
      <c r="X95" t="s">
        <v>214</v>
      </c>
      <c r="Y95" t="s">
        <v>206</v>
      </c>
      <c r="Z95" s="139">
        <v>42983</v>
      </c>
      <c r="AA95" s="139">
        <v>43045</v>
      </c>
      <c r="AD95" s="139">
        <v>42983</v>
      </c>
      <c r="AE95">
        <v>201770000106</v>
      </c>
      <c r="AF95" s="140">
        <v>1125</v>
      </c>
      <c r="AG95" s="140">
        <v>6524</v>
      </c>
      <c r="AH95" s="141">
        <v>7339.5</v>
      </c>
    </row>
    <row r="96" spans="1:34">
      <c r="A96" t="s">
        <v>193</v>
      </c>
      <c r="B96" t="s">
        <v>306</v>
      </c>
      <c r="C96">
        <v>2017094149</v>
      </c>
      <c r="D96">
        <v>18666</v>
      </c>
      <c r="E96" s="139">
        <v>42986</v>
      </c>
      <c r="F96" s="139">
        <v>42989</v>
      </c>
      <c r="G96" t="s">
        <v>195</v>
      </c>
      <c r="I96">
        <v>120123</v>
      </c>
      <c r="J96" t="s">
        <v>127</v>
      </c>
      <c r="K96" t="s">
        <v>197</v>
      </c>
      <c r="L96" t="s">
        <v>198</v>
      </c>
      <c r="M96" t="s">
        <v>119</v>
      </c>
      <c r="N96" t="s">
        <v>199</v>
      </c>
      <c r="O96" t="s">
        <v>212</v>
      </c>
      <c r="P96" t="s">
        <v>200</v>
      </c>
      <c r="Q96" t="s">
        <v>213</v>
      </c>
      <c r="S96">
        <v>12079</v>
      </c>
      <c r="T96" t="s">
        <v>118</v>
      </c>
      <c r="U96" t="s">
        <v>119</v>
      </c>
      <c r="W96" t="s">
        <v>19</v>
      </c>
      <c r="X96" t="s">
        <v>214</v>
      </c>
      <c r="Y96" t="s">
        <v>206</v>
      </c>
      <c r="Z96" s="139">
        <v>42986</v>
      </c>
      <c r="AA96" s="139">
        <v>43045</v>
      </c>
      <c r="AD96" s="139">
        <v>42986</v>
      </c>
      <c r="AE96">
        <v>201770000107</v>
      </c>
      <c r="AF96" s="140">
        <v>1406</v>
      </c>
      <c r="AG96" s="140">
        <v>6459</v>
      </c>
      <c r="AH96" s="141">
        <v>9081.3539999999994</v>
      </c>
    </row>
    <row r="97" spans="1:34">
      <c r="A97" t="s">
        <v>193</v>
      </c>
      <c r="B97" t="s">
        <v>307</v>
      </c>
      <c r="C97">
        <v>2017094158</v>
      </c>
      <c r="D97">
        <v>18666</v>
      </c>
      <c r="E97" s="139">
        <v>43004</v>
      </c>
      <c r="F97" s="139">
        <v>43007</v>
      </c>
      <c r="G97" t="s">
        <v>195</v>
      </c>
      <c r="I97">
        <v>120123</v>
      </c>
      <c r="J97" t="s">
        <v>127</v>
      </c>
      <c r="K97" t="s">
        <v>197</v>
      </c>
      <c r="L97" t="s">
        <v>198</v>
      </c>
      <c r="M97" t="s">
        <v>119</v>
      </c>
      <c r="N97" t="s">
        <v>199</v>
      </c>
      <c r="O97" t="s">
        <v>212</v>
      </c>
      <c r="P97" t="s">
        <v>200</v>
      </c>
      <c r="Q97" t="s">
        <v>213</v>
      </c>
      <c r="S97">
        <v>12079</v>
      </c>
      <c r="T97" t="s">
        <v>118</v>
      </c>
      <c r="U97" t="s">
        <v>119</v>
      </c>
      <c r="W97" t="s">
        <v>19</v>
      </c>
      <c r="X97" t="s">
        <v>214</v>
      </c>
      <c r="Y97" t="s">
        <v>206</v>
      </c>
      <c r="Z97" s="139">
        <v>43004</v>
      </c>
      <c r="AA97" s="139">
        <v>43045</v>
      </c>
      <c r="AD97" s="139">
        <v>43004</v>
      </c>
      <c r="AE97">
        <v>201770000108</v>
      </c>
      <c r="AF97">
        <v>955</v>
      </c>
      <c r="AG97" s="140">
        <v>6226</v>
      </c>
      <c r="AH97" s="141">
        <v>5945.83</v>
      </c>
    </row>
    <row r="98" spans="1:34">
      <c r="A98" t="s">
        <v>193</v>
      </c>
      <c r="B98" t="s">
        <v>308</v>
      </c>
      <c r="C98">
        <v>2017094190</v>
      </c>
      <c r="D98">
        <v>18666</v>
      </c>
      <c r="E98" s="139">
        <v>43012</v>
      </c>
      <c r="F98" s="139">
        <v>43015</v>
      </c>
      <c r="G98" t="s">
        <v>195</v>
      </c>
      <c r="I98">
        <v>120123</v>
      </c>
      <c r="J98" t="s">
        <v>127</v>
      </c>
      <c r="K98" t="s">
        <v>197</v>
      </c>
      <c r="L98" t="s">
        <v>198</v>
      </c>
      <c r="M98" t="s">
        <v>119</v>
      </c>
      <c r="N98" t="s">
        <v>199</v>
      </c>
      <c r="O98" t="s">
        <v>212</v>
      </c>
      <c r="P98" t="s">
        <v>200</v>
      </c>
      <c r="Q98" t="s">
        <v>213</v>
      </c>
      <c r="S98">
        <v>12079</v>
      </c>
      <c r="T98" t="s">
        <v>118</v>
      </c>
      <c r="U98" t="s">
        <v>119</v>
      </c>
      <c r="W98" t="s">
        <v>19</v>
      </c>
      <c r="X98" t="s">
        <v>214</v>
      </c>
      <c r="Y98" t="s">
        <v>206</v>
      </c>
      <c r="Z98" s="139">
        <v>43012</v>
      </c>
      <c r="AA98" s="139">
        <v>43045</v>
      </c>
      <c r="AD98" s="139">
        <v>43012</v>
      </c>
      <c r="AE98">
        <v>201770000109</v>
      </c>
      <c r="AF98" s="140">
        <v>1109</v>
      </c>
      <c r="AG98" s="140">
        <v>6397</v>
      </c>
      <c r="AH98" s="141">
        <v>7094.2730000000001</v>
      </c>
    </row>
    <row r="99" spans="1:34">
      <c r="A99" t="s">
        <v>193</v>
      </c>
      <c r="B99" t="s">
        <v>309</v>
      </c>
      <c r="C99">
        <v>2017094194</v>
      </c>
      <c r="D99">
        <v>18666</v>
      </c>
      <c r="E99" s="139">
        <v>43011</v>
      </c>
      <c r="F99" s="139">
        <v>43014</v>
      </c>
      <c r="G99" t="s">
        <v>195</v>
      </c>
      <c r="I99">
        <v>120123</v>
      </c>
      <c r="J99" t="s">
        <v>127</v>
      </c>
      <c r="K99" t="s">
        <v>197</v>
      </c>
      <c r="L99" t="s">
        <v>198</v>
      </c>
      <c r="M99" t="s">
        <v>119</v>
      </c>
      <c r="N99" t="s">
        <v>199</v>
      </c>
      <c r="O99" t="s">
        <v>212</v>
      </c>
      <c r="P99" t="s">
        <v>200</v>
      </c>
      <c r="Q99" t="s">
        <v>213</v>
      </c>
      <c r="S99">
        <v>12079</v>
      </c>
      <c r="T99" t="s">
        <v>118</v>
      </c>
      <c r="U99" t="s">
        <v>119</v>
      </c>
      <c r="W99" t="s">
        <v>19</v>
      </c>
      <c r="X99" t="s">
        <v>214</v>
      </c>
      <c r="Y99" t="s">
        <v>206</v>
      </c>
      <c r="Z99" s="139">
        <v>43011</v>
      </c>
      <c r="AA99" s="139">
        <v>43045</v>
      </c>
      <c r="AD99" s="139">
        <v>43011</v>
      </c>
      <c r="AE99">
        <v>201770000110</v>
      </c>
      <c r="AF99" s="140">
        <v>1050</v>
      </c>
      <c r="AG99" s="140">
        <v>6004</v>
      </c>
      <c r="AH99" s="141">
        <v>6304.2</v>
      </c>
    </row>
    <row r="100" spans="1:34">
      <c r="A100" t="s">
        <v>193</v>
      </c>
      <c r="B100" t="s">
        <v>310</v>
      </c>
      <c r="C100">
        <v>2017094198</v>
      </c>
      <c r="D100">
        <v>18666</v>
      </c>
      <c r="E100" s="139">
        <v>43017</v>
      </c>
      <c r="F100" s="139">
        <v>43020</v>
      </c>
      <c r="G100" t="s">
        <v>195</v>
      </c>
      <c r="I100">
        <v>120123</v>
      </c>
      <c r="J100" t="s">
        <v>127</v>
      </c>
      <c r="K100" t="s">
        <v>197</v>
      </c>
      <c r="L100" t="s">
        <v>198</v>
      </c>
      <c r="M100" t="s">
        <v>119</v>
      </c>
      <c r="N100" t="s">
        <v>199</v>
      </c>
      <c r="O100" t="s">
        <v>212</v>
      </c>
      <c r="P100" t="s">
        <v>200</v>
      </c>
      <c r="Q100" t="s">
        <v>213</v>
      </c>
      <c r="S100">
        <v>12079</v>
      </c>
      <c r="T100" t="s">
        <v>118</v>
      </c>
      <c r="U100" t="s">
        <v>119</v>
      </c>
      <c r="W100" t="s">
        <v>19</v>
      </c>
      <c r="X100" t="s">
        <v>214</v>
      </c>
      <c r="Y100" t="s">
        <v>206</v>
      </c>
      <c r="Z100" s="139">
        <v>43017</v>
      </c>
      <c r="AA100" s="139">
        <v>43045</v>
      </c>
      <c r="AD100" s="139">
        <v>43017</v>
      </c>
      <c r="AE100">
        <v>201770000111</v>
      </c>
      <c r="AF100" s="140">
        <v>1125</v>
      </c>
      <c r="AG100" s="140">
        <v>6420</v>
      </c>
      <c r="AH100" s="141">
        <v>7222.5</v>
      </c>
    </row>
    <row r="101" spans="1:34">
      <c r="A101" t="s">
        <v>193</v>
      </c>
      <c r="B101" t="s">
        <v>311</v>
      </c>
      <c r="C101">
        <v>2017096219</v>
      </c>
      <c r="D101">
        <v>18780</v>
      </c>
      <c r="E101" s="139">
        <v>42997</v>
      </c>
      <c r="F101" s="139">
        <v>43000</v>
      </c>
      <c r="G101" t="s">
        <v>195</v>
      </c>
      <c r="I101">
        <v>120123</v>
      </c>
      <c r="J101" t="s">
        <v>127</v>
      </c>
      <c r="K101" t="s">
        <v>197</v>
      </c>
      <c r="L101" t="s">
        <v>198</v>
      </c>
      <c r="M101" t="s">
        <v>119</v>
      </c>
      <c r="N101" t="s">
        <v>199</v>
      </c>
      <c r="O101" t="s">
        <v>212</v>
      </c>
      <c r="P101" t="s">
        <v>200</v>
      </c>
      <c r="Q101" t="s">
        <v>213</v>
      </c>
      <c r="S101">
        <v>12079</v>
      </c>
      <c r="T101" t="s">
        <v>118</v>
      </c>
      <c r="U101" t="s">
        <v>119</v>
      </c>
      <c r="W101" t="s">
        <v>19</v>
      </c>
      <c r="X101" t="s">
        <v>214</v>
      </c>
      <c r="Y101" t="s">
        <v>206</v>
      </c>
      <c r="Z101" s="139">
        <v>42997</v>
      </c>
      <c r="AA101" s="139">
        <v>43049</v>
      </c>
      <c r="AD101" s="139">
        <v>42997</v>
      </c>
      <c r="AE101">
        <v>201770000112</v>
      </c>
      <c r="AF101" s="140">
        <v>1111</v>
      </c>
      <c r="AG101" s="140">
        <v>6306</v>
      </c>
      <c r="AH101" s="141">
        <v>7005.9660000000003</v>
      </c>
    </row>
    <row r="102" spans="1:34">
      <c r="A102" t="s">
        <v>193</v>
      </c>
      <c r="B102" t="s">
        <v>312</v>
      </c>
      <c r="C102">
        <v>2017096235</v>
      </c>
      <c r="D102">
        <v>18780</v>
      </c>
      <c r="E102" s="139">
        <v>43019</v>
      </c>
      <c r="F102" s="139">
        <v>43022</v>
      </c>
      <c r="G102" t="s">
        <v>195</v>
      </c>
      <c r="I102">
        <v>120123</v>
      </c>
      <c r="J102" t="s">
        <v>127</v>
      </c>
      <c r="K102" t="s">
        <v>197</v>
      </c>
      <c r="L102" t="s">
        <v>198</v>
      </c>
      <c r="M102" t="s">
        <v>119</v>
      </c>
      <c r="N102" t="s">
        <v>199</v>
      </c>
      <c r="O102" t="s">
        <v>212</v>
      </c>
      <c r="P102" t="s">
        <v>200</v>
      </c>
      <c r="Q102" t="s">
        <v>213</v>
      </c>
      <c r="S102">
        <v>12079</v>
      </c>
      <c r="T102" t="s">
        <v>118</v>
      </c>
      <c r="U102" t="s">
        <v>119</v>
      </c>
      <c r="W102" t="s">
        <v>19</v>
      </c>
      <c r="X102" t="s">
        <v>214</v>
      </c>
      <c r="Y102" t="s">
        <v>206</v>
      </c>
      <c r="Z102" s="139">
        <v>43019</v>
      </c>
      <c r="AA102" s="139">
        <v>43049</v>
      </c>
      <c r="AD102" s="139">
        <v>43019</v>
      </c>
      <c r="AE102">
        <v>201770000113</v>
      </c>
      <c r="AF102" s="140">
        <v>1125</v>
      </c>
      <c r="AG102" s="140">
        <v>6382</v>
      </c>
      <c r="AH102" s="141">
        <v>7179.75</v>
      </c>
    </row>
    <row r="103" spans="1:34">
      <c r="A103" t="s">
        <v>193</v>
      </c>
      <c r="B103" t="s">
        <v>313</v>
      </c>
      <c r="C103">
        <v>2017096241</v>
      </c>
      <c r="D103">
        <v>18780</v>
      </c>
      <c r="E103" s="139">
        <v>43031</v>
      </c>
      <c r="F103" s="139">
        <v>43034</v>
      </c>
      <c r="G103" t="s">
        <v>195</v>
      </c>
      <c r="I103">
        <v>120123</v>
      </c>
      <c r="J103" t="s">
        <v>127</v>
      </c>
      <c r="K103" t="s">
        <v>197</v>
      </c>
      <c r="L103" t="s">
        <v>198</v>
      </c>
      <c r="M103" t="s">
        <v>119</v>
      </c>
      <c r="N103" t="s">
        <v>199</v>
      </c>
      <c r="O103" t="s">
        <v>212</v>
      </c>
      <c r="P103" t="s">
        <v>200</v>
      </c>
      <c r="Q103" t="s">
        <v>213</v>
      </c>
      <c r="S103">
        <v>12079</v>
      </c>
      <c r="T103" t="s">
        <v>118</v>
      </c>
      <c r="U103" t="s">
        <v>119</v>
      </c>
      <c r="W103" t="s">
        <v>19</v>
      </c>
      <c r="X103" t="s">
        <v>214</v>
      </c>
      <c r="Y103" t="s">
        <v>206</v>
      </c>
      <c r="Z103" s="139">
        <v>43031</v>
      </c>
      <c r="AA103" s="139">
        <v>43049</v>
      </c>
      <c r="AD103" s="139">
        <v>43031</v>
      </c>
      <c r="AE103">
        <v>201770000114</v>
      </c>
      <c r="AF103" s="140">
        <v>1788</v>
      </c>
      <c r="AG103" s="140">
        <v>5720</v>
      </c>
      <c r="AH103" s="141">
        <v>10227.36</v>
      </c>
    </row>
    <row r="104" spans="1:34" hidden="1">
      <c r="E104" s="139"/>
      <c r="F104" s="139"/>
      <c r="AA104" s="139"/>
      <c r="AF104" s="142">
        <f>SUBTOTAL(9,AF2:AF103)</f>
        <v>1174125</v>
      </c>
      <c r="AG104" s="142"/>
      <c r="AH104" s="143">
        <f>SUBTOTAL(9,AH2:AH103)</f>
        <v>7243161.1249999991</v>
      </c>
    </row>
    <row r="105" spans="1:34" hidden="1">
      <c r="E105" s="139"/>
      <c r="F105" s="139"/>
      <c r="AA105" s="139"/>
      <c r="AF105" s="141">
        <f>SUM(AF5:AF103)</f>
        <v>1174171</v>
      </c>
      <c r="AG105" s="140"/>
      <c r="AH105" s="141">
        <f>SUM(AH5:AH103)</f>
        <v>7243405.5249999994</v>
      </c>
    </row>
    <row r="106" spans="1:34">
      <c r="E106" s="139"/>
      <c r="F106" s="139"/>
      <c r="AA106" s="139"/>
      <c r="AF106" s="140"/>
      <c r="AG106" s="140"/>
      <c r="AH106" s="141"/>
    </row>
    <row r="107" spans="1:34">
      <c r="E107" s="139"/>
      <c r="F107" s="139"/>
      <c r="AA107" s="139"/>
      <c r="AF107" s="140"/>
      <c r="AG107" s="140"/>
      <c r="AH107" s="141"/>
    </row>
    <row r="108" spans="1:34">
      <c r="E108" s="139"/>
      <c r="F108" s="139"/>
      <c r="AA108" s="139"/>
      <c r="AF108" s="140"/>
      <c r="AG108" s="140"/>
      <c r="AH108" s="141"/>
    </row>
    <row r="109" spans="1:34">
      <c r="E109" s="139"/>
      <c r="F109" s="139"/>
      <c r="AA109" s="139"/>
      <c r="AF109" s="140"/>
      <c r="AG109" s="140"/>
      <c r="AH109" s="141"/>
    </row>
    <row r="110" spans="1:34">
      <c r="E110" s="139"/>
      <c r="F110" s="139"/>
      <c r="AA110" s="139"/>
      <c r="AF110" s="140"/>
      <c r="AG110" s="140"/>
      <c r="AH110" s="141"/>
    </row>
    <row r="111" spans="1:34">
      <c r="E111" s="139"/>
      <c r="F111" s="139"/>
      <c r="AA111" s="139"/>
      <c r="AF111" s="140"/>
      <c r="AG111" s="140"/>
      <c r="AH111" s="141"/>
    </row>
    <row r="112" spans="1:34">
      <c r="E112" s="139"/>
      <c r="F112" s="139"/>
      <c r="AA112" s="139"/>
      <c r="AF112" s="140"/>
      <c r="AG112" s="140"/>
      <c r="AH112" s="141"/>
    </row>
    <row r="113" spans="5:34">
      <c r="E113" s="139"/>
      <c r="F113" s="139"/>
      <c r="AA113" s="139"/>
      <c r="AF113" s="140"/>
      <c r="AG113" s="140"/>
      <c r="AH113" s="141"/>
    </row>
    <row r="114" spans="5:34">
      <c r="E114" s="139"/>
      <c r="F114" s="139"/>
      <c r="AA114" s="139"/>
      <c r="AF114" s="140"/>
      <c r="AG114" s="140"/>
      <c r="AH114" s="141"/>
    </row>
    <row r="115" spans="5:34">
      <c r="E115" s="139"/>
      <c r="F115" s="139"/>
      <c r="AA115" s="139"/>
      <c r="AF115" s="140"/>
      <c r="AG115" s="140"/>
      <c r="AH115" s="141"/>
    </row>
    <row r="116" spans="5:34">
      <c r="E116" s="139"/>
      <c r="F116" s="139"/>
      <c r="AA116" s="139"/>
      <c r="AF116" s="140"/>
      <c r="AG116" s="140"/>
      <c r="AH116" s="141"/>
    </row>
    <row r="117" spans="5:34">
      <c r="E117" s="139"/>
      <c r="F117" s="139"/>
      <c r="Z117" s="139"/>
      <c r="AA117" s="139"/>
      <c r="AD117" s="139"/>
      <c r="AF117" s="140"/>
      <c r="AG117" s="140"/>
      <c r="AH117" s="140"/>
    </row>
    <row r="118" spans="5:34">
      <c r="E118" s="139"/>
      <c r="F118" s="139"/>
      <c r="Z118" s="139"/>
      <c r="AA118" s="139"/>
      <c r="AD118" s="139"/>
      <c r="AF118" s="140"/>
      <c r="AG118" s="140"/>
      <c r="AH118" s="140"/>
    </row>
    <row r="119" spans="5:34">
      <c r="E119" s="139"/>
      <c r="F119" s="139"/>
      <c r="Z119" s="139"/>
      <c r="AA119" s="139"/>
      <c r="AD119" s="139"/>
      <c r="AF119" s="140"/>
      <c r="AG119" s="140"/>
      <c r="AH119" s="140"/>
    </row>
    <row r="120" spans="5:34">
      <c r="E120" s="139"/>
      <c r="F120" s="139"/>
      <c r="Z120" s="139"/>
      <c r="AA120" s="139"/>
      <c r="AD120" s="139"/>
      <c r="AF120" s="140"/>
      <c r="AG120" s="140"/>
      <c r="AH120" s="141"/>
    </row>
    <row r="121" spans="5:34">
      <c r="E121" s="139"/>
      <c r="F121" s="139"/>
      <c r="Z121" s="139"/>
      <c r="AA121" s="139"/>
      <c r="AD121" s="139"/>
      <c r="AF121" s="140"/>
      <c r="AG121" s="140"/>
      <c r="AH121" s="141"/>
    </row>
    <row r="122" spans="5:34">
      <c r="E122" s="139"/>
      <c r="F122" s="139"/>
      <c r="Z122" s="139"/>
      <c r="AA122" s="139"/>
      <c r="AD122" s="139"/>
      <c r="AF122" s="140"/>
      <c r="AG122" s="140"/>
      <c r="AH122" s="140"/>
    </row>
    <row r="123" spans="5:34">
      <c r="E123" s="139"/>
      <c r="F123" s="139"/>
      <c r="Z123" s="139"/>
      <c r="AA123" s="139"/>
      <c r="AD123" s="139"/>
      <c r="AF123" s="140"/>
      <c r="AG123" s="140"/>
      <c r="AH123" s="140"/>
    </row>
    <row r="124" spans="5:34">
      <c r="E124" s="139"/>
      <c r="F124" s="139"/>
      <c r="Z124" s="139"/>
      <c r="AA124" s="139"/>
      <c r="AD124" s="139"/>
      <c r="AF124" s="140"/>
      <c r="AG124" s="140"/>
      <c r="AH124" s="140"/>
    </row>
    <row r="125" spans="5:34">
      <c r="E125" s="139"/>
      <c r="F125" s="139"/>
      <c r="Z125" s="139"/>
      <c r="AA125" s="139"/>
      <c r="AD125" s="139"/>
      <c r="AF125" s="140"/>
      <c r="AG125" s="140"/>
      <c r="AH125" s="140"/>
    </row>
    <row r="126" spans="5:34">
      <c r="E126" s="139"/>
      <c r="F126" s="139"/>
      <c r="Z126" s="139"/>
      <c r="AA126" s="139"/>
      <c r="AD126" s="139"/>
      <c r="AF126" s="140"/>
      <c r="AG126" s="140"/>
      <c r="AH126" s="141"/>
    </row>
    <row r="127" spans="5:34">
      <c r="E127" s="139"/>
      <c r="F127" s="139"/>
      <c r="Z127" s="139"/>
      <c r="AA127" s="139"/>
      <c r="AD127" s="139"/>
      <c r="AF127" s="140"/>
      <c r="AG127" s="140"/>
      <c r="AH127" s="141"/>
    </row>
    <row r="128" spans="5:34">
      <c r="E128" s="139"/>
      <c r="F128" s="139"/>
      <c r="Z128" s="139"/>
      <c r="AA128" s="139"/>
      <c r="AD128" s="139"/>
      <c r="AF128" s="140"/>
      <c r="AG128" s="140"/>
      <c r="AH128" s="141"/>
    </row>
    <row r="129" spans="5:34">
      <c r="E129" s="139"/>
      <c r="F129" s="139"/>
      <c r="Z129" s="139"/>
      <c r="AA129" s="139"/>
      <c r="AD129" s="139"/>
      <c r="AF129" s="140"/>
      <c r="AG129" s="140"/>
      <c r="AH129" s="141"/>
    </row>
    <row r="130" spans="5:34">
      <c r="AF130">
        <f>SUBTOTAL(9,AF2:AF129)</f>
        <v>1174125</v>
      </c>
    </row>
  </sheetData>
  <autoFilter ref="A1:AH105">
    <filterColumn colId="16">
      <filters>
        <filter val="Planta Proceso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A33"/>
  <sheetViews>
    <sheetView topLeftCell="O1" zoomScale="85" zoomScaleNormal="85" workbookViewId="0">
      <selection activeCell="H41" sqref="H41"/>
    </sheetView>
  </sheetViews>
  <sheetFormatPr baseColWidth="10" defaultRowHeight="15"/>
  <cols>
    <col min="1" max="1" width="38.5703125" bestFit="1" customWidth="1"/>
    <col min="2" max="27" width="11.42578125" style="2"/>
  </cols>
  <sheetData>
    <row r="1" spans="1:27">
      <c r="A1" s="187" t="s">
        <v>11</v>
      </c>
      <c r="B1" s="180" t="s">
        <v>23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2"/>
      <c r="AA1" s="187" t="s">
        <v>21</v>
      </c>
    </row>
    <row r="2" spans="1:27" ht="15.75" thickBot="1">
      <c r="A2" s="188"/>
      <c r="B2" s="35">
        <v>1</v>
      </c>
      <c r="C2" s="36">
        <v>2</v>
      </c>
      <c r="D2" s="36">
        <v>3</v>
      </c>
      <c r="E2" s="36">
        <v>4</v>
      </c>
      <c r="F2" s="36">
        <v>5</v>
      </c>
      <c r="G2" s="36">
        <v>6</v>
      </c>
      <c r="H2" s="36">
        <v>7</v>
      </c>
      <c r="I2" s="36">
        <v>8</v>
      </c>
      <c r="J2" s="36">
        <v>9</v>
      </c>
      <c r="K2" s="36">
        <v>10</v>
      </c>
      <c r="L2" s="36">
        <v>11</v>
      </c>
      <c r="M2" s="36">
        <v>12</v>
      </c>
      <c r="N2" s="36">
        <v>13</v>
      </c>
      <c r="O2" s="36">
        <v>14</v>
      </c>
      <c r="P2" s="36">
        <v>15</v>
      </c>
      <c r="Q2" s="36">
        <v>16</v>
      </c>
      <c r="R2" s="36">
        <v>17</v>
      </c>
      <c r="S2" s="36">
        <v>18</v>
      </c>
      <c r="T2" s="36">
        <v>19</v>
      </c>
      <c r="U2" s="36">
        <v>20</v>
      </c>
      <c r="V2" s="36">
        <v>21</v>
      </c>
      <c r="W2" s="36">
        <v>22</v>
      </c>
      <c r="X2" s="36">
        <v>23</v>
      </c>
      <c r="Y2" s="37">
        <v>24</v>
      </c>
      <c r="AA2" s="188"/>
    </row>
    <row r="3" spans="1:27">
      <c r="A3" s="52" t="s">
        <v>314</v>
      </c>
      <c r="B3" s="24">
        <v>39933</v>
      </c>
      <c r="C3" s="25"/>
      <c r="D3" s="25"/>
      <c r="E3" s="25">
        <v>51655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6"/>
      <c r="Z3" s="20"/>
      <c r="AA3" s="56">
        <v>91588</v>
      </c>
    </row>
    <row r="4" spans="1:27">
      <c r="A4" s="53" t="s">
        <v>315</v>
      </c>
      <c r="B4" s="27">
        <v>13609</v>
      </c>
      <c r="C4" s="23">
        <v>54064</v>
      </c>
      <c r="D4" s="23"/>
      <c r="E4" s="23"/>
      <c r="F4" s="23"/>
      <c r="G4" s="23">
        <v>29810</v>
      </c>
      <c r="H4" s="23"/>
      <c r="I4" s="23"/>
      <c r="J4" s="23"/>
      <c r="K4" s="23"/>
      <c r="L4" s="23"/>
      <c r="M4" s="23"/>
      <c r="N4" s="23"/>
      <c r="O4" s="23"/>
      <c r="P4" s="23"/>
      <c r="Q4" s="23"/>
      <c r="R4" s="23">
        <v>33434</v>
      </c>
      <c r="S4" s="23"/>
      <c r="T4" s="23"/>
      <c r="U4" s="23"/>
      <c r="V4" s="23"/>
      <c r="W4" s="23"/>
      <c r="X4" s="23"/>
      <c r="Y4" s="28"/>
      <c r="Z4" s="20"/>
      <c r="AA4" s="56">
        <v>130917</v>
      </c>
    </row>
    <row r="5" spans="1:27">
      <c r="A5" s="53" t="s">
        <v>316</v>
      </c>
      <c r="B5" s="27"/>
      <c r="C5" s="23"/>
      <c r="D5" s="23"/>
      <c r="E5" s="23"/>
      <c r="F5" s="23">
        <v>16260</v>
      </c>
      <c r="G5" s="23">
        <v>19487</v>
      </c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>
        <v>39824</v>
      </c>
      <c r="T5" s="23"/>
      <c r="U5" s="23"/>
      <c r="V5" s="23"/>
      <c r="W5" s="23"/>
      <c r="X5" s="23"/>
      <c r="Y5" s="28"/>
      <c r="Z5" s="20"/>
      <c r="AA5" s="56">
        <v>75571</v>
      </c>
    </row>
    <row r="6" spans="1:27">
      <c r="A6" s="53" t="s">
        <v>317</v>
      </c>
      <c r="B6" s="27"/>
      <c r="C6" s="23"/>
      <c r="D6" s="23">
        <v>54628</v>
      </c>
      <c r="E6" s="23"/>
      <c r="F6" s="23">
        <v>36936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>
        <v>23842</v>
      </c>
      <c r="R6" s="23"/>
      <c r="S6" s="23"/>
      <c r="T6" s="23"/>
      <c r="U6" s="23"/>
      <c r="V6" s="23"/>
      <c r="W6" s="23"/>
      <c r="X6" s="23"/>
      <c r="Y6" s="28"/>
      <c r="Z6" s="20"/>
      <c r="AA6" s="56">
        <v>115406</v>
      </c>
    </row>
    <row r="7" spans="1:27">
      <c r="A7" s="53" t="s">
        <v>318</v>
      </c>
      <c r="B7" s="27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>
        <v>29550</v>
      </c>
      <c r="O7" s="23"/>
      <c r="P7" s="23"/>
      <c r="Q7" s="23">
        <v>22568</v>
      </c>
      <c r="R7" s="23"/>
      <c r="S7" s="23"/>
      <c r="T7" s="23"/>
      <c r="U7" s="23"/>
      <c r="V7" s="23"/>
      <c r="W7" s="23"/>
      <c r="X7" s="23"/>
      <c r="Y7" s="28"/>
      <c r="Z7" s="20"/>
      <c r="AA7" s="56">
        <v>52118</v>
      </c>
    </row>
    <row r="8" spans="1:27">
      <c r="A8" s="53" t="s">
        <v>319</v>
      </c>
      <c r="B8" s="2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>
        <v>20351</v>
      </c>
      <c r="O8" s="23">
        <v>37338</v>
      </c>
      <c r="P8" s="23"/>
      <c r="Q8" s="23"/>
      <c r="R8" s="23"/>
      <c r="S8" s="23"/>
      <c r="T8" s="23"/>
      <c r="U8" s="23"/>
      <c r="V8" s="23"/>
      <c r="W8" s="23"/>
      <c r="X8" s="23"/>
      <c r="Y8" s="28"/>
      <c r="Z8" s="20"/>
      <c r="AA8" s="56">
        <v>57689</v>
      </c>
    </row>
    <row r="9" spans="1:27">
      <c r="A9" s="53" t="s">
        <v>320</v>
      </c>
      <c r="B9" s="2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>
        <v>32212</v>
      </c>
      <c r="V9" s="23"/>
      <c r="W9" s="23">
        <v>39037</v>
      </c>
      <c r="X9" s="23">
        <v>43587</v>
      </c>
      <c r="Y9" s="28"/>
      <c r="Z9" s="20"/>
      <c r="AA9" s="56">
        <v>114836</v>
      </c>
    </row>
    <row r="10" spans="1:27">
      <c r="A10" s="53" t="s">
        <v>321</v>
      </c>
      <c r="B10" s="27"/>
      <c r="C10" s="23"/>
      <c r="D10" s="23"/>
      <c r="E10" s="23"/>
      <c r="F10" s="23"/>
      <c r="G10" s="23"/>
      <c r="H10" s="23"/>
      <c r="I10" s="23"/>
      <c r="J10" s="23"/>
      <c r="K10" s="23">
        <v>40558</v>
      </c>
      <c r="L10" s="23"/>
      <c r="M10" s="23"/>
      <c r="N10" s="23"/>
      <c r="O10" s="23">
        <v>14295</v>
      </c>
      <c r="P10" s="23"/>
      <c r="Q10" s="23"/>
      <c r="R10" s="23"/>
      <c r="S10" s="23"/>
      <c r="T10" s="23">
        <v>5774</v>
      </c>
      <c r="U10" s="23">
        <v>17384</v>
      </c>
      <c r="V10" s="23"/>
      <c r="W10" s="23"/>
      <c r="X10" s="23"/>
      <c r="Y10" s="28"/>
      <c r="Z10" s="20"/>
      <c r="AA10" s="56">
        <v>78011</v>
      </c>
    </row>
    <row r="11" spans="1:27">
      <c r="A11" s="53" t="s">
        <v>322</v>
      </c>
      <c r="B11" s="27"/>
      <c r="C11" s="23"/>
      <c r="D11" s="23"/>
      <c r="E11" s="23"/>
      <c r="F11" s="23"/>
      <c r="G11" s="23"/>
      <c r="H11" s="23"/>
      <c r="I11" s="23"/>
      <c r="J11" s="23"/>
      <c r="K11" s="23">
        <v>13579</v>
      </c>
      <c r="L11" s="23">
        <v>15802</v>
      </c>
      <c r="M11" s="23"/>
      <c r="N11" s="23"/>
      <c r="O11" s="23"/>
      <c r="P11" s="23">
        <v>51451</v>
      </c>
      <c r="Q11" s="23"/>
      <c r="R11" s="23"/>
      <c r="S11" s="23"/>
      <c r="T11" s="23"/>
      <c r="U11" s="23"/>
      <c r="V11" s="23"/>
      <c r="W11" s="23"/>
      <c r="X11" s="23"/>
      <c r="Y11" s="28"/>
      <c r="Z11" s="20"/>
      <c r="AA11" s="56">
        <v>80832</v>
      </c>
    </row>
    <row r="12" spans="1:27">
      <c r="A12" s="53" t="s">
        <v>323</v>
      </c>
      <c r="B12" s="27"/>
      <c r="C12" s="23"/>
      <c r="D12" s="23"/>
      <c r="E12" s="23"/>
      <c r="F12" s="23"/>
      <c r="G12" s="23"/>
      <c r="H12" s="23">
        <v>50128</v>
      </c>
      <c r="I12" s="23">
        <v>32553</v>
      </c>
      <c r="J12" s="23"/>
      <c r="K12" s="23"/>
      <c r="L12" s="23">
        <v>37343</v>
      </c>
      <c r="M12" s="23">
        <v>52838</v>
      </c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8"/>
      <c r="Z12" s="20"/>
      <c r="AA12" s="56">
        <v>172862</v>
      </c>
    </row>
    <row r="13" spans="1:27">
      <c r="A13" s="53" t="s">
        <v>324</v>
      </c>
      <c r="B13" s="27"/>
      <c r="C13" s="23"/>
      <c r="D13" s="23"/>
      <c r="E13" s="23"/>
      <c r="F13" s="23"/>
      <c r="G13" s="23"/>
      <c r="H13" s="23"/>
      <c r="I13" s="23">
        <v>20042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>
        <v>40926</v>
      </c>
      <c r="U13" s="23"/>
      <c r="V13" s="23">
        <v>17837</v>
      </c>
      <c r="W13" s="23"/>
      <c r="X13" s="23"/>
      <c r="Y13" s="28">
        <v>16367</v>
      </c>
      <c r="Z13" s="20"/>
      <c r="AA13" s="56">
        <v>95172</v>
      </c>
    </row>
    <row r="14" spans="1:27" ht="15.75" thickBot="1">
      <c r="A14" s="54" t="s">
        <v>325</v>
      </c>
      <c r="B14" s="29"/>
      <c r="C14" s="30"/>
      <c r="D14" s="30"/>
      <c r="E14" s="30"/>
      <c r="F14" s="30"/>
      <c r="G14" s="30"/>
      <c r="H14" s="30"/>
      <c r="I14" s="30"/>
      <c r="J14" s="30">
        <v>45477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>
        <v>29668</v>
      </c>
      <c r="W14" s="30"/>
      <c r="X14" s="30"/>
      <c r="Y14" s="31">
        <v>33978</v>
      </c>
      <c r="Z14" s="20"/>
      <c r="AA14" s="56">
        <v>109123</v>
      </c>
    </row>
    <row r="15" spans="1:27" ht="15.75" thickBot="1">
      <c r="A15" s="1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ht="15.75" thickBot="1">
      <c r="A16" s="55" t="s">
        <v>22</v>
      </c>
      <c r="B16" s="57">
        <v>53542</v>
      </c>
      <c r="C16" s="58">
        <v>54064</v>
      </c>
      <c r="D16" s="58">
        <v>54628</v>
      </c>
      <c r="E16" s="58">
        <v>51655</v>
      </c>
      <c r="F16" s="58">
        <v>53196</v>
      </c>
      <c r="G16" s="58">
        <v>49297</v>
      </c>
      <c r="H16" s="58">
        <v>50128</v>
      </c>
      <c r="I16" s="58">
        <v>52595</v>
      </c>
      <c r="J16" s="58">
        <v>45477</v>
      </c>
      <c r="K16" s="58">
        <v>54137</v>
      </c>
      <c r="L16" s="58">
        <v>53145</v>
      </c>
      <c r="M16" s="58">
        <v>52838</v>
      </c>
      <c r="N16" s="58">
        <v>49901</v>
      </c>
      <c r="O16" s="58">
        <v>51633</v>
      </c>
      <c r="P16" s="58">
        <v>51451</v>
      </c>
      <c r="Q16" s="58">
        <v>46410</v>
      </c>
      <c r="R16" s="58">
        <v>33434</v>
      </c>
      <c r="S16" s="58">
        <v>39824</v>
      </c>
      <c r="T16" s="58">
        <v>46700</v>
      </c>
      <c r="U16" s="58">
        <v>49596</v>
      </c>
      <c r="V16" s="58">
        <v>47505</v>
      </c>
      <c r="W16" s="58">
        <v>39037</v>
      </c>
      <c r="X16" s="58">
        <v>43587</v>
      </c>
      <c r="Y16" s="59">
        <v>50345</v>
      </c>
      <c r="Z16" s="20"/>
      <c r="AA16" s="60">
        <v>1174125</v>
      </c>
    </row>
    <row r="17" spans="1:27" ht="15.75" thickBot="1"/>
    <row r="18" spans="1:27">
      <c r="A18" s="187" t="s">
        <v>11</v>
      </c>
      <c r="B18" s="180" t="s">
        <v>24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2"/>
      <c r="AA18" s="187" t="s">
        <v>21</v>
      </c>
    </row>
    <row r="19" spans="1:27" ht="15.75" thickBot="1">
      <c r="A19" s="189"/>
      <c r="B19" s="42">
        <v>1</v>
      </c>
      <c r="C19" s="43">
        <v>2</v>
      </c>
      <c r="D19" s="43">
        <v>3</v>
      </c>
      <c r="E19" s="43">
        <v>4</v>
      </c>
      <c r="F19" s="43">
        <v>5</v>
      </c>
      <c r="G19" s="43">
        <v>6</v>
      </c>
      <c r="H19" s="43">
        <v>7</v>
      </c>
      <c r="I19" s="43">
        <v>8</v>
      </c>
      <c r="J19" s="43">
        <v>9</v>
      </c>
      <c r="K19" s="43">
        <v>10</v>
      </c>
      <c r="L19" s="43">
        <v>11</v>
      </c>
      <c r="M19" s="43">
        <v>12</v>
      </c>
      <c r="N19" s="43">
        <v>13</v>
      </c>
      <c r="O19" s="43">
        <v>14</v>
      </c>
      <c r="P19" s="43">
        <v>15</v>
      </c>
      <c r="Q19" s="43">
        <v>16</v>
      </c>
      <c r="R19" s="43">
        <v>17</v>
      </c>
      <c r="S19" s="43">
        <v>18</v>
      </c>
      <c r="T19" s="43">
        <v>19</v>
      </c>
      <c r="U19" s="43">
        <v>20</v>
      </c>
      <c r="V19" s="43">
        <v>21</v>
      </c>
      <c r="W19" s="43">
        <v>22</v>
      </c>
      <c r="X19" s="43">
        <v>23</v>
      </c>
      <c r="Y19" s="44">
        <v>24</v>
      </c>
      <c r="AA19" s="188"/>
    </row>
    <row r="20" spans="1:27">
      <c r="A20" s="52" t="s">
        <v>314</v>
      </c>
      <c r="B20" s="24">
        <v>261601.08300000001</v>
      </c>
      <c r="C20" s="25"/>
      <c r="D20" s="25"/>
      <c r="E20" s="25">
        <v>341129.62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6"/>
      <c r="Z20" s="20"/>
      <c r="AA20" s="56">
        <v>602730.70299999998</v>
      </c>
    </row>
    <row r="21" spans="1:27">
      <c r="A21" s="53" t="s">
        <v>315</v>
      </c>
      <c r="B21" s="27">
        <v>89502.349000000002</v>
      </c>
      <c r="C21" s="23">
        <v>405783.44300000003</v>
      </c>
      <c r="D21" s="23"/>
      <c r="E21" s="23"/>
      <c r="F21" s="23"/>
      <c r="G21" s="23">
        <v>194480.44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>
        <v>223463.66599999997</v>
      </c>
      <c r="S21" s="23"/>
      <c r="T21" s="23"/>
      <c r="U21" s="23"/>
      <c r="V21" s="23"/>
      <c r="W21" s="23"/>
      <c r="X21" s="23"/>
      <c r="Y21" s="28"/>
      <c r="Z21" s="20"/>
      <c r="AA21" s="56">
        <v>913229.89800000004</v>
      </c>
    </row>
    <row r="22" spans="1:27">
      <c r="A22" s="53" t="s">
        <v>316</v>
      </c>
      <c r="B22" s="27"/>
      <c r="C22" s="23"/>
      <c r="D22" s="23"/>
      <c r="E22" s="23"/>
      <c r="F22" s="23">
        <v>104649.36</v>
      </c>
      <c r="G22" s="23">
        <v>127133.18799999999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>
        <v>245037.07199999999</v>
      </c>
      <c r="T22" s="23"/>
      <c r="U22" s="23"/>
      <c r="V22" s="23"/>
      <c r="W22" s="23"/>
      <c r="X22" s="23"/>
      <c r="Y22" s="28"/>
      <c r="Z22" s="20"/>
      <c r="AA22" s="56">
        <v>476819.62</v>
      </c>
    </row>
    <row r="23" spans="1:27">
      <c r="A23" s="53" t="s">
        <v>317</v>
      </c>
      <c r="B23" s="27"/>
      <c r="C23" s="23"/>
      <c r="D23" s="23">
        <v>345657.28199999995</v>
      </c>
      <c r="E23" s="23"/>
      <c r="F23" s="23">
        <v>237819.09600000002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>
        <v>144744.78200000001</v>
      </c>
      <c r="R23" s="23"/>
      <c r="S23" s="23"/>
      <c r="T23" s="23"/>
      <c r="U23" s="23"/>
      <c r="V23" s="23"/>
      <c r="W23" s="23"/>
      <c r="X23" s="23"/>
      <c r="Y23" s="28"/>
      <c r="Z23" s="20"/>
      <c r="AA23" s="56">
        <v>728221.15999999992</v>
      </c>
    </row>
    <row r="24" spans="1:27">
      <c r="A24" s="53" t="s">
        <v>318</v>
      </c>
      <c r="B24" s="27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>
        <v>177270.45</v>
      </c>
      <c r="O24" s="23"/>
      <c r="P24" s="23"/>
      <c r="Q24" s="23">
        <v>137010.32800000001</v>
      </c>
      <c r="R24" s="23"/>
      <c r="S24" s="23"/>
      <c r="T24" s="23"/>
      <c r="U24" s="23"/>
      <c r="V24" s="23"/>
      <c r="W24" s="23"/>
      <c r="X24" s="23"/>
      <c r="Y24" s="28"/>
      <c r="Z24" s="20"/>
      <c r="AA24" s="56">
        <v>314280.77800000005</v>
      </c>
    </row>
    <row r="25" spans="1:27">
      <c r="A25" s="53" t="s">
        <v>319</v>
      </c>
      <c r="B25" s="27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>
        <v>122426.726</v>
      </c>
      <c r="O25" s="23">
        <v>223057.212</v>
      </c>
      <c r="P25" s="23"/>
      <c r="Q25" s="23"/>
      <c r="R25" s="23"/>
      <c r="S25" s="23"/>
      <c r="T25" s="23"/>
      <c r="U25" s="23"/>
      <c r="V25" s="23"/>
      <c r="W25" s="23"/>
      <c r="X25" s="23"/>
      <c r="Y25" s="28"/>
      <c r="Z25" s="20"/>
      <c r="AA25" s="56">
        <v>345483.93799999997</v>
      </c>
    </row>
    <row r="26" spans="1:27">
      <c r="A26" s="53" t="s">
        <v>320</v>
      </c>
      <c r="B26" s="27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>
        <v>195881.17199999999</v>
      </c>
      <c r="V26" s="23"/>
      <c r="W26" s="23">
        <v>255380.054</v>
      </c>
      <c r="X26" s="23">
        <v>271372.66200000001</v>
      </c>
      <c r="Y26" s="28"/>
      <c r="Z26" s="20"/>
      <c r="AA26" s="56">
        <v>722633.88800000004</v>
      </c>
    </row>
    <row r="27" spans="1:27">
      <c r="A27" s="53" t="s">
        <v>321</v>
      </c>
      <c r="B27" s="27"/>
      <c r="C27" s="23"/>
      <c r="D27" s="23"/>
      <c r="E27" s="23"/>
      <c r="F27" s="23"/>
      <c r="G27" s="23"/>
      <c r="H27" s="23"/>
      <c r="I27" s="23"/>
      <c r="J27" s="23"/>
      <c r="K27" s="23">
        <v>252473.55000000002</v>
      </c>
      <c r="L27" s="23"/>
      <c r="M27" s="23"/>
      <c r="N27" s="23"/>
      <c r="O27" s="23">
        <v>91445.115000000005</v>
      </c>
      <c r="P27" s="23"/>
      <c r="Q27" s="23"/>
      <c r="R27" s="23"/>
      <c r="S27" s="23"/>
      <c r="T27" s="23">
        <v>30261.534</v>
      </c>
      <c r="U27" s="23">
        <v>105631.254</v>
      </c>
      <c r="V27" s="23"/>
      <c r="W27" s="23"/>
      <c r="X27" s="23"/>
      <c r="Y27" s="28"/>
      <c r="Z27" s="20"/>
      <c r="AA27" s="56">
        <v>479811.45300000004</v>
      </c>
    </row>
    <row r="28" spans="1:27">
      <c r="A28" s="53" t="s">
        <v>322</v>
      </c>
      <c r="B28" s="27"/>
      <c r="C28" s="23"/>
      <c r="D28" s="23"/>
      <c r="E28" s="23"/>
      <c r="F28" s="23"/>
      <c r="G28" s="23"/>
      <c r="H28" s="23"/>
      <c r="I28" s="23"/>
      <c r="J28" s="23"/>
      <c r="K28" s="23">
        <v>84748.65</v>
      </c>
      <c r="L28" s="23">
        <v>95570.495999999999</v>
      </c>
      <c r="M28" s="23"/>
      <c r="N28" s="23"/>
      <c r="O28" s="23"/>
      <c r="P28" s="23">
        <v>314369.65400000004</v>
      </c>
      <c r="Q28" s="23"/>
      <c r="R28" s="23"/>
      <c r="S28" s="23"/>
      <c r="T28" s="23"/>
      <c r="U28" s="23"/>
      <c r="V28" s="23"/>
      <c r="W28" s="23"/>
      <c r="X28" s="23"/>
      <c r="Y28" s="28"/>
      <c r="Z28" s="20"/>
      <c r="AA28" s="56">
        <v>494688.80000000005</v>
      </c>
    </row>
    <row r="29" spans="1:27">
      <c r="A29" s="53" t="s">
        <v>323</v>
      </c>
      <c r="B29" s="27"/>
      <c r="C29" s="23"/>
      <c r="D29" s="23"/>
      <c r="E29" s="23"/>
      <c r="F29" s="23"/>
      <c r="G29" s="23"/>
      <c r="H29" s="23">
        <v>273398.11200000002</v>
      </c>
      <c r="I29" s="23">
        <v>186203.16</v>
      </c>
      <c r="J29" s="23"/>
      <c r="K29" s="23"/>
      <c r="L29" s="23">
        <v>238285.68300000002</v>
      </c>
      <c r="M29" s="23">
        <v>329180.74</v>
      </c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8"/>
      <c r="Z29" s="20"/>
      <c r="AA29" s="56">
        <v>1027067.6949999999</v>
      </c>
    </row>
    <row r="30" spans="1:27">
      <c r="A30" s="53" t="s">
        <v>324</v>
      </c>
      <c r="B30" s="27"/>
      <c r="C30" s="23"/>
      <c r="D30" s="23"/>
      <c r="E30" s="23"/>
      <c r="F30" s="23"/>
      <c r="G30" s="23"/>
      <c r="H30" s="23"/>
      <c r="I30" s="23">
        <v>114640.24</v>
      </c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>
        <v>227712.264</v>
      </c>
      <c r="U30" s="23"/>
      <c r="V30" s="23">
        <v>103793.503</v>
      </c>
      <c r="W30" s="23"/>
      <c r="X30" s="23"/>
      <c r="Y30" s="28">
        <v>87972.625</v>
      </c>
      <c r="Z30" s="20"/>
      <c r="AA30" s="56">
        <v>534118.63199999998</v>
      </c>
    </row>
    <row r="31" spans="1:27" ht="15.75" thickBot="1">
      <c r="A31" s="54" t="s">
        <v>325</v>
      </c>
      <c r="B31" s="29"/>
      <c r="C31" s="30"/>
      <c r="D31" s="30"/>
      <c r="E31" s="30"/>
      <c r="F31" s="30"/>
      <c r="G31" s="30"/>
      <c r="H31" s="30"/>
      <c r="I31" s="30"/>
      <c r="J31" s="30">
        <v>248804.66700000002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>
        <v>172638.092</v>
      </c>
      <c r="W31" s="30"/>
      <c r="X31" s="30"/>
      <c r="Y31" s="31">
        <v>182631.75</v>
      </c>
      <c r="Z31" s="20"/>
      <c r="AA31" s="56">
        <v>604074.50900000008</v>
      </c>
    </row>
    <row r="32" spans="1:27" ht="15.75" thickBot="1">
      <c r="A32" s="1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27" ht="15.75" thickBot="1">
      <c r="A33" s="55" t="s">
        <v>22</v>
      </c>
      <c r="B33" s="57">
        <v>351103.43200000003</v>
      </c>
      <c r="C33" s="58">
        <v>405783.44300000003</v>
      </c>
      <c r="D33" s="58">
        <v>345657.28199999995</v>
      </c>
      <c r="E33" s="58">
        <v>341129.62</v>
      </c>
      <c r="F33" s="58">
        <v>342468.45600000001</v>
      </c>
      <c r="G33" s="58">
        <v>321613.62800000003</v>
      </c>
      <c r="H33" s="58">
        <v>273398.11200000002</v>
      </c>
      <c r="I33" s="58">
        <v>300843.40000000002</v>
      </c>
      <c r="J33" s="58">
        <v>248804.66700000002</v>
      </c>
      <c r="K33" s="58">
        <v>337222.2</v>
      </c>
      <c r="L33" s="58">
        <v>333856.179</v>
      </c>
      <c r="M33" s="58">
        <v>329180.74</v>
      </c>
      <c r="N33" s="58">
        <v>299697.17599999998</v>
      </c>
      <c r="O33" s="58">
        <v>314502.32699999999</v>
      </c>
      <c r="P33" s="58">
        <v>314369.65400000004</v>
      </c>
      <c r="Q33" s="58">
        <v>281755.11</v>
      </c>
      <c r="R33" s="58">
        <v>223463.66599999997</v>
      </c>
      <c r="S33" s="58">
        <v>245037.07199999999</v>
      </c>
      <c r="T33" s="58">
        <v>257973.79800000001</v>
      </c>
      <c r="U33" s="58">
        <v>301512.42599999998</v>
      </c>
      <c r="V33" s="58">
        <v>276431.59499999997</v>
      </c>
      <c r="W33" s="58">
        <v>255380.054</v>
      </c>
      <c r="X33" s="58">
        <v>271372.66200000001</v>
      </c>
      <c r="Y33" s="59">
        <v>270604.375</v>
      </c>
      <c r="Z33" s="20"/>
      <c r="AA33" s="179">
        <v>7243161.074</v>
      </c>
    </row>
  </sheetData>
  <mergeCells count="6">
    <mergeCell ref="A1:A2"/>
    <mergeCell ref="B1:Y1"/>
    <mergeCell ref="AA1:AA2"/>
    <mergeCell ref="A18:A19"/>
    <mergeCell ref="B18:Y18"/>
    <mergeCell ref="AA18:A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M2431"/>
  <sheetViews>
    <sheetView topLeftCell="D1" workbookViewId="0">
      <selection activeCell="P1" sqref="P1"/>
    </sheetView>
  </sheetViews>
  <sheetFormatPr baseColWidth="10" defaultRowHeight="15"/>
  <cols>
    <col min="1" max="1" width="33.140625" bestFit="1" customWidth="1"/>
    <col min="10" max="11" width="15.7109375" bestFit="1" customWidth="1"/>
  </cols>
  <sheetData>
    <row r="1" spans="1:13">
      <c r="F1" s="147" t="s">
        <v>514</v>
      </c>
      <c r="G1" s="147" t="s">
        <v>5</v>
      </c>
      <c r="H1" s="147" t="s">
        <v>6</v>
      </c>
      <c r="I1" s="147" t="s">
        <v>8</v>
      </c>
      <c r="J1" s="147" t="s">
        <v>9</v>
      </c>
      <c r="K1" s="147" t="s">
        <v>10</v>
      </c>
      <c r="L1" s="147" t="s">
        <v>7</v>
      </c>
      <c r="M1" s="147" t="s">
        <v>393</v>
      </c>
    </row>
    <row r="2" spans="1:13">
      <c r="A2" s="147" t="s">
        <v>351</v>
      </c>
      <c r="B2" s="149">
        <v>42541</v>
      </c>
      <c r="C2" s="149">
        <v>42547</v>
      </c>
      <c r="D2" s="148">
        <f>MONTH(C2)</f>
        <v>6</v>
      </c>
      <c r="E2" s="148">
        <f>YEAR(C2)</f>
        <v>2016</v>
      </c>
      <c r="F2" t="s">
        <v>394</v>
      </c>
      <c r="G2" s="147">
        <v>2</v>
      </c>
      <c r="H2" s="147">
        <v>55029</v>
      </c>
      <c r="I2" s="147">
        <v>757.43</v>
      </c>
      <c r="J2" s="147">
        <v>2.3159999999999998</v>
      </c>
      <c r="K2" s="147">
        <v>3.1E-2</v>
      </c>
      <c r="L2" s="147">
        <v>17</v>
      </c>
      <c r="M2" s="147">
        <v>0</v>
      </c>
    </row>
    <row r="3" spans="1:13">
      <c r="A3" s="147" t="s">
        <v>351</v>
      </c>
      <c r="B3" s="149">
        <v>42541</v>
      </c>
      <c r="C3" s="149">
        <v>42547</v>
      </c>
      <c r="D3" s="148">
        <f t="shared" ref="D3:D66" si="0">MONTH(C3)</f>
        <v>6</v>
      </c>
      <c r="E3" s="148">
        <f t="shared" ref="E3:E66" si="1">YEAR(C3)</f>
        <v>2016</v>
      </c>
      <c r="F3" t="s">
        <v>394</v>
      </c>
      <c r="G3" s="147">
        <v>4</v>
      </c>
      <c r="H3" s="147">
        <v>53615</v>
      </c>
      <c r="I3" s="147">
        <v>789.42</v>
      </c>
      <c r="J3" s="147">
        <v>2.351</v>
      </c>
      <c r="K3" s="147">
        <v>4.7E-2</v>
      </c>
      <c r="L3" s="147">
        <v>25</v>
      </c>
      <c r="M3" s="147">
        <v>0</v>
      </c>
    </row>
    <row r="4" spans="1:13">
      <c r="A4" s="147" t="s">
        <v>351</v>
      </c>
      <c r="B4" s="149">
        <v>42541</v>
      </c>
      <c r="C4" s="149">
        <v>42547</v>
      </c>
      <c r="D4" s="148">
        <f t="shared" si="0"/>
        <v>6</v>
      </c>
      <c r="E4" s="148">
        <f t="shared" si="1"/>
        <v>2016</v>
      </c>
      <c r="F4" t="s">
        <v>394</v>
      </c>
      <c r="G4" s="147">
        <v>9</v>
      </c>
      <c r="H4" s="147">
        <v>54051</v>
      </c>
      <c r="I4" s="147">
        <v>533.79999999999995</v>
      </c>
      <c r="J4" s="147">
        <v>1.603</v>
      </c>
      <c r="K4" s="147">
        <v>5.3999999999999999E-2</v>
      </c>
      <c r="L4" s="147">
        <v>29</v>
      </c>
      <c r="M4" s="147">
        <v>0</v>
      </c>
    </row>
    <row r="5" spans="1:13">
      <c r="A5" s="147" t="s">
        <v>351</v>
      </c>
      <c r="B5" s="149">
        <v>42541</v>
      </c>
      <c r="C5" s="149">
        <v>42547</v>
      </c>
      <c r="D5" s="148">
        <f t="shared" si="0"/>
        <v>6</v>
      </c>
      <c r="E5" s="148">
        <f t="shared" si="1"/>
        <v>2016</v>
      </c>
      <c r="F5" t="s">
        <v>394</v>
      </c>
      <c r="G5" s="147">
        <v>11</v>
      </c>
      <c r="H5" s="147">
        <v>55448</v>
      </c>
      <c r="I5" s="147">
        <v>530.39</v>
      </c>
      <c r="J5" s="147">
        <v>1.6339999999999999</v>
      </c>
      <c r="K5" s="147">
        <v>3.5999999999999997E-2</v>
      </c>
      <c r="L5" s="147">
        <v>20</v>
      </c>
      <c r="M5" s="147">
        <v>0</v>
      </c>
    </row>
    <row r="6" spans="1:13">
      <c r="A6" s="147" t="s">
        <v>351</v>
      </c>
      <c r="B6" s="149">
        <v>42541</v>
      </c>
      <c r="C6" s="149">
        <v>42547</v>
      </c>
      <c r="D6" s="148">
        <f t="shared" si="0"/>
        <v>6</v>
      </c>
      <c r="E6" s="148">
        <f t="shared" si="1"/>
        <v>2016</v>
      </c>
      <c r="F6" t="s">
        <v>394</v>
      </c>
      <c r="G6" s="147">
        <v>18</v>
      </c>
      <c r="H6" s="147">
        <v>41958</v>
      </c>
      <c r="I6" s="147">
        <v>538.49</v>
      </c>
      <c r="J6" s="147">
        <v>1.2549999999999999</v>
      </c>
      <c r="K6" s="147">
        <v>6.7000000000000004E-2</v>
      </c>
      <c r="L6" s="147">
        <v>28</v>
      </c>
      <c r="M6" s="147">
        <v>0</v>
      </c>
    </row>
    <row r="7" spans="1:13">
      <c r="A7" s="147" t="s">
        <v>351</v>
      </c>
      <c r="B7" s="149">
        <v>42541</v>
      </c>
      <c r="C7" s="149">
        <v>42547</v>
      </c>
      <c r="D7" s="148">
        <f t="shared" si="0"/>
        <v>6</v>
      </c>
      <c r="E7" s="148">
        <f t="shared" si="1"/>
        <v>2016</v>
      </c>
      <c r="F7" t="s">
        <v>394</v>
      </c>
      <c r="G7" s="147">
        <v>20</v>
      </c>
      <c r="H7" s="147">
        <v>51281</v>
      </c>
      <c r="I7" s="147">
        <v>423.53</v>
      </c>
      <c r="J7" s="147">
        <v>1.2070000000000001</v>
      </c>
      <c r="K7" s="147">
        <v>4.1000000000000002E-2</v>
      </c>
      <c r="L7" s="147">
        <v>21</v>
      </c>
      <c r="M7" s="147">
        <v>0</v>
      </c>
    </row>
    <row r="8" spans="1:13">
      <c r="A8" s="147" t="s">
        <v>351</v>
      </c>
      <c r="B8" s="149">
        <v>42541</v>
      </c>
      <c r="C8" s="149">
        <v>42547</v>
      </c>
      <c r="D8" s="148">
        <f t="shared" si="0"/>
        <v>6</v>
      </c>
      <c r="E8" s="148">
        <f t="shared" si="1"/>
        <v>2016</v>
      </c>
      <c r="F8" t="s">
        <v>394</v>
      </c>
      <c r="G8" s="147">
        <v>13</v>
      </c>
      <c r="H8" s="147">
        <v>51086</v>
      </c>
      <c r="I8" s="147">
        <v>635.84</v>
      </c>
      <c r="J8" s="147">
        <v>1.8049999999999999</v>
      </c>
      <c r="K8" s="147">
        <v>5.7000000000000002E-2</v>
      </c>
      <c r="L8" s="147">
        <v>29</v>
      </c>
      <c r="M8" s="147">
        <v>0</v>
      </c>
    </row>
    <row r="9" spans="1:13">
      <c r="A9" s="147" t="s">
        <v>351</v>
      </c>
      <c r="B9" s="149">
        <v>42541</v>
      </c>
      <c r="C9" s="149">
        <v>42547</v>
      </c>
      <c r="D9" s="148">
        <f t="shared" si="0"/>
        <v>6</v>
      </c>
      <c r="E9" s="148">
        <f t="shared" si="1"/>
        <v>2016</v>
      </c>
      <c r="F9" t="s">
        <v>394</v>
      </c>
      <c r="G9" s="147">
        <v>14</v>
      </c>
      <c r="H9" s="147">
        <v>52823</v>
      </c>
      <c r="I9" s="147">
        <v>603.08000000000004</v>
      </c>
      <c r="J9" s="147">
        <v>1.77</v>
      </c>
      <c r="K9" s="147">
        <v>4.4999999999999998E-2</v>
      </c>
      <c r="L9" s="147">
        <v>24</v>
      </c>
      <c r="M9" s="147">
        <v>0</v>
      </c>
    </row>
    <row r="10" spans="1:13">
      <c r="A10" s="147" t="s">
        <v>351</v>
      </c>
      <c r="B10" s="149">
        <v>42541</v>
      </c>
      <c r="C10" s="149">
        <v>42547</v>
      </c>
      <c r="D10" s="148">
        <f t="shared" si="0"/>
        <v>6</v>
      </c>
      <c r="E10" s="148">
        <f t="shared" si="1"/>
        <v>2016</v>
      </c>
      <c r="F10" t="s">
        <v>394</v>
      </c>
      <c r="G10" s="147">
        <v>15</v>
      </c>
      <c r="H10" s="147">
        <v>53175</v>
      </c>
      <c r="I10" s="147">
        <v>572.75</v>
      </c>
      <c r="J10" s="147">
        <v>0.16900000000000001</v>
      </c>
      <c r="K10" s="147">
        <v>5.0999999999999997E-2</v>
      </c>
      <c r="L10" s="147">
        <v>27</v>
      </c>
      <c r="M10" s="147">
        <v>0</v>
      </c>
    </row>
    <row r="11" spans="1:13">
      <c r="A11" s="147" t="s">
        <v>351</v>
      </c>
      <c r="B11" s="149">
        <v>42541</v>
      </c>
      <c r="C11" s="149">
        <v>42547</v>
      </c>
      <c r="D11" s="148">
        <f t="shared" si="0"/>
        <v>6</v>
      </c>
      <c r="E11" s="148">
        <f t="shared" si="1"/>
        <v>2016</v>
      </c>
      <c r="F11" t="s">
        <v>394</v>
      </c>
      <c r="G11" s="147">
        <v>16</v>
      </c>
      <c r="H11" s="147">
        <v>48757</v>
      </c>
      <c r="I11" s="147">
        <v>543.99</v>
      </c>
      <c r="J11" s="147">
        <v>1.474</v>
      </c>
      <c r="K11" s="147">
        <v>2.9000000000000001E-2</v>
      </c>
      <c r="L11" s="147">
        <v>14</v>
      </c>
      <c r="M11" s="147">
        <v>0</v>
      </c>
    </row>
    <row r="12" spans="1:13">
      <c r="A12" s="147" t="s">
        <v>351</v>
      </c>
      <c r="B12" s="149">
        <v>42541</v>
      </c>
      <c r="C12" s="149">
        <v>42547</v>
      </c>
      <c r="D12" s="148">
        <f t="shared" si="0"/>
        <v>6</v>
      </c>
      <c r="E12" s="148">
        <f t="shared" si="1"/>
        <v>2016</v>
      </c>
      <c r="F12" t="s">
        <v>394</v>
      </c>
      <c r="G12" s="147">
        <v>17</v>
      </c>
      <c r="H12" s="147">
        <v>35603</v>
      </c>
      <c r="I12" s="147">
        <v>580.92999999999995</v>
      </c>
      <c r="J12" s="147">
        <v>1.149</v>
      </c>
      <c r="K12" s="147">
        <v>7.0000000000000007E-2</v>
      </c>
      <c r="L12" s="147">
        <v>25</v>
      </c>
      <c r="M12" s="147">
        <v>0</v>
      </c>
    </row>
    <row r="13" spans="1:13">
      <c r="A13" s="147" t="s">
        <v>351</v>
      </c>
      <c r="B13" s="149">
        <v>42541</v>
      </c>
      <c r="C13" s="149">
        <v>42547</v>
      </c>
      <c r="D13" s="148">
        <f t="shared" si="0"/>
        <v>6</v>
      </c>
      <c r="E13" s="148">
        <f t="shared" si="1"/>
        <v>2016</v>
      </c>
      <c r="F13" t="s">
        <v>394</v>
      </c>
      <c r="G13" s="147">
        <v>1</v>
      </c>
      <c r="H13" s="147">
        <v>55287</v>
      </c>
      <c r="I13" s="147">
        <v>734.55</v>
      </c>
      <c r="J13" s="147">
        <v>2.2559999999999998</v>
      </c>
      <c r="K13" s="147">
        <v>4.2999999999999997E-2</v>
      </c>
      <c r="L13" s="147">
        <v>24</v>
      </c>
      <c r="M13" s="147">
        <v>0</v>
      </c>
    </row>
    <row r="14" spans="1:13">
      <c r="A14" s="147" t="s">
        <v>351</v>
      </c>
      <c r="B14" s="149">
        <v>42541</v>
      </c>
      <c r="C14" s="149">
        <v>42547</v>
      </c>
      <c r="D14" s="148">
        <f t="shared" si="0"/>
        <v>6</v>
      </c>
      <c r="E14" s="148">
        <f t="shared" si="1"/>
        <v>2016</v>
      </c>
      <c r="F14" t="s">
        <v>394</v>
      </c>
      <c r="G14" s="147">
        <v>3</v>
      </c>
      <c r="H14" s="147">
        <v>55383</v>
      </c>
      <c r="I14" s="147">
        <v>710.25</v>
      </c>
      <c r="J14" s="147">
        <v>2.1850000000000001</v>
      </c>
      <c r="K14" s="147">
        <v>4.2000000000000003E-2</v>
      </c>
      <c r="L14" s="147">
        <v>23</v>
      </c>
      <c r="M14" s="147">
        <v>0</v>
      </c>
    </row>
    <row r="15" spans="1:13">
      <c r="A15" s="147" t="s">
        <v>351</v>
      </c>
      <c r="B15" s="149">
        <v>42541</v>
      </c>
      <c r="C15" s="149">
        <v>42547</v>
      </c>
      <c r="D15" s="148">
        <f t="shared" si="0"/>
        <v>6</v>
      </c>
      <c r="E15" s="148">
        <f t="shared" si="1"/>
        <v>2016</v>
      </c>
      <c r="F15" t="s">
        <v>394</v>
      </c>
      <c r="G15" s="147">
        <v>10</v>
      </c>
      <c r="H15" s="147">
        <v>55325</v>
      </c>
      <c r="I15" s="147">
        <v>531.25</v>
      </c>
      <c r="J15" s="147">
        <v>1.633</v>
      </c>
      <c r="K15" s="147">
        <v>3.4000000000000002E-2</v>
      </c>
      <c r="L15" s="147">
        <v>19</v>
      </c>
      <c r="M15" s="147">
        <v>0</v>
      </c>
    </row>
    <row r="16" spans="1:13">
      <c r="A16" s="147" t="s">
        <v>351</v>
      </c>
      <c r="B16" s="149">
        <v>42541</v>
      </c>
      <c r="C16" s="149">
        <v>42547</v>
      </c>
      <c r="D16" s="148">
        <f t="shared" si="0"/>
        <v>6</v>
      </c>
      <c r="E16" s="148">
        <f t="shared" si="1"/>
        <v>2016</v>
      </c>
      <c r="F16" t="s">
        <v>394</v>
      </c>
      <c r="G16" s="147">
        <v>12</v>
      </c>
      <c r="H16" s="147">
        <v>55283</v>
      </c>
      <c r="I16" s="147">
        <v>524.02</v>
      </c>
      <c r="J16" s="147">
        <v>1.609</v>
      </c>
      <c r="K16" s="147">
        <v>3.5999999999999997E-2</v>
      </c>
      <c r="L16" s="147">
        <v>20</v>
      </c>
      <c r="M16" s="147">
        <v>0</v>
      </c>
    </row>
    <row r="17" spans="1:13">
      <c r="A17" s="147" t="s">
        <v>351</v>
      </c>
      <c r="B17" s="149">
        <v>42541</v>
      </c>
      <c r="C17" s="149">
        <v>42547</v>
      </c>
      <c r="D17" s="148">
        <f t="shared" si="0"/>
        <v>6</v>
      </c>
      <c r="E17" s="148">
        <f t="shared" si="1"/>
        <v>2016</v>
      </c>
      <c r="F17" t="s">
        <v>394</v>
      </c>
      <c r="G17" s="147">
        <v>19</v>
      </c>
      <c r="H17" s="147">
        <v>55938</v>
      </c>
      <c r="I17" s="147">
        <v>442.26</v>
      </c>
      <c r="J17" s="147">
        <v>1.3740000000000001</v>
      </c>
      <c r="K17" s="147">
        <v>5.1999999999999998E-2</v>
      </c>
      <c r="L17" s="147">
        <v>29</v>
      </c>
      <c r="M17" s="147">
        <v>0</v>
      </c>
    </row>
    <row r="18" spans="1:13">
      <c r="A18" s="147" t="s">
        <v>351</v>
      </c>
      <c r="B18" s="149">
        <v>42541</v>
      </c>
      <c r="C18" s="149">
        <v>42547</v>
      </c>
      <c r="D18" s="148">
        <f t="shared" si="0"/>
        <v>6</v>
      </c>
      <c r="E18" s="148">
        <f t="shared" si="1"/>
        <v>2016</v>
      </c>
      <c r="F18" t="s">
        <v>394</v>
      </c>
      <c r="G18" s="147">
        <v>21</v>
      </c>
      <c r="H18" s="147">
        <v>55262</v>
      </c>
      <c r="I18" s="147">
        <v>421.67</v>
      </c>
      <c r="J18" s="147">
        <v>1.2949999999999999</v>
      </c>
      <c r="K18" s="147">
        <v>3.7999999999999999E-2</v>
      </c>
      <c r="L18" s="147">
        <v>21</v>
      </c>
      <c r="M18" s="147">
        <v>0</v>
      </c>
    </row>
    <row r="19" spans="1:13">
      <c r="A19" s="147" t="s">
        <v>351</v>
      </c>
      <c r="B19" s="149">
        <v>42541</v>
      </c>
      <c r="C19" s="149">
        <v>42547</v>
      </c>
      <c r="D19" s="148">
        <f t="shared" si="0"/>
        <v>6</v>
      </c>
      <c r="E19" s="148">
        <f t="shared" si="1"/>
        <v>2016</v>
      </c>
      <c r="F19" t="s">
        <v>394</v>
      </c>
      <c r="G19" s="147">
        <v>5</v>
      </c>
      <c r="H19" s="147">
        <v>54063</v>
      </c>
      <c r="I19" s="147">
        <v>687.12</v>
      </c>
      <c r="J19" s="147">
        <v>2.0640000000000001</v>
      </c>
      <c r="K19" s="147">
        <v>4.1000000000000002E-2</v>
      </c>
      <c r="L19" s="147">
        <v>22</v>
      </c>
      <c r="M19" s="147">
        <v>0</v>
      </c>
    </row>
    <row r="20" spans="1:13">
      <c r="A20" s="147" t="s">
        <v>351</v>
      </c>
      <c r="B20" s="149">
        <v>42541</v>
      </c>
      <c r="C20" s="149">
        <v>42547</v>
      </c>
      <c r="D20" s="148">
        <f t="shared" si="0"/>
        <v>6</v>
      </c>
      <c r="E20" s="148">
        <f t="shared" si="1"/>
        <v>2016</v>
      </c>
      <c r="F20" t="s">
        <v>394</v>
      </c>
      <c r="G20" s="147">
        <v>6</v>
      </c>
      <c r="H20" s="147">
        <v>50318</v>
      </c>
      <c r="I20" s="147">
        <v>698.41</v>
      </c>
      <c r="J20" s="147">
        <v>1.952</v>
      </c>
      <c r="K20" s="147">
        <v>4.5999999999999999E-2</v>
      </c>
      <c r="L20" s="147">
        <v>23</v>
      </c>
      <c r="M20" s="147">
        <v>0</v>
      </c>
    </row>
    <row r="21" spans="1:13">
      <c r="A21" s="147" t="s">
        <v>351</v>
      </c>
      <c r="B21" s="149">
        <v>42541</v>
      </c>
      <c r="C21" s="149">
        <v>42547</v>
      </c>
      <c r="D21" s="148">
        <f t="shared" si="0"/>
        <v>6</v>
      </c>
      <c r="E21" s="148">
        <f t="shared" si="1"/>
        <v>2016</v>
      </c>
      <c r="F21" t="s">
        <v>394</v>
      </c>
      <c r="G21" s="147">
        <v>7</v>
      </c>
      <c r="H21" s="147">
        <v>52490</v>
      </c>
      <c r="I21" s="147">
        <v>576.67999999999995</v>
      </c>
      <c r="J21" s="147">
        <v>1.6819999999999999</v>
      </c>
      <c r="K21" s="147">
        <v>0.04</v>
      </c>
      <c r="L21" s="147">
        <v>21</v>
      </c>
      <c r="M21" s="147">
        <v>0</v>
      </c>
    </row>
    <row r="22" spans="1:13">
      <c r="A22" s="147" t="s">
        <v>351</v>
      </c>
      <c r="B22" s="149">
        <v>42541</v>
      </c>
      <c r="C22" s="149">
        <v>42547</v>
      </c>
      <c r="D22" s="148">
        <f t="shared" si="0"/>
        <v>6</v>
      </c>
      <c r="E22" s="148">
        <f t="shared" si="1"/>
        <v>2016</v>
      </c>
      <c r="F22" t="s">
        <v>394</v>
      </c>
      <c r="G22" s="147">
        <v>8</v>
      </c>
      <c r="H22" s="147">
        <v>53963</v>
      </c>
      <c r="I22" s="147">
        <v>530.04</v>
      </c>
      <c r="J22" s="147">
        <v>1.589</v>
      </c>
      <c r="K22" s="147">
        <v>4.3999999999999997E-2</v>
      </c>
      <c r="L22" s="147">
        <v>24</v>
      </c>
      <c r="M22" s="147">
        <v>0</v>
      </c>
    </row>
    <row r="23" spans="1:13">
      <c r="A23" s="147" t="s">
        <v>351</v>
      </c>
      <c r="B23" s="149">
        <v>42541</v>
      </c>
      <c r="C23" s="149">
        <v>42547</v>
      </c>
      <c r="D23" s="148">
        <f t="shared" si="0"/>
        <v>6</v>
      </c>
      <c r="E23" s="148">
        <f t="shared" si="1"/>
        <v>2016</v>
      </c>
      <c r="F23" t="s">
        <v>394</v>
      </c>
      <c r="G23" s="147">
        <v>22</v>
      </c>
      <c r="H23" s="147">
        <v>41788</v>
      </c>
      <c r="I23" s="147">
        <v>449.79</v>
      </c>
      <c r="J23" s="147">
        <v>1.044</v>
      </c>
      <c r="K23" s="147">
        <v>7.3999999999999996E-2</v>
      </c>
      <c r="L23" s="147">
        <v>31</v>
      </c>
      <c r="M23" s="147">
        <v>0</v>
      </c>
    </row>
    <row r="24" spans="1:13">
      <c r="A24" s="147" t="s">
        <v>351</v>
      </c>
      <c r="B24" s="149">
        <v>42541</v>
      </c>
      <c r="C24" s="149">
        <v>42547</v>
      </c>
      <c r="D24" s="148">
        <f t="shared" si="0"/>
        <v>6</v>
      </c>
      <c r="E24" s="148">
        <f t="shared" si="1"/>
        <v>2016</v>
      </c>
      <c r="F24" t="s">
        <v>394</v>
      </c>
      <c r="G24" s="147">
        <v>23</v>
      </c>
      <c r="H24" s="147">
        <v>45480</v>
      </c>
      <c r="I24" s="147">
        <v>495.71</v>
      </c>
      <c r="J24" s="147">
        <v>1.2529999999999999</v>
      </c>
      <c r="K24" s="147">
        <v>5.2999999999999999E-2</v>
      </c>
      <c r="L24" s="147">
        <v>24</v>
      </c>
      <c r="M24" s="147">
        <v>0</v>
      </c>
    </row>
    <row r="25" spans="1:13">
      <c r="A25" s="147" t="s">
        <v>351</v>
      </c>
      <c r="B25" s="149">
        <v>42541</v>
      </c>
      <c r="C25" s="149">
        <v>42547</v>
      </c>
      <c r="D25" s="148">
        <f t="shared" si="0"/>
        <v>6</v>
      </c>
      <c r="E25" s="148">
        <f t="shared" si="1"/>
        <v>2016</v>
      </c>
      <c r="F25" t="s">
        <v>394</v>
      </c>
      <c r="G25" s="147">
        <v>24</v>
      </c>
      <c r="H25" s="147">
        <v>56665</v>
      </c>
      <c r="I25" s="147">
        <v>439.99</v>
      </c>
      <c r="J25" s="147">
        <v>1.385</v>
      </c>
      <c r="K25" s="147">
        <v>5.8000000000000003E-2</v>
      </c>
      <c r="L25" s="147">
        <v>33</v>
      </c>
      <c r="M25" s="147">
        <v>0</v>
      </c>
    </row>
    <row r="26" spans="1:13">
      <c r="A26" s="147" t="s">
        <v>350</v>
      </c>
      <c r="B26" s="149">
        <v>42534</v>
      </c>
      <c r="C26" s="149">
        <v>42540</v>
      </c>
      <c r="D26" s="148">
        <f t="shared" si="0"/>
        <v>6</v>
      </c>
      <c r="E26" s="148">
        <f t="shared" si="1"/>
        <v>2016</v>
      </c>
      <c r="F26" t="s">
        <v>395</v>
      </c>
      <c r="G26" s="147">
        <v>22</v>
      </c>
      <c r="H26" s="147">
        <v>41815</v>
      </c>
      <c r="I26" s="147">
        <v>405.3</v>
      </c>
      <c r="J26" s="147">
        <v>0.9</v>
      </c>
      <c r="K26" s="147">
        <v>6.5000000000000002E-2</v>
      </c>
      <c r="L26" s="147">
        <v>27</v>
      </c>
      <c r="M26" s="147">
        <v>0</v>
      </c>
    </row>
    <row r="27" spans="1:13">
      <c r="A27" s="147" t="s">
        <v>350</v>
      </c>
      <c r="B27" s="149">
        <v>42534</v>
      </c>
      <c r="C27" s="149">
        <v>42540</v>
      </c>
      <c r="D27" s="148">
        <f t="shared" si="0"/>
        <v>6</v>
      </c>
      <c r="E27" s="148">
        <f t="shared" si="1"/>
        <v>2016</v>
      </c>
      <c r="F27" t="s">
        <v>395</v>
      </c>
      <c r="G27" s="147">
        <v>23</v>
      </c>
      <c r="H27" s="147">
        <v>45504</v>
      </c>
      <c r="I27" s="147">
        <v>450.3</v>
      </c>
      <c r="J27" s="147">
        <v>1.1000000000000001</v>
      </c>
      <c r="K27" s="147">
        <v>5.2999999999999999E-2</v>
      </c>
      <c r="L27" s="147">
        <v>24</v>
      </c>
      <c r="M27" s="147">
        <v>0</v>
      </c>
    </row>
    <row r="28" spans="1:13">
      <c r="A28" s="147" t="s">
        <v>350</v>
      </c>
      <c r="B28" s="149">
        <v>42534</v>
      </c>
      <c r="C28" s="149">
        <v>42540</v>
      </c>
      <c r="D28" s="148">
        <f t="shared" si="0"/>
        <v>6</v>
      </c>
      <c r="E28" s="148">
        <f t="shared" si="1"/>
        <v>2016</v>
      </c>
      <c r="F28" t="s">
        <v>395</v>
      </c>
      <c r="G28" s="147">
        <v>7</v>
      </c>
      <c r="H28" s="147">
        <v>52513</v>
      </c>
      <c r="I28" s="147">
        <v>551.79999999999995</v>
      </c>
      <c r="J28" s="147">
        <v>1.6</v>
      </c>
      <c r="K28" s="147">
        <v>4.3999999999999997E-2</v>
      </c>
      <c r="L28" s="147">
        <v>23</v>
      </c>
      <c r="M28" s="147">
        <v>0</v>
      </c>
    </row>
    <row r="29" spans="1:13">
      <c r="A29" s="147" t="s">
        <v>350</v>
      </c>
      <c r="B29" s="149">
        <v>42534</v>
      </c>
      <c r="C29" s="149">
        <v>42540</v>
      </c>
      <c r="D29" s="148">
        <f t="shared" si="0"/>
        <v>6</v>
      </c>
      <c r="E29" s="148">
        <f t="shared" si="1"/>
        <v>2016</v>
      </c>
      <c r="F29" t="s">
        <v>395</v>
      </c>
      <c r="G29" s="147">
        <v>8</v>
      </c>
      <c r="H29" s="147">
        <v>53982</v>
      </c>
      <c r="I29" s="147">
        <v>508.4</v>
      </c>
      <c r="J29" s="147">
        <v>1.5</v>
      </c>
      <c r="K29" s="147">
        <v>3.5000000000000003E-2</v>
      </c>
      <c r="L29" s="147">
        <v>19</v>
      </c>
      <c r="M29" s="147">
        <v>0</v>
      </c>
    </row>
    <row r="30" spans="1:13">
      <c r="A30" s="147" t="s">
        <v>350</v>
      </c>
      <c r="B30" s="149">
        <v>42534</v>
      </c>
      <c r="C30" s="149">
        <v>42540</v>
      </c>
      <c r="D30" s="148">
        <f t="shared" si="0"/>
        <v>6</v>
      </c>
      <c r="E30" s="148">
        <f t="shared" si="1"/>
        <v>2016</v>
      </c>
      <c r="F30" t="s">
        <v>395</v>
      </c>
      <c r="G30" s="147">
        <v>5</v>
      </c>
      <c r="H30" s="147">
        <v>54083</v>
      </c>
      <c r="I30" s="147">
        <v>653.20000000000005</v>
      </c>
      <c r="J30" s="147">
        <v>2</v>
      </c>
      <c r="K30" s="147">
        <v>3.6999999999999998E-2</v>
      </c>
      <c r="L30" s="147">
        <v>20</v>
      </c>
      <c r="M30" s="147">
        <v>0</v>
      </c>
    </row>
    <row r="31" spans="1:13">
      <c r="A31" s="147" t="s">
        <v>350</v>
      </c>
      <c r="B31" s="149">
        <v>42534</v>
      </c>
      <c r="C31" s="149">
        <v>42540</v>
      </c>
      <c r="D31" s="148">
        <f t="shared" si="0"/>
        <v>6</v>
      </c>
      <c r="E31" s="148">
        <f t="shared" si="1"/>
        <v>2016</v>
      </c>
      <c r="F31" t="s">
        <v>395</v>
      </c>
      <c r="G31" s="147">
        <v>6</v>
      </c>
      <c r="H31" s="147">
        <v>50342</v>
      </c>
      <c r="I31" s="147">
        <v>667.2</v>
      </c>
      <c r="J31" s="147">
        <v>1.9</v>
      </c>
      <c r="K31" s="147">
        <v>4.8000000000000001E-2</v>
      </c>
      <c r="L31" s="147">
        <v>24</v>
      </c>
      <c r="M31" s="147">
        <v>0</v>
      </c>
    </row>
    <row r="32" spans="1:13">
      <c r="A32" s="147" t="s">
        <v>350</v>
      </c>
      <c r="B32" s="149">
        <v>42534</v>
      </c>
      <c r="C32" s="149">
        <v>42540</v>
      </c>
      <c r="D32" s="148">
        <f t="shared" si="0"/>
        <v>6</v>
      </c>
      <c r="E32" s="148">
        <f t="shared" si="1"/>
        <v>2016</v>
      </c>
      <c r="F32" t="s">
        <v>395</v>
      </c>
      <c r="G32" s="147">
        <v>24</v>
      </c>
      <c r="H32" s="147">
        <v>56687</v>
      </c>
      <c r="I32" s="147">
        <v>403.6</v>
      </c>
      <c r="J32" s="147">
        <v>1.3</v>
      </c>
      <c r="K32" s="147">
        <v>3.9E-2</v>
      </c>
      <c r="L32" s="147">
        <v>22</v>
      </c>
      <c r="M32" s="147">
        <v>0</v>
      </c>
    </row>
    <row r="33" spans="1:13">
      <c r="A33" s="147" t="s">
        <v>350</v>
      </c>
      <c r="B33" s="149">
        <v>42534</v>
      </c>
      <c r="C33" s="149">
        <v>42540</v>
      </c>
      <c r="D33" s="148">
        <f t="shared" si="0"/>
        <v>6</v>
      </c>
      <c r="E33" s="148">
        <f t="shared" si="1"/>
        <v>2016</v>
      </c>
      <c r="F33" t="s">
        <v>395</v>
      </c>
      <c r="G33" s="147">
        <v>19</v>
      </c>
      <c r="H33" s="147">
        <v>55963</v>
      </c>
      <c r="I33" s="147">
        <v>404.9</v>
      </c>
      <c r="J33" s="147">
        <v>1.3</v>
      </c>
      <c r="K33" s="147">
        <v>4.4999999999999998E-2</v>
      </c>
      <c r="L33" s="147">
        <v>25</v>
      </c>
      <c r="M33" s="147">
        <v>0</v>
      </c>
    </row>
    <row r="34" spans="1:13">
      <c r="A34" s="147" t="s">
        <v>350</v>
      </c>
      <c r="B34" s="149">
        <v>42534</v>
      </c>
      <c r="C34" s="149">
        <v>42540</v>
      </c>
      <c r="D34" s="148">
        <f t="shared" si="0"/>
        <v>6</v>
      </c>
      <c r="E34" s="148">
        <f t="shared" si="1"/>
        <v>2016</v>
      </c>
      <c r="F34" t="s">
        <v>395</v>
      </c>
      <c r="G34" s="147">
        <v>21</v>
      </c>
      <c r="H34" s="147">
        <v>55293</v>
      </c>
      <c r="I34" s="147">
        <v>385.7</v>
      </c>
      <c r="J34" s="147">
        <v>1.2</v>
      </c>
      <c r="K34" s="147">
        <v>5.6000000000000001E-2</v>
      </c>
      <c r="L34" s="147">
        <v>31</v>
      </c>
      <c r="M34" s="147">
        <v>0</v>
      </c>
    </row>
    <row r="35" spans="1:13">
      <c r="A35" s="147" t="s">
        <v>350</v>
      </c>
      <c r="B35" s="149">
        <v>42534</v>
      </c>
      <c r="C35" s="149">
        <v>42540</v>
      </c>
      <c r="D35" s="148">
        <f t="shared" si="0"/>
        <v>6</v>
      </c>
      <c r="E35" s="148">
        <f t="shared" si="1"/>
        <v>2016</v>
      </c>
      <c r="F35" t="s">
        <v>395</v>
      </c>
      <c r="G35" s="147">
        <v>10</v>
      </c>
      <c r="H35" s="147">
        <v>55347</v>
      </c>
      <c r="I35" s="147">
        <v>508.5</v>
      </c>
      <c r="J35" s="147">
        <v>1.6</v>
      </c>
      <c r="K35" s="147">
        <v>0.04</v>
      </c>
      <c r="L35" s="147">
        <v>22</v>
      </c>
      <c r="M35" s="147">
        <v>0</v>
      </c>
    </row>
    <row r="36" spans="1:13">
      <c r="A36" s="147" t="s">
        <v>350</v>
      </c>
      <c r="B36" s="149">
        <v>42534</v>
      </c>
      <c r="C36" s="149">
        <v>42540</v>
      </c>
      <c r="D36" s="148">
        <f t="shared" si="0"/>
        <v>6</v>
      </c>
      <c r="E36" s="148">
        <f t="shared" si="1"/>
        <v>2016</v>
      </c>
      <c r="F36" t="s">
        <v>395</v>
      </c>
      <c r="G36" s="147">
        <v>12</v>
      </c>
      <c r="H36" s="147">
        <v>55303</v>
      </c>
      <c r="I36" s="147">
        <v>498.4</v>
      </c>
      <c r="J36" s="147">
        <v>1.5</v>
      </c>
      <c r="K36" s="147">
        <v>3.5999999999999997E-2</v>
      </c>
      <c r="L36" s="147">
        <v>20</v>
      </c>
      <c r="M36" s="147">
        <v>0</v>
      </c>
    </row>
    <row r="37" spans="1:13">
      <c r="A37" s="147" t="s">
        <v>350</v>
      </c>
      <c r="B37" s="149">
        <v>42534</v>
      </c>
      <c r="C37" s="149">
        <v>42540</v>
      </c>
      <c r="D37" s="148">
        <f t="shared" si="0"/>
        <v>6</v>
      </c>
      <c r="E37" s="148">
        <f t="shared" si="1"/>
        <v>2016</v>
      </c>
      <c r="F37" t="s">
        <v>395</v>
      </c>
      <c r="G37" s="147">
        <v>1</v>
      </c>
      <c r="H37" s="147">
        <v>55310</v>
      </c>
      <c r="I37" s="147">
        <v>708.9</v>
      </c>
      <c r="J37" s="147">
        <v>2.2000000000000002</v>
      </c>
      <c r="K37" s="147">
        <v>4.2000000000000003E-2</v>
      </c>
      <c r="L37" s="147">
        <v>23</v>
      </c>
      <c r="M37" s="147">
        <v>0</v>
      </c>
    </row>
    <row r="38" spans="1:13">
      <c r="A38" s="147" t="s">
        <v>350</v>
      </c>
      <c r="B38" s="149">
        <v>42534</v>
      </c>
      <c r="C38" s="149">
        <v>42540</v>
      </c>
      <c r="D38" s="148">
        <f t="shared" si="0"/>
        <v>6</v>
      </c>
      <c r="E38" s="148">
        <f t="shared" si="1"/>
        <v>2016</v>
      </c>
      <c r="F38" t="s">
        <v>395</v>
      </c>
      <c r="G38" s="147">
        <v>3</v>
      </c>
      <c r="H38" s="147">
        <v>55409</v>
      </c>
      <c r="I38" s="147">
        <v>683.5</v>
      </c>
      <c r="J38" s="147">
        <v>2.1</v>
      </c>
      <c r="K38" s="147">
        <v>4.7E-2</v>
      </c>
      <c r="L38" s="147">
        <v>26</v>
      </c>
      <c r="M38" s="147">
        <v>0</v>
      </c>
    </row>
    <row r="39" spans="1:13">
      <c r="A39" s="147" t="s">
        <v>350</v>
      </c>
      <c r="B39" s="149">
        <v>42534</v>
      </c>
      <c r="C39" s="149">
        <v>42540</v>
      </c>
      <c r="D39" s="148">
        <f t="shared" si="0"/>
        <v>6</v>
      </c>
      <c r="E39" s="148">
        <f t="shared" si="1"/>
        <v>2016</v>
      </c>
      <c r="F39" t="s">
        <v>395</v>
      </c>
      <c r="G39" s="147">
        <v>17</v>
      </c>
      <c r="H39" s="147">
        <v>35623</v>
      </c>
      <c r="I39" s="147">
        <v>544.4</v>
      </c>
      <c r="J39" s="147">
        <v>1.1000000000000001</v>
      </c>
      <c r="K39" s="147">
        <v>5.6000000000000001E-2</v>
      </c>
      <c r="L39" s="147">
        <v>20</v>
      </c>
      <c r="M39" s="147">
        <v>0</v>
      </c>
    </row>
    <row r="40" spans="1:13">
      <c r="A40" s="147" t="s">
        <v>350</v>
      </c>
      <c r="B40" s="149">
        <v>42534</v>
      </c>
      <c r="C40" s="149">
        <v>42540</v>
      </c>
      <c r="D40" s="148">
        <f t="shared" si="0"/>
        <v>6</v>
      </c>
      <c r="E40" s="148">
        <f t="shared" si="1"/>
        <v>2016</v>
      </c>
      <c r="F40" t="s">
        <v>395</v>
      </c>
      <c r="G40" s="147">
        <v>15</v>
      </c>
      <c r="H40" s="147">
        <v>53198</v>
      </c>
      <c r="I40" s="147">
        <v>537.79999999999995</v>
      </c>
      <c r="J40" s="147">
        <v>0.2</v>
      </c>
      <c r="K40" s="147">
        <v>4.2999999999999997E-2</v>
      </c>
      <c r="L40" s="147">
        <v>23</v>
      </c>
      <c r="M40" s="147">
        <v>0</v>
      </c>
    </row>
    <row r="41" spans="1:13">
      <c r="A41" s="147" t="s">
        <v>350</v>
      </c>
      <c r="B41" s="149">
        <v>42534</v>
      </c>
      <c r="C41" s="149">
        <v>42540</v>
      </c>
      <c r="D41" s="148">
        <f t="shared" si="0"/>
        <v>6</v>
      </c>
      <c r="E41" s="148">
        <f t="shared" si="1"/>
        <v>2016</v>
      </c>
      <c r="F41" t="s">
        <v>395</v>
      </c>
      <c r="G41" s="147">
        <v>16</v>
      </c>
      <c r="H41" s="147">
        <v>48783</v>
      </c>
      <c r="I41" s="147">
        <v>510</v>
      </c>
      <c r="J41" s="147">
        <v>1.4</v>
      </c>
      <c r="K41" s="147">
        <v>5.2999999999999999E-2</v>
      </c>
      <c r="L41" s="147">
        <v>26</v>
      </c>
      <c r="M41" s="147">
        <v>0</v>
      </c>
    </row>
    <row r="42" spans="1:13">
      <c r="A42" s="147" t="s">
        <v>350</v>
      </c>
      <c r="B42" s="149">
        <v>42534</v>
      </c>
      <c r="C42" s="149">
        <v>42540</v>
      </c>
      <c r="D42" s="148">
        <f t="shared" si="0"/>
        <v>6</v>
      </c>
      <c r="E42" s="148">
        <f t="shared" si="1"/>
        <v>2016</v>
      </c>
      <c r="F42" t="s">
        <v>395</v>
      </c>
      <c r="G42" s="147">
        <v>13</v>
      </c>
      <c r="H42" s="147">
        <v>51107</v>
      </c>
      <c r="I42" s="147">
        <v>587.79999999999995</v>
      </c>
      <c r="J42" s="147">
        <v>1.7</v>
      </c>
      <c r="K42" s="147">
        <v>4.1000000000000002E-2</v>
      </c>
      <c r="L42" s="147">
        <v>21</v>
      </c>
      <c r="M42" s="147">
        <v>0</v>
      </c>
    </row>
    <row r="43" spans="1:13">
      <c r="A43" s="147" t="s">
        <v>350</v>
      </c>
      <c r="B43" s="149">
        <v>42534</v>
      </c>
      <c r="C43" s="149">
        <v>42540</v>
      </c>
      <c r="D43" s="148">
        <f t="shared" si="0"/>
        <v>6</v>
      </c>
      <c r="E43" s="148">
        <f t="shared" si="1"/>
        <v>2016</v>
      </c>
      <c r="F43" t="s">
        <v>395</v>
      </c>
      <c r="G43" s="147">
        <v>14</v>
      </c>
      <c r="H43" s="147">
        <v>52842</v>
      </c>
      <c r="I43" s="147">
        <v>559.20000000000005</v>
      </c>
      <c r="J43" s="147">
        <v>1.6</v>
      </c>
      <c r="K43" s="147">
        <v>3.5999999999999997E-2</v>
      </c>
      <c r="L43" s="147">
        <v>19</v>
      </c>
      <c r="M43" s="147">
        <v>0</v>
      </c>
    </row>
    <row r="44" spans="1:13">
      <c r="A44" s="147" t="s">
        <v>350</v>
      </c>
      <c r="B44" s="149">
        <v>42534</v>
      </c>
      <c r="C44" s="149">
        <v>42540</v>
      </c>
      <c r="D44" s="148">
        <f t="shared" si="0"/>
        <v>6</v>
      </c>
      <c r="E44" s="148">
        <f t="shared" si="1"/>
        <v>2016</v>
      </c>
      <c r="F44" t="s">
        <v>395</v>
      </c>
      <c r="G44" s="147">
        <v>18</v>
      </c>
      <c r="H44" s="147">
        <v>41976</v>
      </c>
      <c r="I44" s="147">
        <v>502.1</v>
      </c>
      <c r="J44" s="147">
        <v>1.2</v>
      </c>
      <c r="K44" s="147">
        <v>4.2999999999999997E-2</v>
      </c>
      <c r="L44" s="147">
        <v>18</v>
      </c>
      <c r="M44" s="147">
        <v>0</v>
      </c>
    </row>
    <row r="45" spans="1:13">
      <c r="A45" s="147" t="s">
        <v>350</v>
      </c>
      <c r="B45" s="149">
        <v>42534</v>
      </c>
      <c r="C45" s="149">
        <v>42540</v>
      </c>
      <c r="D45" s="148">
        <f t="shared" si="0"/>
        <v>6</v>
      </c>
      <c r="E45" s="148">
        <f t="shared" si="1"/>
        <v>2016</v>
      </c>
      <c r="F45" t="s">
        <v>395</v>
      </c>
      <c r="G45" s="147">
        <v>20</v>
      </c>
      <c r="H45" s="147">
        <v>51305</v>
      </c>
      <c r="I45" s="147">
        <v>384</v>
      </c>
      <c r="J45" s="147">
        <v>1.1000000000000001</v>
      </c>
      <c r="K45" s="147">
        <v>4.7E-2</v>
      </c>
      <c r="L45" s="147">
        <v>24</v>
      </c>
      <c r="M45" s="147">
        <v>0</v>
      </c>
    </row>
    <row r="46" spans="1:13">
      <c r="A46" s="147" t="s">
        <v>350</v>
      </c>
      <c r="B46" s="149">
        <v>42534</v>
      </c>
      <c r="C46" s="149">
        <v>42540</v>
      </c>
      <c r="D46" s="148">
        <f t="shared" si="0"/>
        <v>6</v>
      </c>
      <c r="E46" s="148">
        <f t="shared" si="1"/>
        <v>2016</v>
      </c>
      <c r="F46" t="s">
        <v>395</v>
      </c>
      <c r="G46" s="147">
        <v>9</v>
      </c>
      <c r="H46" s="147">
        <v>54069</v>
      </c>
      <c r="I46" s="147">
        <v>511.6</v>
      </c>
      <c r="J46" s="147">
        <v>1.5</v>
      </c>
      <c r="K46" s="147">
        <v>3.3000000000000002E-2</v>
      </c>
      <c r="L46" s="147">
        <v>18</v>
      </c>
      <c r="M46" s="147">
        <v>0</v>
      </c>
    </row>
    <row r="47" spans="1:13">
      <c r="A47" s="147" t="s">
        <v>350</v>
      </c>
      <c r="B47" s="149">
        <v>42534</v>
      </c>
      <c r="C47" s="149">
        <v>42540</v>
      </c>
      <c r="D47" s="148">
        <f t="shared" si="0"/>
        <v>6</v>
      </c>
      <c r="E47" s="148">
        <f t="shared" si="1"/>
        <v>2016</v>
      </c>
      <c r="F47" t="s">
        <v>395</v>
      </c>
      <c r="G47" s="147">
        <v>11</v>
      </c>
      <c r="H47" s="147">
        <v>55474</v>
      </c>
      <c r="I47" s="147">
        <v>503.8</v>
      </c>
      <c r="J47" s="147">
        <v>1.6</v>
      </c>
      <c r="K47" s="147">
        <v>4.7E-2</v>
      </c>
      <c r="L47" s="147">
        <v>26</v>
      </c>
      <c r="M47" s="147">
        <v>0</v>
      </c>
    </row>
    <row r="48" spans="1:13">
      <c r="A48" s="147" t="s">
        <v>350</v>
      </c>
      <c r="B48" s="149">
        <v>42534</v>
      </c>
      <c r="C48" s="149">
        <v>42540</v>
      </c>
      <c r="D48" s="148">
        <f t="shared" si="0"/>
        <v>6</v>
      </c>
      <c r="E48" s="148">
        <f t="shared" si="1"/>
        <v>2016</v>
      </c>
      <c r="F48" t="s">
        <v>395</v>
      </c>
      <c r="G48" s="147">
        <v>2</v>
      </c>
      <c r="H48" s="147">
        <v>55048</v>
      </c>
      <c r="I48" s="147">
        <v>733.4</v>
      </c>
      <c r="J48" s="147">
        <v>2.2000000000000002</v>
      </c>
      <c r="K48" s="147">
        <v>3.5000000000000003E-2</v>
      </c>
      <c r="L48" s="147">
        <v>19</v>
      </c>
      <c r="M48" s="147">
        <v>0</v>
      </c>
    </row>
    <row r="49" spans="1:13">
      <c r="A49" s="147" t="s">
        <v>350</v>
      </c>
      <c r="B49" s="149">
        <v>42534</v>
      </c>
      <c r="C49" s="149">
        <v>42540</v>
      </c>
      <c r="D49" s="148">
        <f t="shared" si="0"/>
        <v>6</v>
      </c>
      <c r="E49" s="148">
        <f t="shared" si="1"/>
        <v>2016</v>
      </c>
      <c r="F49" t="s">
        <v>395</v>
      </c>
      <c r="G49" s="147">
        <v>4</v>
      </c>
      <c r="H49" s="147">
        <v>53641</v>
      </c>
      <c r="I49" s="147">
        <v>761.7</v>
      </c>
      <c r="J49" s="147">
        <v>2.2999999999999998</v>
      </c>
      <c r="K49" s="147">
        <v>4.8000000000000001E-2</v>
      </c>
      <c r="L49" s="147">
        <v>26</v>
      </c>
      <c r="M49" s="147">
        <v>0</v>
      </c>
    </row>
    <row r="50" spans="1:13">
      <c r="A50" s="147" t="s">
        <v>349</v>
      </c>
      <c r="B50" s="149">
        <v>42527</v>
      </c>
      <c r="C50" s="149">
        <v>42533</v>
      </c>
      <c r="D50" s="148">
        <f t="shared" si="0"/>
        <v>6</v>
      </c>
      <c r="E50" s="148">
        <f t="shared" si="1"/>
        <v>2016</v>
      </c>
      <c r="F50" t="s">
        <v>396</v>
      </c>
      <c r="G50" s="147">
        <v>2</v>
      </c>
      <c r="H50" s="147">
        <v>55065</v>
      </c>
      <c r="I50" s="147">
        <v>708.6</v>
      </c>
      <c r="J50" s="147">
        <v>2.2000000000000002</v>
      </c>
      <c r="K50" s="147">
        <v>3.1E-2</v>
      </c>
      <c r="L50" s="147">
        <v>17</v>
      </c>
      <c r="M50" s="147">
        <v>0</v>
      </c>
    </row>
    <row r="51" spans="1:13">
      <c r="A51" s="147" t="s">
        <v>349</v>
      </c>
      <c r="B51" s="149">
        <v>42527</v>
      </c>
      <c r="C51" s="149">
        <v>42533</v>
      </c>
      <c r="D51" s="148">
        <f t="shared" si="0"/>
        <v>6</v>
      </c>
      <c r="E51" s="148">
        <f t="shared" si="1"/>
        <v>2016</v>
      </c>
      <c r="F51" t="s">
        <v>396</v>
      </c>
      <c r="G51" s="147">
        <v>9</v>
      </c>
      <c r="H51" s="147">
        <v>54090</v>
      </c>
      <c r="I51" s="147">
        <v>490.3</v>
      </c>
      <c r="J51" s="147">
        <v>1.5</v>
      </c>
      <c r="K51" s="147">
        <v>3.9E-2</v>
      </c>
      <c r="L51" s="147">
        <v>21</v>
      </c>
      <c r="M51" s="147">
        <v>0</v>
      </c>
    </row>
    <row r="52" spans="1:13">
      <c r="A52" s="147" t="s">
        <v>349</v>
      </c>
      <c r="B52" s="149">
        <v>42527</v>
      </c>
      <c r="C52" s="149">
        <v>42533</v>
      </c>
      <c r="D52" s="148">
        <f t="shared" si="0"/>
        <v>6</v>
      </c>
      <c r="E52" s="148">
        <f t="shared" si="1"/>
        <v>2016</v>
      </c>
      <c r="F52" t="s">
        <v>396</v>
      </c>
      <c r="G52" s="147">
        <v>4</v>
      </c>
      <c r="H52" s="147">
        <v>53657</v>
      </c>
      <c r="I52" s="147">
        <v>737.6</v>
      </c>
      <c r="J52" s="147">
        <v>2.2000000000000002</v>
      </c>
      <c r="K52" s="147">
        <v>0.03</v>
      </c>
      <c r="L52" s="147">
        <v>16</v>
      </c>
      <c r="M52" s="147">
        <v>0</v>
      </c>
    </row>
    <row r="53" spans="1:13">
      <c r="A53" s="147" t="s">
        <v>349</v>
      </c>
      <c r="B53" s="149">
        <v>42527</v>
      </c>
      <c r="C53" s="149">
        <v>42533</v>
      </c>
      <c r="D53" s="148">
        <f t="shared" si="0"/>
        <v>6</v>
      </c>
      <c r="E53" s="148">
        <f t="shared" si="1"/>
        <v>2016</v>
      </c>
      <c r="F53" t="s">
        <v>396</v>
      </c>
      <c r="G53" s="147">
        <v>11</v>
      </c>
      <c r="H53" s="147">
        <v>55493</v>
      </c>
      <c r="I53" s="147">
        <v>480.3</v>
      </c>
      <c r="J53" s="147">
        <v>1.5</v>
      </c>
      <c r="K53" s="147">
        <v>3.4000000000000002E-2</v>
      </c>
      <c r="L53" s="147">
        <v>19</v>
      </c>
      <c r="M53" s="147">
        <v>0</v>
      </c>
    </row>
    <row r="54" spans="1:13">
      <c r="A54" s="147" t="s">
        <v>349</v>
      </c>
      <c r="B54" s="149">
        <v>42527</v>
      </c>
      <c r="C54" s="149">
        <v>42533</v>
      </c>
      <c r="D54" s="148">
        <f t="shared" si="0"/>
        <v>6</v>
      </c>
      <c r="E54" s="148">
        <f t="shared" si="1"/>
        <v>2016</v>
      </c>
      <c r="F54" t="s">
        <v>396</v>
      </c>
      <c r="G54" s="147">
        <v>18</v>
      </c>
      <c r="H54" s="147">
        <v>41998</v>
      </c>
      <c r="I54" s="147">
        <v>464.9</v>
      </c>
      <c r="J54" s="147">
        <v>1.1000000000000001</v>
      </c>
      <c r="K54" s="147">
        <v>5.1999999999999998E-2</v>
      </c>
      <c r="L54" s="147">
        <v>22</v>
      </c>
      <c r="M54" s="147">
        <v>0</v>
      </c>
    </row>
    <row r="55" spans="1:13">
      <c r="A55" s="147" t="s">
        <v>349</v>
      </c>
      <c r="B55" s="149">
        <v>42527</v>
      </c>
      <c r="C55" s="149">
        <v>42533</v>
      </c>
      <c r="D55" s="148">
        <f t="shared" si="0"/>
        <v>6</v>
      </c>
      <c r="E55" s="148">
        <f t="shared" si="1"/>
        <v>2016</v>
      </c>
      <c r="F55" t="s">
        <v>396</v>
      </c>
      <c r="G55" s="147">
        <v>20</v>
      </c>
      <c r="H55" s="147">
        <v>51324</v>
      </c>
      <c r="I55" s="147">
        <v>346.1</v>
      </c>
      <c r="J55" s="147">
        <v>1</v>
      </c>
      <c r="K55" s="147">
        <v>3.6999999999999998E-2</v>
      </c>
      <c r="L55" s="147">
        <v>19</v>
      </c>
      <c r="M55" s="147">
        <v>0</v>
      </c>
    </row>
    <row r="56" spans="1:13">
      <c r="A56" s="147" t="s">
        <v>349</v>
      </c>
      <c r="B56" s="149">
        <v>42527</v>
      </c>
      <c r="C56" s="149">
        <v>42533</v>
      </c>
      <c r="D56" s="148">
        <f t="shared" si="0"/>
        <v>6</v>
      </c>
      <c r="E56" s="148">
        <f t="shared" si="1"/>
        <v>2016</v>
      </c>
      <c r="F56" t="s">
        <v>396</v>
      </c>
      <c r="G56" s="147">
        <v>14</v>
      </c>
      <c r="H56" s="147">
        <v>52860</v>
      </c>
      <c r="I56" s="147">
        <v>520.70000000000005</v>
      </c>
      <c r="J56" s="147">
        <v>1.5</v>
      </c>
      <c r="K56" s="147">
        <v>3.4000000000000002E-2</v>
      </c>
      <c r="L56" s="147">
        <v>18</v>
      </c>
      <c r="M56" s="147">
        <v>0</v>
      </c>
    </row>
    <row r="57" spans="1:13">
      <c r="A57" s="147" t="s">
        <v>349</v>
      </c>
      <c r="B57" s="149">
        <v>42527</v>
      </c>
      <c r="C57" s="149">
        <v>42533</v>
      </c>
      <c r="D57" s="148">
        <f t="shared" si="0"/>
        <v>6</v>
      </c>
      <c r="E57" s="148">
        <f t="shared" si="1"/>
        <v>2016</v>
      </c>
      <c r="F57" t="s">
        <v>396</v>
      </c>
      <c r="G57" s="147">
        <v>13</v>
      </c>
      <c r="H57" s="147">
        <v>51128</v>
      </c>
      <c r="I57" s="147">
        <v>542.9</v>
      </c>
      <c r="J57" s="147">
        <v>1.5</v>
      </c>
      <c r="K57" s="147">
        <v>4.1000000000000002E-2</v>
      </c>
      <c r="L57" s="147">
        <v>21</v>
      </c>
      <c r="M57" s="147">
        <v>0</v>
      </c>
    </row>
    <row r="58" spans="1:13">
      <c r="A58" s="147" t="s">
        <v>349</v>
      </c>
      <c r="B58" s="149">
        <v>42527</v>
      </c>
      <c r="C58" s="149">
        <v>42533</v>
      </c>
      <c r="D58" s="148">
        <f t="shared" si="0"/>
        <v>6</v>
      </c>
      <c r="E58" s="148">
        <f t="shared" si="1"/>
        <v>2016</v>
      </c>
      <c r="F58" t="s">
        <v>396</v>
      </c>
      <c r="G58" s="147">
        <v>16</v>
      </c>
      <c r="H58" s="147">
        <v>48801</v>
      </c>
      <c r="I58" s="147">
        <v>473.3</v>
      </c>
      <c r="J58" s="147">
        <v>1.3</v>
      </c>
      <c r="K58" s="147">
        <v>3.6999999999999998E-2</v>
      </c>
      <c r="L58" s="147">
        <v>18</v>
      </c>
      <c r="M58" s="147">
        <v>0</v>
      </c>
    </row>
    <row r="59" spans="1:13">
      <c r="A59" s="147" t="s">
        <v>349</v>
      </c>
      <c r="B59" s="149">
        <v>42527</v>
      </c>
      <c r="C59" s="149">
        <v>42533</v>
      </c>
      <c r="D59" s="148">
        <f t="shared" si="0"/>
        <v>6</v>
      </c>
      <c r="E59" s="148">
        <f t="shared" si="1"/>
        <v>2016</v>
      </c>
      <c r="F59" t="s">
        <v>396</v>
      </c>
      <c r="G59" s="147">
        <v>15</v>
      </c>
      <c r="H59" s="147">
        <v>53217</v>
      </c>
      <c r="I59" s="147">
        <v>501.8</v>
      </c>
      <c r="J59" s="147">
        <v>0.1</v>
      </c>
      <c r="K59" s="147">
        <v>3.5999999999999997E-2</v>
      </c>
      <c r="L59" s="147">
        <v>19</v>
      </c>
      <c r="M59" s="147">
        <v>0</v>
      </c>
    </row>
    <row r="60" spans="1:13">
      <c r="A60" s="147" t="s">
        <v>349</v>
      </c>
      <c r="B60" s="149">
        <v>42527</v>
      </c>
      <c r="C60" s="149">
        <v>42533</v>
      </c>
      <c r="D60" s="148">
        <f t="shared" si="0"/>
        <v>6</v>
      </c>
      <c r="E60" s="148">
        <f t="shared" si="1"/>
        <v>2016</v>
      </c>
      <c r="F60" t="s">
        <v>396</v>
      </c>
      <c r="G60" s="147">
        <v>17</v>
      </c>
      <c r="H60" s="147">
        <v>35645</v>
      </c>
      <c r="I60" s="147">
        <v>501.1</v>
      </c>
      <c r="J60" s="147">
        <v>1</v>
      </c>
      <c r="K60" s="147">
        <v>6.2E-2</v>
      </c>
      <c r="L60" s="147">
        <v>22</v>
      </c>
      <c r="M60" s="147">
        <v>0</v>
      </c>
    </row>
    <row r="61" spans="1:13">
      <c r="A61" s="147" t="s">
        <v>349</v>
      </c>
      <c r="B61" s="149">
        <v>42527</v>
      </c>
      <c r="C61" s="149">
        <v>42533</v>
      </c>
      <c r="D61" s="148">
        <f t="shared" si="0"/>
        <v>6</v>
      </c>
      <c r="E61" s="148">
        <f t="shared" si="1"/>
        <v>2016</v>
      </c>
      <c r="F61" t="s">
        <v>396</v>
      </c>
      <c r="G61" s="147">
        <v>1</v>
      </c>
      <c r="H61" s="147">
        <v>55331</v>
      </c>
      <c r="I61" s="147">
        <v>684.4</v>
      </c>
      <c r="J61" s="147">
        <v>2.1</v>
      </c>
      <c r="K61" s="147">
        <v>3.7999999999999999E-2</v>
      </c>
      <c r="L61" s="147">
        <v>21</v>
      </c>
      <c r="M61" s="147">
        <v>0</v>
      </c>
    </row>
    <row r="62" spans="1:13">
      <c r="A62" s="147" t="s">
        <v>349</v>
      </c>
      <c r="B62" s="149">
        <v>42527</v>
      </c>
      <c r="C62" s="149">
        <v>42533</v>
      </c>
      <c r="D62" s="148">
        <f t="shared" si="0"/>
        <v>6</v>
      </c>
      <c r="E62" s="148">
        <f t="shared" si="1"/>
        <v>2016</v>
      </c>
      <c r="F62" t="s">
        <v>396</v>
      </c>
      <c r="G62" s="147">
        <v>10</v>
      </c>
      <c r="H62" s="147">
        <v>55366</v>
      </c>
      <c r="I62" s="147">
        <v>480.8</v>
      </c>
      <c r="J62" s="147">
        <v>1.5</v>
      </c>
      <c r="K62" s="147">
        <v>3.4000000000000002E-2</v>
      </c>
      <c r="L62" s="147">
        <v>19</v>
      </c>
      <c r="M62" s="147">
        <v>0</v>
      </c>
    </row>
    <row r="63" spans="1:13">
      <c r="A63" s="147" t="s">
        <v>349</v>
      </c>
      <c r="B63" s="149">
        <v>42527</v>
      </c>
      <c r="C63" s="149">
        <v>42533</v>
      </c>
      <c r="D63" s="148">
        <f t="shared" si="0"/>
        <v>6</v>
      </c>
      <c r="E63" s="148">
        <f t="shared" si="1"/>
        <v>2016</v>
      </c>
      <c r="F63" t="s">
        <v>396</v>
      </c>
      <c r="G63" s="147">
        <v>3</v>
      </c>
      <c r="H63" s="147">
        <v>55429</v>
      </c>
      <c r="I63" s="147">
        <v>659.3</v>
      </c>
      <c r="J63" s="147">
        <v>2</v>
      </c>
      <c r="K63" s="147">
        <v>3.5999999999999997E-2</v>
      </c>
      <c r="L63" s="147">
        <v>20</v>
      </c>
      <c r="M63" s="147">
        <v>0</v>
      </c>
    </row>
    <row r="64" spans="1:13">
      <c r="A64" s="147" t="s">
        <v>349</v>
      </c>
      <c r="B64" s="149">
        <v>42527</v>
      </c>
      <c r="C64" s="149">
        <v>42533</v>
      </c>
      <c r="D64" s="148">
        <f t="shared" si="0"/>
        <v>6</v>
      </c>
      <c r="E64" s="148">
        <f t="shared" si="1"/>
        <v>2016</v>
      </c>
      <c r="F64" t="s">
        <v>396</v>
      </c>
      <c r="G64" s="147">
        <v>19</v>
      </c>
      <c r="H64" s="147">
        <v>55987</v>
      </c>
      <c r="I64" s="147">
        <v>369.6</v>
      </c>
      <c r="J64" s="147">
        <v>1.1000000000000001</v>
      </c>
      <c r="K64" s="147">
        <v>4.2999999999999997E-2</v>
      </c>
      <c r="L64" s="147">
        <v>24</v>
      </c>
      <c r="M64" s="147">
        <v>0</v>
      </c>
    </row>
    <row r="65" spans="1:13">
      <c r="A65" s="147" t="s">
        <v>349</v>
      </c>
      <c r="B65" s="149">
        <v>42527</v>
      </c>
      <c r="C65" s="149">
        <v>42533</v>
      </c>
      <c r="D65" s="148">
        <f t="shared" si="0"/>
        <v>6</v>
      </c>
      <c r="E65" s="148">
        <f t="shared" si="1"/>
        <v>2016</v>
      </c>
      <c r="F65" t="s">
        <v>396</v>
      </c>
      <c r="G65" s="147">
        <v>21</v>
      </c>
      <c r="H65" s="147">
        <v>55316</v>
      </c>
      <c r="I65" s="147">
        <v>350.4</v>
      </c>
      <c r="J65" s="147">
        <v>1.1000000000000001</v>
      </c>
      <c r="K65" s="147">
        <v>4.2000000000000003E-2</v>
      </c>
      <c r="L65" s="147">
        <v>23</v>
      </c>
      <c r="M65" s="147">
        <v>0</v>
      </c>
    </row>
    <row r="66" spans="1:13">
      <c r="A66" s="147" t="s">
        <v>349</v>
      </c>
      <c r="B66" s="149">
        <v>42527</v>
      </c>
      <c r="C66" s="149">
        <v>42533</v>
      </c>
      <c r="D66" s="148">
        <f t="shared" si="0"/>
        <v>6</v>
      </c>
      <c r="E66" s="148">
        <f t="shared" si="1"/>
        <v>2016</v>
      </c>
      <c r="F66" t="s">
        <v>396</v>
      </c>
      <c r="G66" s="147">
        <v>12</v>
      </c>
      <c r="H66" s="147">
        <v>55322</v>
      </c>
      <c r="I66" s="147">
        <v>476.8</v>
      </c>
      <c r="J66" s="147">
        <v>1.5</v>
      </c>
      <c r="K66" s="147">
        <v>3.4000000000000002E-2</v>
      </c>
      <c r="L66" s="147">
        <v>19</v>
      </c>
      <c r="M66" s="147">
        <v>0</v>
      </c>
    </row>
    <row r="67" spans="1:13">
      <c r="A67" s="147" t="s">
        <v>349</v>
      </c>
      <c r="B67" s="149">
        <v>42527</v>
      </c>
      <c r="C67" s="149">
        <v>42533</v>
      </c>
      <c r="D67" s="148">
        <f t="shared" ref="D67:D130" si="2">MONTH(C67)</f>
        <v>6</v>
      </c>
      <c r="E67" s="148">
        <f t="shared" ref="E67:E130" si="3">YEAR(C67)</f>
        <v>2016</v>
      </c>
      <c r="F67" t="s">
        <v>396</v>
      </c>
      <c r="G67" s="147">
        <v>6</v>
      </c>
      <c r="H67" s="147">
        <v>50361</v>
      </c>
      <c r="I67" s="147">
        <v>641.6</v>
      </c>
      <c r="J67" s="147">
        <v>1.8</v>
      </c>
      <c r="K67" s="147">
        <v>3.7999999999999999E-2</v>
      </c>
      <c r="L67" s="147">
        <v>19</v>
      </c>
      <c r="M67" s="147">
        <v>0</v>
      </c>
    </row>
    <row r="68" spans="1:13">
      <c r="A68" s="147" t="s">
        <v>349</v>
      </c>
      <c r="B68" s="149">
        <v>42527</v>
      </c>
      <c r="C68" s="149">
        <v>42533</v>
      </c>
      <c r="D68" s="148">
        <f t="shared" si="2"/>
        <v>6</v>
      </c>
      <c r="E68" s="148">
        <f t="shared" si="3"/>
        <v>2016</v>
      </c>
      <c r="F68" t="s">
        <v>396</v>
      </c>
      <c r="G68" s="147">
        <v>5</v>
      </c>
      <c r="H68" s="147">
        <v>54099</v>
      </c>
      <c r="I68" s="147">
        <v>624.6</v>
      </c>
      <c r="J68" s="147">
        <v>1.9</v>
      </c>
      <c r="K68" s="147">
        <v>0.03</v>
      </c>
      <c r="L68" s="147">
        <v>16</v>
      </c>
      <c r="M68" s="147">
        <v>0</v>
      </c>
    </row>
    <row r="69" spans="1:13">
      <c r="A69" s="147" t="s">
        <v>349</v>
      </c>
      <c r="B69" s="149">
        <v>42527</v>
      </c>
      <c r="C69" s="149">
        <v>42533</v>
      </c>
      <c r="D69" s="148">
        <f t="shared" si="2"/>
        <v>6</v>
      </c>
      <c r="E69" s="148">
        <f t="shared" si="3"/>
        <v>2016</v>
      </c>
      <c r="F69" t="s">
        <v>396</v>
      </c>
      <c r="G69" s="147">
        <v>7</v>
      </c>
      <c r="H69" s="147">
        <v>52538</v>
      </c>
      <c r="I69" s="147">
        <v>528</v>
      </c>
      <c r="J69" s="147">
        <v>1.5</v>
      </c>
      <c r="K69" s="147">
        <v>4.8000000000000001E-2</v>
      </c>
      <c r="L69" s="147">
        <v>25</v>
      </c>
      <c r="M69" s="147">
        <v>0</v>
      </c>
    </row>
    <row r="70" spans="1:13">
      <c r="A70" s="147" t="s">
        <v>349</v>
      </c>
      <c r="B70" s="149">
        <v>42527</v>
      </c>
      <c r="C70" s="149">
        <v>42533</v>
      </c>
      <c r="D70" s="148">
        <f t="shared" si="2"/>
        <v>6</v>
      </c>
      <c r="E70" s="148">
        <f t="shared" si="3"/>
        <v>2016</v>
      </c>
      <c r="F70" t="s">
        <v>396</v>
      </c>
      <c r="G70" s="147">
        <v>8</v>
      </c>
      <c r="H70" s="147">
        <v>54002</v>
      </c>
      <c r="I70" s="147">
        <v>485.9</v>
      </c>
      <c r="J70" s="147">
        <v>1.5</v>
      </c>
      <c r="K70" s="147">
        <v>3.6999999999999998E-2</v>
      </c>
      <c r="L70" s="147">
        <v>20</v>
      </c>
      <c r="M70" s="147">
        <v>0</v>
      </c>
    </row>
    <row r="71" spans="1:13">
      <c r="A71" s="147" t="s">
        <v>349</v>
      </c>
      <c r="B71" s="149">
        <v>42527</v>
      </c>
      <c r="C71" s="149">
        <v>42533</v>
      </c>
      <c r="D71" s="148">
        <f t="shared" si="2"/>
        <v>6</v>
      </c>
      <c r="E71" s="148">
        <f t="shared" si="3"/>
        <v>2016</v>
      </c>
      <c r="F71" t="s">
        <v>396</v>
      </c>
      <c r="G71" s="147">
        <v>22</v>
      </c>
      <c r="H71" s="147">
        <v>41835</v>
      </c>
      <c r="I71" s="147">
        <v>367.4</v>
      </c>
      <c r="J71" s="147">
        <v>0.9</v>
      </c>
      <c r="K71" s="147">
        <v>4.8000000000000001E-2</v>
      </c>
      <c r="L71" s="147">
        <v>20</v>
      </c>
      <c r="M71" s="147">
        <v>0</v>
      </c>
    </row>
    <row r="72" spans="1:13">
      <c r="A72" s="147" t="s">
        <v>349</v>
      </c>
      <c r="B72" s="149">
        <v>42527</v>
      </c>
      <c r="C72" s="149">
        <v>42533</v>
      </c>
      <c r="D72" s="148">
        <f t="shared" si="2"/>
        <v>6</v>
      </c>
      <c r="E72" s="148">
        <f t="shared" si="3"/>
        <v>2016</v>
      </c>
      <c r="F72" t="s">
        <v>396</v>
      </c>
      <c r="G72" s="147">
        <v>24</v>
      </c>
      <c r="H72" s="147">
        <v>56713</v>
      </c>
      <c r="I72" s="147">
        <v>369.7</v>
      </c>
      <c r="J72" s="147">
        <v>1.2</v>
      </c>
      <c r="K72" s="147">
        <v>4.5999999999999999E-2</v>
      </c>
      <c r="L72" s="147">
        <v>26</v>
      </c>
      <c r="M72" s="147">
        <v>0</v>
      </c>
    </row>
    <row r="73" spans="1:13">
      <c r="A73" s="147" t="s">
        <v>349</v>
      </c>
      <c r="B73" s="149">
        <v>42527</v>
      </c>
      <c r="C73" s="149">
        <v>42533</v>
      </c>
      <c r="D73" s="148">
        <f t="shared" si="2"/>
        <v>6</v>
      </c>
      <c r="E73" s="148">
        <f t="shared" si="3"/>
        <v>2016</v>
      </c>
      <c r="F73" t="s">
        <v>396</v>
      </c>
      <c r="G73" s="147">
        <v>23</v>
      </c>
      <c r="H73" s="147">
        <v>45530</v>
      </c>
      <c r="I73" s="147">
        <v>414.5</v>
      </c>
      <c r="J73" s="147">
        <v>1</v>
      </c>
      <c r="K73" s="147">
        <v>5.7000000000000002E-2</v>
      </c>
      <c r="L73" s="147">
        <v>26</v>
      </c>
      <c r="M73" s="147">
        <v>0</v>
      </c>
    </row>
    <row r="74" spans="1:13">
      <c r="A74" s="147" t="s">
        <v>348</v>
      </c>
      <c r="B74" s="149">
        <v>42522</v>
      </c>
      <c r="C74" s="149">
        <v>42526</v>
      </c>
      <c r="D74" s="148">
        <f t="shared" si="2"/>
        <v>6</v>
      </c>
      <c r="E74" s="148">
        <f t="shared" si="3"/>
        <v>2016</v>
      </c>
      <c r="F74" t="s">
        <v>397</v>
      </c>
      <c r="G74" s="147">
        <v>22</v>
      </c>
      <c r="H74" s="147">
        <v>41870</v>
      </c>
      <c r="I74" s="147">
        <v>331.2</v>
      </c>
      <c r="J74" s="147">
        <v>0.8</v>
      </c>
      <c r="K74" s="147">
        <v>0.06</v>
      </c>
      <c r="L74" s="147">
        <v>25</v>
      </c>
      <c r="M74" s="147">
        <v>0</v>
      </c>
    </row>
    <row r="75" spans="1:13">
      <c r="A75" s="147" t="s">
        <v>348</v>
      </c>
      <c r="B75" s="149">
        <v>42522</v>
      </c>
      <c r="C75" s="149">
        <v>42526</v>
      </c>
      <c r="D75" s="148">
        <f t="shared" si="2"/>
        <v>6</v>
      </c>
      <c r="E75" s="148">
        <f t="shared" si="3"/>
        <v>2016</v>
      </c>
      <c r="F75" t="s">
        <v>397</v>
      </c>
      <c r="G75" s="147">
        <v>23</v>
      </c>
      <c r="H75" s="147">
        <v>45554</v>
      </c>
      <c r="I75" s="147">
        <v>380</v>
      </c>
      <c r="J75" s="147">
        <v>1</v>
      </c>
      <c r="K75" s="147">
        <v>0.04</v>
      </c>
      <c r="L75" s="147">
        <v>18</v>
      </c>
      <c r="M75" s="147">
        <v>0</v>
      </c>
    </row>
    <row r="76" spans="1:13">
      <c r="A76" s="147" t="s">
        <v>348</v>
      </c>
      <c r="B76" s="149">
        <v>42522</v>
      </c>
      <c r="C76" s="149">
        <v>42526</v>
      </c>
      <c r="D76" s="148">
        <f t="shared" si="2"/>
        <v>6</v>
      </c>
      <c r="E76" s="148">
        <f t="shared" si="3"/>
        <v>2016</v>
      </c>
      <c r="F76" t="s">
        <v>397</v>
      </c>
      <c r="G76" s="147">
        <v>8</v>
      </c>
      <c r="H76" s="147">
        <v>54030</v>
      </c>
      <c r="I76" s="147">
        <v>456</v>
      </c>
      <c r="J76" s="147">
        <v>1.4</v>
      </c>
      <c r="K76" s="147">
        <v>3.9E-2</v>
      </c>
      <c r="L76" s="147">
        <v>21</v>
      </c>
      <c r="M76" s="147">
        <v>0</v>
      </c>
    </row>
    <row r="77" spans="1:13">
      <c r="A77" s="147" t="s">
        <v>348</v>
      </c>
      <c r="B77" s="149">
        <v>42522</v>
      </c>
      <c r="C77" s="149">
        <v>42526</v>
      </c>
      <c r="D77" s="148">
        <f t="shared" si="2"/>
        <v>6</v>
      </c>
      <c r="E77" s="148">
        <f t="shared" si="3"/>
        <v>2016</v>
      </c>
      <c r="F77" t="s">
        <v>397</v>
      </c>
      <c r="G77" s="147">
        <v>7</v>
      </c>
      <c r="H77" s="147">
        <v>52562</v>
      </c>
      <c r="I77" s="147">
        <v>493.5</v>
      </c>
      <c r="J77" s="147">
        <v>1.4</v>
      </c>
      <c r="K77" s="147">
        <v>1.9E-2</v>
      </c>
      <c r="L77" s="147">
        <v>10</v>
      </c>
      <c r="M77" s="147">
        <v>0</v>
      </c>
    </row>
    <row r="78" spans="1:13">
      <c r="A78" s="147" t="s">
        <v>348</v>
      </c>
      <c r="B78" s="149">
        <v>42522</v>
      </c>
      <c r="C78" s="149">
        <v>42526</v>
      </c>
      <c r="D78" s="148">
        <f t="shared" si="2"/>
        <v>6</v>
      </c>
      <c r="E78" s="148">
        <f t="shared" si="3"/>
        <v>2016</v>
      </c>
      <c r="F78" t="s">
        <v>397</v>
      </c>
      <c r="G78" s="147">
        <v>6</v>
      </c>
      <c r="H78" s="147">
        <v>50383</v>
      </c>
      <c r="I78" s="147">
        <v>600.70000000000005</v>
      </c>
      <c r="J78" s="147">
        <v>1.7</v>
      </c>
      <c r="K78" s="147">
        <v>3.2000000000000001E-2</v>
      </c>
      <c r="L78" s="147">
        <v>16</v>
      </c>
      <c r="M78" s="147">
        <v>0</v>
      </c>
    </row>
    <row r="79" spans="1:13">
      <c r="A79" s="147" t="s">
        <v>348</v>
      </c>
      <c r="B79" s="149">
        <v>42522</v>
      </c>
      <c r="C79" s="149">
        <v>42526</v>
      </c>
      <c r="D79" s="148">
        <f t="shared" si="2"/>
        <v>6</v>
      </c>
      <c r="E79" s="148">
        <f t="shared" si="3"/>
        <v>2016</v>
      </c>
      <c r="F79" t="s">
        <v>397</v>
      </c>
      <c r="G79" s="147">
        <v>5</v>
      </c>
      <c r="H79" s="147">
        <v>54165</v>
      </c>
      <c r="I79" s="147">
        <v>582.5</v>
      </c>
      <c r="J79" s="147">
        <v>1.8</v>
      </c>
      <c r="K79" s="147">
        <v>7.8E-2</v>
      </c>
      <c r="L79" s="147">
        <v>42</v>
      </c>
      <c r="M79" s="147">
        <v>0</v>
      </c>
    </row>
    <row r="80" spans="1:13">
      <c r="A80" s="147" t="s">
        <v>348</v>
      </c>
      <c r="B80" s="149">
        <v>42522</v>
      </c>
      <c r="C80" s="149">
        <v>42526</v>
      </c>
      <c r="D80" s="148">
        <f t="shared" si="2"/>
        <v>6</v>
      </c>
      <c r="E80" s="148">
        <f t="shared" si="3"/>
        <v>2016</v>
      </c>
      <c r="F80" t="s">
        <v>397</v>
      </c>
      <c r="G80" s="147">
        <v>24</v>
      </c>
      <c r="H80" s="147">
        <v>56741</v>
      </c>
      <c r="I80" s="147">
        <v>338.6</v>
      </c>
      <c r="J80" s="147">
        <v>1.1000000000000001</v>
      </c>
      <c r="K80" s="147">
        <v>3.6999999999999998E-2</v>
      </c>
      <c r="L80" s="147">
        <v>21</v>
      </c>
      <c r="M80" s="147">
        <v>0</v>
      </c>
    </row>
    <row r="81" spans="1:13">
      <c r="A81" s="147" t="s">
        <v>348</v>
      </c>
      <c r="B81" s="149">
        <v>42522</v>
      </c>
      <c r="C81" s="149">
        <v>42526</v>
      </c>
      <c r="D81" s="148">
        <f t="shared" si="2"/>
        <v>6</v>
      </c>
      <c r="E81" s="148">
        <f t="shared" si="3"/>
        <v>2016</v>
      </c>
      <c r="F81" t="s">
        <v>397</v>
      </c>
      <c r="G81" s="147">
        <v>12</v>
      </c>
      <c r="H81" s="147">
        <v>55354</v>
      </c>
      <c r="I81" s="147">
        <v>435.2</v>
      </c>
      <c r="J81" s="147">
        <v>1.3</v>
      </c>
      <c r="K81" s="147">
        <v>3.5999999999999997E-2</v>
      </c>
      <c r="L81" s="147">
        <v>20</v>
      </c>
      <c r="M81" s="147">
        <v>0</v>
      </c>
    </row>
    <row r="82" spans="1:13">
      <c r="A82" s="147" t="s">
        <v>348</v>
      </c>
      <c r="B82" s="149">
        <v>42522</v>
      </c>
      <c r="C82" s="149">
        <v>42526</v>
      </c>
      <c r="D82" s="148">
        <f t="shared" si="2"/>
        <v>6</v>
      </c>
      <c r="E82" s="148">
        <f t="shared" si="3"/>
        <v>2016</v>
      </c>
      <c r="F82" t="s">
        <v>397</v>
      </c>
      <c r="G82" s="147">
        <v>19</v>
      </c>
      <c r="H82" s="147">
        <v>56011</v>
      </c>
      <c r="I82" s="147">
        <v>339.4</v>
      </c>
      <c r="J82" s="147">
        <v>1.1000000000000001</v>
      </c>
      <c r="K82" s="147">
        <v>3.4000000000000002E-2</v>
      </c>
      <c r="L82" s="147">
        <v>19</v>
      </c>
      <c r="M82" s="147">
        <v>0</v>
      </c>
    </row>
    <row r="83" spans="1:13">
      <c r="A83" s="147" t="s">
        <v>348</v>
      </c>
      <c r="B83" s="149">
        <v>42522</v>
      </c>
      <c r="C83" s="149">
        <v>42526</v>
      </c>
      <c r="D83" s="148">
        <f t="shared" si="2"/>
        <v>6</v>
      </c>
      <c r="E83" s="148">
        <f t="shared" si="3"/>
        <v>2016</v>
      </c>
      <c r="F83" t="s">
        <v>397</v>
      </c>
      <c r="G83" s="147">
        <v>21</v>
      </c>
      <c r="H83" s="147">
        <v>55346</v>
      </c>
      <c r="I83" s="147">
        <v>322.7</v>
      </c>
      <c r="J83" s="147">
        <v>1</v>
      </c>
      <c r="K83" s="147">
        <v>4.2000000000000003E-2</v>
      </c>
      <c r="L83" s="147">
        <v>23</v>
      </c>
      <c r="M83" s="147">
        <v>0</v>
      </c>
    </row>
    <row r="84" spans="1:13">
      <c r="A84" s="147" t="s">
        <v>348</v>
      </c>
      <c r="B84" s="149">
        <v>42522</v>
      </c>
      <c r="C84" s="149">
        <v>42526</v>
      </c>
      <c r="D84" s="148">
        <f t="shared" si="2"/>
        <v>6</v>
      </c>
      <c r="E84" s="148">
        <f t="shared" si="3"/>
        <v>2016</v>
      </c>
      <c r="F84" t="s">
        <v>397</v>
      </c>
      <c r="G84" s="147">
        <v>10</v>
      </c>
      <c r="H84" s="147">
        <v>55390</v>
      </c>
      <c r="I84" s="147">
        <v>447.1</v>
      </c>
      <c r="J84" s="147">
        <v>1.4</v>
      </c>
      <c r="K84" s="147">
        <v>2.5000000000000001E-2</v>
      </c>
      <c r="L84" s="147">
        <v>14</v>
      </c>
      <c r="M84" s="147">
        <v>0</v>
      </c>
    </row>
    <row r="85" spans="1:13">
      <c r="A85" s="147" t="s">
        <v>348</v>
      </c>
      <c r="B85" s="149">
        <v>42522</v>
      </c>
      <c r="C85" s="149">
        <v>42526</v>
      </c>
      <c r="D85" s="148">
        <f t="shared" si="2"/>
        <v>6</v>
      </c>
      <c r="E85" s="148">
        <f t="shared" si="3"/>
        <v>2016</v>
      </c>
      <c r="F85" t="s">
        <v>397</v>
      </c>
      <c r="G85" s="147">
        <v>1</v>
      </c>
      <c r="H85" s="147">
        <v>55359</v>
      </c>
      <c r="I85" s="147">
        <v>643.70000000000005</v>
      </c>
      <c r="J85" s="147">
        <v>2</v>
      </c>
      <c r="K85" s="147">
        <v>3.5999999999999997E-2</v>
      </c>
      <c r="L85" s="147">
        <v>20</v>
      </c>
      <c r="M85" s="147">
        <v>0</v>
      </c>
    </row>
    <row r="86" spans="1:13">
      <c r="A86" s="147" t="s">
        <v>348</v>
      </c>
      <c r="B86" s="149">
        <v>42522</v>
      </c>
      <c r="C86" s="149">
        <v>42526</v>
      </c>
      <c r="D86" s="148">
        <f t="shared" si="2"/>
        <v>6</v>
      </c>
      <c r="E86" s="148">
        <f t="shared" si="3"/>
        <v>2016</v>
      </c>
      <c r="F86" t="s">
        <v>397</v>
      </c>
      <c r="G86" s="147">
        <v>3</v>
      </c>
      <c r="H86" s="147">
        <v>55452</v>
      </c>
      <c r="I86" s="147">
        <v>616.79999999999995</v>
      </c>
      <c r="J86" s="147">
        <v>1.9</v>
      </c>
      <c r="K86" s="147">
        <v>3.4000000000000002E-2</v>
      </c>
      <c r="L86" s="147">
        <v>19</v>
      </c>
      <c r="M86" s="147">
        <v>0</v>
      </c>
    </row>
    <row r="87" spans="1:13">
      <c r="A87" s="147" t="s">
        <v>348</v>
      </c>
      <c r="B87" s="149">
        <v>42522</v>
      </c>
      <c r="C87" s="149">
        <v>42526</v>
      </c>
      <c r="D87" s="148">
        <f t="shared" si="2"/>
        <v>6</v>
      </c>
      <c r="E87" s="148">
        <f t="shared" si="3"/>
        <v>2016</v>
      </c>
      <c r="F87" t="s">
        <v>397</v>
      </c>
      <c r="G87" s="147">
        <v>17</v>
      </c>
      <c r="H87" s="147">
        <v>35673</v>
      </c>
      <c r="I87" s="147">
        <v>454</v>
      </c>
      <c r="J87" s="147">
        <v>0.9</v>
      </c>
      <c r="K87" s="147">
        <v>4.4999999999999998E-2</v>
      </c>
      <c r="L87" s="147">
        <v>16</v>
      </c>
      <c r="M87" s="147">
        <v>0</v>
      </c>
    </row>
    <row r="88" spans="1:13">
      <c r="A88" s="147" t="s">
        <v>348</v>
      </c>
      <c r="B88" s="149">
        <v>42522</v>
      </c>
      <c r="C88" s="149">
        <v>42526</v>
      </c>
      <c r="D88" s="148">
        <f t="shared" si="2"/>
        <v>6</v>
      </c>
      <c r="E88" s="148">
        <f t="shared" si="3"/>
        <v>2016</v>
      </c>
      <c r="F88" t="s">
        <v>397</v>
      </c>
      <c r="G88" s="147">
        <v>15</v>
      </c>
      <c r="H88" s="147">
        <v>53246</v>
      </c>
      <c r="I88" s="147">
        <v>460.2</v>
      </c>
      <c r="J88" s="147">
        <v>0.1</v>
      </c>
      <c r="K88" s="147">
        <v>3.5999999999999997E-2</v>
      </c>
      <c r="L88" s="147">
        <v>19</v>
      </c>
      <c r="M88" s="147">
        <v>0</v>
      </c>
    </row>
    <row r="89" spans="1:13">
      <c r="A89" s="147" t="s">
        <v>348</v>
      </c>
      <c r="B89" s="149">
        <v>42522</v>
      </c>
      <c r="C89" s="149">
        <v>42526</v>
      </c>
      <c r="D89" s="148">
        <f t="shared" si="2"/>
        <v>6</v>
      </c>
      <c r="E89" s="148">
        <f t="shared" si="3"/>
        <v>2016</v>
      </c>
      <c r="F89" t="s">
        <v>397</v>
      </c>
      <c r="G89" s="147">
        <v>16</v>
      </c>
      <c r="H89" s="147">
        <v>48831</v>
      </c>
      <c r="I89" s="147">
        <v>428</v>
      </c>
      <c r="J89" s="147">
        <v>1.2</v>
      </c>
      <c r="K89" s="147">
        <v>4.7E-2</v>
      </c>
      <c r="L89" s="147">
        <v>23</v>
      </c>
      <c r="M89" s="147">
        <v>0</v>
      </c>
    </row>
    <row r="90" spans="1:13">
      <c r="A90" s="147" t="s">
        <v>348</v>
      </c>
      <c r="B90" s="149">
        <v>42522</v>
      </c>
      <c r="C90" s="149">
        <v>42526</v>
      </c>
      <c r="D90" s="148">
        <f t="shared" si="2"/>
        <v>6</v>
      </c>
      <c r="E90" s="148">
        <f t="shared" si="3"/>
        <v>2016</v>
      </c>
      <c r="F90" t="s">
        <v>397</v>
      </c>
      <c r="G90" s="147">
        <v>13</v>
      </c>
      <c r="H90" s="147">
        <v>51153</v>
      </c>
      <c r="I90" s="147">
        <v>503</v>
      </c>
      <c r="J90" s="147">
        <v>1.4</v>
      </c>
      <c r="K90" s="147">
        <v>3.9E-2</v>
      </c>
      <c r="L90" s="147">
        <v>20</v>
      </c>
      <c r="M90" s="147">
        <v>0</v>
      </c>
    </row>
    <row r="91" spans="1:13">
      <c r="A91" s="147" t="s">
        <v>348</v>
      </c>
      <c r="B91" s="149">
        <v>42522</v>
      </c>
      <c r="C91" s="149">
        <v>42526</v>
      </c>
      <c r="D91" s="148">
        <f t="shared" si="2"/>
        <v>6</v>
      </c>
      <c r="E91" s="148">
        <f t="shared" si="3"/>
        <v>2016</v>
      </c>
      <c r="F91" t="s">
        <v>397</v>
      </c>
      <c r="G91" s="147">
        <v>14</v>
      </c>
      <c r="H91" s="147">
        <v>52884</v>
      </c>
      <c r="I91" s="147">
        <v>477.6</v>
      </c>
      <c r="J91" s="147">
        <v>1.4</v>
      </c>
      <c r="K91" s="147">
        <v>0.03</v>
      </c>
      <c r="L91" s="147">
        <v>16</v>
      </c>
      <c r="M91" s="147">
        <v>0</v>
      </c>
    </row>
    <row r="92" spans="1:13">
      <c r="A92" s="147" t="s">
        <v>348</v>
      </c>
      <c r="B92" s="149">
        <v>42522</v>
      </c>
      <c r="C92" s="149">
        <v>42526</v>
      </c>
      <c r="D92" s="148">
        <f t="shared" si="2"/>
        <v>6</v>
      </c>
      <c r="E92" s="148">
        <f t="shared" si="3"/>
        <v>2016</v>
      </c>
      <c r="F92" t="s">
        <v>397</v>
      </c>
      <c r="G92" s="147">
        <v>18</v>
      </c>
      <c r="H92" s="147">
        <v>42016</v>
      </c>
      <c r="I92" s="147">
        <v>423.4</v>
      </c>
      <c r="J92" s="147">
        <v>1</v>
      </c>
      <c r="K92" s="147">
        <v>3.1E-2</v>
      </c>
      <c r="L92" s="147">
        <v>13</v>
      </c>
      <c r="M92" s="147">
        <v>0</v>
      </c>
    </row>
    <row r="93" spans="1:13">
      <c r="A93" s="147" t="s">
        <v>348</v>
      </c>
      <c r="B93" s="149">
        <v>42522</v>
      </c>
      <c r="C93" s="149">
        <v>42526</v>
      </c>
      <c r="D93" s="148">
        <f t="shared" si="2"/>
        <v>6</v>
      </c>
      <c r="E93" s="148">
        <f t="shared" si="3"/>
        <v>2016</v>
      </c>
      <c r="F93" t="s">
        <v>397</v>
      </c>
      <c r="G93" s="147">
        <v>20</v>
      </c>
      <c r="H93" s="147">
        <v>51361</v>
      </c>
      <c r="I93" s="147">
        <v>312.7</v>
      </c>
      <c r="J93" s="147">
        <v>0.9</v>
      </c>
      <c r="K93" s="147">
        <v>5.2999999999999999E-2</v>
      </c>
      <c r="L93" s="147">
        <v>27</v>
      </c>
      <c r="M93" s="147">
        <v>0</v>
      </c>
    </row>
    <row r="94" spans="1:13">
      <c r="A94" s="147" t="s">
        <v>348</v>
      </c>
      <c r="B94" s="149">
        <v>42522</v>
      </c>
      <c r="C94" s="149">
        <v>42526</v>
      </c>
      <c r="D94" s="148">
        <f t="shared" si="2"/>
        <v>6</v>
      </c>
      <c r="E94" s="148">
        <f t="shared" si="3"/>
        <v>2016</v>
      </c>
      <c r="F94" t="s">
        <v>397</v>
      </c>
      <c r="G94" s="147">
        <v>11</v>
      </c>
      <c r="H94" s="147">
        <v>55520</v>
      </c>
      <c r="I94" s="147">
        <v>442.3</v>
      </c>
      <c r="J94" s="147">
        <v>1.4</v>
      </c>
      <c r="K94" s="147">
        <v>2.9000000000000001E-2</v>
      </c>
      <c r="L94" s="147">
        <v>16</v>
      </c>
      <c r="M94" s="147">
        <v>0</v>
      </c>
    </row>
    <row r="95" spans="1:13">
      <c r="A95" s="147" t="s">
        <v>348</v>
      </c>
      <c r="B95" s="149">
        <v>42522</v>
      </c>
      <c r="C95" s="149">
        <v>42526</v>
      </c>
      <c r="D95" s="148">
        <f t="shared" si="2"/>
        <v>6</v>
      </c>
      <c r="E95" s="148">
        <f t="shared" si="3"/>
        <v>2016</v>
      </c>
      <c r="F95" t="s">
        <v>397</v>
      </c>
      <c r="G95" s="147">
        <v>9</v>
      </c>
      <c r="H95" s="147">
        <v>54120</v>
      </c>
      <c r="I95" s="147">
        <v>453.9</v>
      </c>
      <c r="J95" s="147">
        <v>1.4</v>
      </c>
      <c r="K95" s="147">
        <v>4.2000000000000003E-2</v>
      </c>
      <c r="L95" s="147">
        <v>23</v>
      </c>
      <c r="M95" s="147">
        <v>0</v>
      </c>
    </row>
    <row r="96" spans="1:13">
      <c r="A96" s="147" t="s">
        <v>348</v>
      </c>
      <c r="B96" s="149">
        <v>42522</v>
      </c>
      <c r="C96" s="149">
        <v>42526</v>
      </c>
      <c r="D96" s="148">
        <f t="shared" si="2"/>
        <v>6</v>
      </c>
      <c r="E96" s="148">
        <f t="shared" si="3"/>
        <v>2016</v>
      </c>
      <c r="F96" t="s">
        <v>397</v>
      </c>
      <c r="G96" s="147">
        <v>4</v>
      </c>
      <c r="H96" s="147">
        <v>53692</v>
      </c>
      <c r="I96" s="147">
        <v>692.6</v>
      </c>
      <c r="J96" s="147">
        <v>2.1</v>
      </c>
      <c r="K96" s="147">
        <v>4.2999999999999997E-2</v>
      </c>
      <c r="L96" s="147">
        <v>23</v>
      </c>
      <c r="M96" s="147">
        <v>0</v>
      </c>
    </row>
    <row r="97" spans="1:13">
      <c r="A97" s="147" t="s">
        <v>348</v>
      </c>
      <c r="B97" s="149">
        <v>42522</v>
      </c>
      <c r="C97" s="149">
        <v>42526</v>
      </c>
      <c r="D97" s="148">
        <f t="shared" si="2"/>
        <v>6</v>
      </c>
      <c r="E97" s="148">
        <f t="shared" si="3"/>
        <v>2016</v>
      </c>
      <c r="F97" t="s">
        <v>397</v>
      </c>
      <c r="G97" s="147">
        <v>2</v>
      </c>
      <c r="H97" s="147">
        <v>55094</v>
      </c>
      <c r="I97" s="147">
        <v>668</v>
      </c>
      <c r="J97" s="147">
        <v>2</v>
      </c>
      <c r="K97" s="147">
        <v>2.4E-2</v>
      </c>
      <c r="L97" s="147">
        <v>13</v>
      </c>
      <c r="M97" s="147">
        <v>0</v>
      </c>
    </row>
    <row r="98" spans="1:13">
      <c r="A98" s="147" t="s">
        <v>347</v>
      </c>
      <c r="B98" s="149">
        <v>42520</v>
      </c>
      <c r="C98" s="149">
        <v>42521</v>
      </c>
      <c r="D98" s="148">
        <f t="shared" si="2"/>
        <v>5</v>
      </c>
      <c r="E98" s="148">
        <f t="shared" si="3"/>
        <v>2016</v>
      </c>
      <c r="F98" t="s">
        <v>398</v>
      </c>
      <c r="G98" s="147">
        <v>2</v>
      </c>
      <c r="H98" s="147">
        <v>55094</v>
      </c>
      <c r="I98" s="147">
        <v>668</v>
      </c>
      <c r="J98" s="147">
        <v>2</v>
      </c>
      <c r="K98" s="147">
        <v>2.9000000000000001E-2</v>
      </c>
      <c r="L98" s="147">
        <v>16</v>
      </c>
      <c r="M98" s="147">
        <v>0</v>
      </c>
    </row>
    <row r="99" spans="1:13">
      <c r="A99" s="147" t="s">
        <v>347</v>
      </c>
      <c r="B99" s="149">
        <v>42520</v>
      </c>
      <c r="C99" s="149">
        <v>42521</v>
      </c>
      <c r="D99" s="148">
        <f t="shared" si="2"/>
        <v>5</v>
      </c>
      <c r="E99" s="148">
        <f t="shared" si="3"/>
        <v>2016</v>
      </c>
      <c r="F99" t="s">
        <v>398</v>
      </c>
      <c r="G99" s="147">
        <v>4</v>
      </c>
      <c r="H99" s="147">
        <v>53692</v>
      </c>
      <c r="I99" s="147">
        <v>692.6</v>
      </c>
      <c r="J99" s="147">
        <v>2.1</v>
      </c>
      <c r="K99" s="147">
        <v>2.1999999999999999E-2</v>
      </c>
      <c r="L99" s="147">
        <v>12</v>
      </c>
      <c r="M99" s="147">
        <v>0</v>
      </c>
    </row>
    <row r="100" spans="1:13">
      <c r="A100" s="147" t="s">
        <v>347</v>
      </c>
      <c r="B100" s="149">
        <v>42520</v>
      </c>
      <c r="C100" s="149">
        <v>42521</v>
      </c>
      <c r="D100" s="148">
        <f t="shared" si="2"/>
        <v>5</v>
      </c>
      <c r="E100" s="148">
        <f t="shared" si="3"/>
        <v>2016</v>
      </c>
      <c r="F100" t="s">
        <v>398</v>
      </c>
      <c r="G100" s="147">
        <v>9</v>
      </c>
      <c r="H100" s="147">
        <v>54120</v>
      </c>
      <c r="I100" s="147">
        <v>453.9</v>
      </c>
      <c r="J100" s="147">
        <v>1.4</v>
      </c>
      <c r="K100" s="147">
        <v>1.2999999999999999E-2</v>
      </c>
      <c r="L100" s="147">
        <v>7</v>
      </c>
      <c r="M100" s="147">
        <v>0</v>
      </c>
    </row>
    <row r="101" spans="1:13">
      <c r="A101" s="147" t="s">
        <v>347</v>
      </c>
      <c r="B101" s="149">
        <v>42520</v>
      </c>
      <c r="C101" s="149">
        <v>42521</v>
      </c>
      <c r="D101" s="148">
        <f t="shared" si="2"/>
        <v>5</v>
      </c>
      <c r="E101" s="148">
        <f t="shared" si="3"/>
        <v>2016</v>
      </c>
      <c r="F101" t="s">
        <v>398</v>
      </c>
      <c r="G101" s="147">
        <v>11</v>
      </c>
      <c r="H101" s="147">
        <v>55520</v>
      </c>
      <c r="I101" s="147">
        <v>442.3</v>
      </c>
      <c r="J101" s="147">
        <v>1.4</v>
      </c>
      <c r="K101" s="147">
        <v>0.02</v>
      </c>
      <c r="L101" s="147">
        <v>11</v>
      </c>
      <c r="M101" s="147">
        <v>0</v>
      </c>
    </row>
    <row r="102" spans="1:13">
      <c r="A102" s="147" t="s">
        <v>347</v>
      </c>
      <c r="B102" s="149">
        <v>42520</v>
      </c>
      <c r="C102" s="149">
        <v>42521</v>
      </c>
      <c r="D102" s="148">
        <f t="shared" si="2"/>
        <v>5</v>
      </c>
      <c r="E102" s="148">
        <f t="shared" si="3"/>
        <v>2016</v>
      </c>
      <c r="F102" t="s">
        <v>398</v>
      </c>
      <c r="G102" s="147">
        <v>18</v>
      </c>
      <c r="H102" s="147">
        <v>42016</v>
      </c>
      <c r="I102" s="147">
        <v>423.4</v>
      </c>
      <c r="J102" s="147">
        <v>1</v>
      </c>
      <c r="K102" s="147">
        <v>1.2E-2</v>
      </c>
      <c r="L102" s="147">
        <v>5</v>
      </c>
      <c r="M102" s="147">
        <v>0</v>
      </c>
    </row>
    <row r="103" spans="1:13">
      <c r="A103" s="147" t="s">
        <v>347</v>
      </c>
      <c r="B103" s="149">
        <v>42520</v>
      </c>
      <c r="C103" s="149">
        <v>42521</v>
      </c>
      <c r="D103" s="148">
        <f t="shared" si="2"/>
        <v>5</v>
      </c>
      <c r="E103" s="148">
        <f t="shared" si="3"/>
        <v>2016</v>
      </c>
      <c r="F103" t="s">
        <v>398</v>
      </c>
      <c r="G103" s="147">
        <v>20</v>
      </c>
      <c r="H103" s="147">
        <v>51361</v>
      </c>
      <c r="I103" s="147">
        <v>312.7</v>
      </c>
      <c r="J103" s="147">
        <v>0.9</v>
      </c>
      <c r="K103" s="147">
        <v>1.9E-2</v>
      </c>
      <c r="L103" s="147">
        <v>10</v>
      </c>
      <c r="M103" s="147">
        <v>0</v>
      </c>
    </row>
    <row r="104" spans="1:13">
      <c r="A104" s="147" t="s">
        <v>347</v>
      </c>
      <c r="B104" s="149">
        <v>42520</v>
      </c>
      <c r="C104" s="149">
        <v>42521</v>
      </c>
      <c r="D104" s="148">
        <f t="shared" si="2"/>
        <v>5</v>
      </c>
      <c r="E104" s="148">
        <f t="shared" si="3"/>
        <v>2016</v>
      </c>
      <c r="F104" t="s">
        <v>398</v>
      </c>
      <c r="G104" s="147">
        <v>13</v>
      </c>
      <c r="H104" s="147">
        <v>51153</v>
      </c>
      <c r="I104" s="147">
        <v>503</v>
      </c>
      <c r="J104" s="147">
        <v>1.4</v>
      </c>
      <c r="K104" s="147">
        <v>0.01</v>
      </c>
      <c r="L104" s="147">
        <v>5</v>
      </c>
      <c r="M104" s="147">
        <v>0</v>
      </c>
    </row>
    <row r="105" spans="1:13">
      <c r="A105" s="147" t="s">
        <v>347</v>
      </c>
      <c r="B105" s="149">
        <v>42520</v>
      </c>
      <c r="C105" s="149">
        <v>42521</v>
      </c>
      <c r="D105" s="148">
        <f t="shared" si="2"/>
        <v>5</v>
      </c>
      <c r="E105" s="148">
        <f t="shared" si="3"/>
        <v>2016</v>
      </c>
      <c r="F105" t="s">
        <v>398</v>
      </c>
      <c r="G105" s="147">
        <v>15</v>
      </c>
      <c r="H105" s="147">
        <v>53246</v>
      </c>
      <c r="I105" s="147">
        <v>460.2</v>
      </c>
      <c r="J105" s="147">
        <v>0.1</v>
      </c>
      <c r="K105" s="147">
        <v>1.9E-2</v>
      </c>
      <c r="L105" s="147">
        <v>10</v>
      </c>
      <c r="M105" s="147">
        <v>0</v>
      </c>
    </row>
    <row r="106" spans="1:13">
      <c r="A106" s="147" t="s">
        <v>347</v>
      </c>
      <c r="B106" s="149">
        <v>42520</v>
      </c>
      <c r="C106" s="149">
        <v>42521</v>
      </c>
      <c r="D106" s="148">
        <f t="shared" si="2"/>
        <v>5</v>
      </c>
      <c r="E106" s="148">
        <f t="shared" si="3"/>
        <v>2016</v>
      </c>
      <c r="F106" t="s">
        <v>398</v>
      </c>
      <c r="G106" s="147">
        <v>14</v>
      </c>
      <c r="H106" s="147">
        <v>52884</v>
      </c>
      <c r="I106" s="147">
        <v>477.6</v>
      </c>
      <c r="J106" s="147">
        <v>1.4</v>
      </c>
      <c r="K106" s="147">
        <v>1.4999999999999999E-2</v>
      </c>
      <c r="L106" s="147">
        <v>8</v>
      </c>
      <c r="M106" s="147">
        <v>0</v>
      </c>
    </row>
    <row r="107" spans="1:13">
      <c r="A107" s="147" t="s">
        <v>347</v>
      </c>
      <c r="B107" s="149">
        <v>42520</v>
      </c>
      <c r="C107" s="149">
        <v>42521</v>
      </c>
      <c r="D107" s="148">
        <f t="shared" si="2"/>
        <v>5</v>
      </c>
      <c r="E107" s="148">
        <f t="shared" si="3"/>
        <v>2016</v>
      </c>
      <c r="F107" t="s">
        <v>398</v>
      </c>
      <c r="G107" s="147">
        <v>17</v>
      </c>
      <c r="H107" s="147">
        <v>35673</v>
      </c>
      <c r="I107" s="147">
        <v>454</v>
      </c>
      <c r="J107" s="147">
        <v>0.9</v>
      </c>
      <c r="K107" s="147">
        <v>3.4000000000000002E-2</v>
      </c>
      <c r="L107" s="147">
        <v>12</v>
      </c>
      <c r="M107" s="147">
        <v>0</v>
      </c>
    </row>
    <row r="108" spans="1:13">
      <c r="A108" s="147" t="s">
        <v>347</v>
      </c>
      <c r="B108" s="149">
        <v>42520</v>
      </c>
      <c r="C108" s="149">
        <v>42521</v>
      </c>
      <c r="D108" s="148">
        <f t="shared" si="2"/>
        <v>5</v>
      </c>
      <c r="E108" s="148">
        <f t="shared" si="3"/>
        <v>2016</v>
      </c>
      <c r="F108" t="s">
        <v>398</v>
      </c>
      <c r="G108" s="147">
        <v>16</v>
      </c>
      <c r="H108" s="147">
        <v>48831</v>
      </c>
      <c r="I108" s="147">
        <v>428</v>
      </c>
      <c r="J108" s="147">
        <v>1.2</v>
      </c>
      <c r="K108" s="147">
        <v>1.4E-2</v>
      </c>
      <c r="L108" s="147">
        <v>7</v>
      </c>
      <c r="M108" s="147">
        <v>0</v>
      </c>
    </row>
    <row r="109" spans="1:13">
      <c r="A109" s="147" t="s">
        <v>347</v>
      </c>
      <c r="B109" s="149">
        <v>42520</v>
      </c>
      <c r="C109" s="149">
        <v>42521</v>
      </c>
      <c r="D109" s="148">
        <f t="shared" si="2"/>
        <v>5</v>
      </c>
      <c r="E109" s="148">
        <f t="shared" si="3"/>
        <v>2016</v>
      </c>
      <c r="F109" t="s">
        <v>398</v>
      </c>
      <c r="G109" s="147">
        <v>3</v>
      </c>
      <c r="H109" s="147">
        <v>55452</v>
      </c>
      <c r="I109" s="147">
        <v>616.79999999999995</v>
      </c>
      <c r="J109" s="147">
        <v>1.9</v>
      </c>
      <c r="K109" s="147">
        <v>7.0000000000000001E-3</v>
      </c>
      <c r="L109" s="147">
        <v>4</v>
      </c>
      <c r="M109" s="147">
        <v>0</v>
      </c>
    </row>
    <row r="110" spans="1:13">
      <c r="A110" s="147" t="s">
        <v>347</v>
      </c>
      <c r="B110" s="149">
        <v>42520</v>
      </c>
      <c r="C110" s="149">
        <v>42521</v>
      </c>
      <c r="D110" s="148">
        <f t="shared" si="2"/>
        <v>5</v>
      </c>
      <c r="E110" s="148">
        <f t="shared" si="3"/>
        <v>2016</v>
      </c>
      <c r="F110" t="s">
        <v>398</v>
      </c>
      <c r="G110" s="147">
        <v>1</v>
      </c>
      <c r="H110" s="147">
        <v>55359</v>
      </c>
      <c r="I110" s="147">
        <v>643.70000000000005</v>
      </c>
      <c r="J110" s="147">
        <v>2</v>
      </c>
      <c r="K110" s="147">
        <v>1.4E-2</v>
      </c>
      <c r="L110" s="147">
        <v>8</v>
      </c>
      <c r="M110" s="147">
        <v>0</v>
      </c>
    </row>
    <row r="111" spans="1:13">
      <c r="A111" s="147" t="s">
        <v>347</v>
      </c>
      <c r="B111" s="149">
        <v>42520</v>
      </c>
      <c r="C111" s="149">
        <v>42521</v>
      </c>
      <c r="D111" s="148">
        <f t="shared" si="2"/>
        <v>5</v>
      </c>
      <c r="E111" s="148">
        <f t="shared" si="3"/>
        <v>2016</v>
      </c>
      <c r="F111" t="s">
        <v>398</v>
      </c>
      <c r="G111" s="147">
        <v>10</v>
      </c>
      <c r="H111" s="147">
        <v>55390</v>
      </c>
      <c r="I111" s="147">
        <v>447.1</v>
      </c>
      <c r="J111" s="147">
        <v>1.4</v>
      </c>
      <c r="K111" s="147">
        <v>1.7999999999999999E-2</v>
      </c>
      <c r="L111" s="147">
        <v>10</v>
      </c>
      <c r="M111" s="147">
        <v>0</v>
      </c>
    </row>
    <row r="112" spans="1:13">
      <c r="A112" s="147" t="s">
        <v>347</v>
      </c>
      <c r="B112" s="149">
        <v>42520</v>
      </c>
      <c r="C112" s="149">
        <v>42521</v>
      </c>
      <c r="D112" s="148">
        <f t="shared" si="2"/>
        <v>5</v>
      </c>
      <c r="E112" s="148">
        <f t="shared" si="3"/>
        <v>2016</v>
      </c>
      <c r="F112" t="s">
        <v>398</v>
      </c>
      <c r="G112" s="147">
        <v>21</v>
      </c>
      <c r="H112" s="147">
        <v>55346</v>
      </c>
      <c r="I112" s="147">
        <v>322.7</v>
      </c>
      <c r="J112" s="147">
        <v>1</v>
      </c>
      <c r="K112" s="147">
        <v>1.2999999999999999E-2</v>
      </c>
      <c r="L112" s="147">
        <v>7</v>
      </c>
      <c r="M112" s="147">
        <v>0</v>
      </c>
    </row>
    <row r="113" spans="1:13">
      <c r="A113" s="147" t="s">
        <v>347</v>
      </c>
      <c r="B113" s="149">
        <v>42520</v>
      </c>
      <c r="C113" s="149">
        <v>42521</v>
      </c>
      <c r="D113" s="148">
        <f t="shared" si="2"/>
        <v>5</v>
      </c>
      <c r="E113" s="148">
        <f t="shared" si="3"/>
        <v>2016</v>
      </c>
      <c r="F113" t="s">
        <v>398</v>
      </c>
      <c r="G113" s="147">
        <v>19</v>
      </c>
      <c r="H113" s="147">
        <v>56011</v>
      </c>
      <c r="I113" s="147">
        <v>339.4</v>
      </c>
      <c r="J113" s="147">
        <v>1.1000000000000001</v>
      </c>
      <c r="K113" s="147">
        <v>8.9999999999999993E-3</v>
      </c>
      <c r="L113" s="147">
        <v>5</v>
      </c>
      <c r="M113" s="147">
        <v>0</v>
      </c>
    </row>
    <row r="114" spans="1:13">
      <c r="A114" s="147" t="s">
        <v>347</v>
      </c>
      <c r="B114" s="149">
        <v>42520</v>
      </c>
      <c r="C114" s="149">
        <v>42521</v>
      </c>
      <c r="D114" s="148">
        <f t="shared" si="2"/>
        <v>5</v>
      </c>
      <c r="E114" s="148">
        <f t="shared" si="3"/>
        <v>2016</v>
      </c>
      <c r="F114" t="s">
        <v>398</v>
      </c>
      <c r="G114" s="147">
        <v>12</v>
      </c>
      <c r="H114" s="147">
        <v>55354</v>
      </c>
      <c r="I114" s="147">
        <v>435.2</v>
      </c>
      <c r="J114" s="147">
        <v>1.3</v>
      </c>
      <c r="K114" s="147">
        <v>2.1999999999999999E-2</v>
      </c>
      <c r="L114" s="147">
        <v>12</v>
      </c>
      <c r="M114" s="147">
        <v>0</v>
      </c>
    </row>
    <row r="115" spans="1:13">
      <c r="A115" s="147" t="s">
        <v>347</v>
      </c>
      <c r="B115" s="149">
        <v>42520</v>
      </c>
      <c r="C115" s="149">
        <v>42521</v>
      </c>
      <c r="D115" s="148">
        <f t="shared" si="2"/>
        <v>5</v>
      </c>
      <c r="E115" s="148">
        <f t="shared" si="3"/>
        <v>2016</v>
      </c>
      <c r="F115" t="s">
        <v>398</v>
      </c>
      <c r="G115" s="147">
        <v>5</v>
      </c>
      <c r="H115" s="147">
        <v>54165</v>
      </c>
      <c r="I115" s="147">
        <v>582.5</v>
      </c>
      <c r="J115" s="147">
        <v>1.8</v>
      </c>
      <c r="K115" s="147">
        <v>4.3999999999999997E-2</v>
      </c>
      <c r="L115" s="147">
        <v>24</v>
      </c>
      <c r="M115" s="147">
        <v>0</v>
      </c>
    </row>
    <row r="116" spans="1:13">
      <c r="A116" s="147" t="s">
        <v>347</v>
      </c>
      <c r="B116" s="149">
        <v>42520</v>
      </c>
      <c r="C116" s="149">
        <v>42521</v>
      </c>
      <c r="D116" s="148">
        <f t="shared" si="2"/>
        <v>5</v>
      </c>
      <c r="E116" s="148">
        <f t="shared" si="3"/>
        <v>2016</v>
      </c>
      <c r="F116" t="s">
        <v>398</v>
      </c>
      <c r="G116" s="147">
        <v>7</v>
      </c>
      <c r="H116" s="147">
        <v>52562</v>
      </c>
      <c r="I116" s="147">
        <v>493.5</v>
      </c>
      <c r="J116" s="147">
        <v>1.4</v>
      </c>
      <c r="K116" s="147">
        <v>2.7E-2</v>
      </c>
      <c r="L116" s="147">
        <v>14</v>
      </c>
      <c r="M116" s="147">
        <v>0</v>
      </c>
    </row>
    <row r="117" spans="1:13">
      <c r="A117" s="147" t="s">
        <v>347</v>
      </c>
      <c r="B117" s="149">
        <v>42520</v>
      </c>
      <c r="C117" s="149">
        <v>42521</v>
      </c>
      <c r="D117" s="148">
        <f t="shared" si="2"/>
        <v>5</v>
      </c>
      <c r="E117" s="148">
        <f t="shared" si="3"/>
        <v>2016</v>
      </c>
      <c r="F117" t="s">
        <v>398</v>
      </c>
      <c r="G117" s="147">
        <v>6</v>
      </c>
      <c r="H117" s="147">
        <v>50383</v>
      </c>
      <c r="I117" s="147">
        <v>600.70000000000005</v>
      </c>
      <c r="J117" s="147">
        <v>1.7</v>
      </c>
      <c r="K117" s="147">
        <v>1.2E-2</v>
      </c>
      <c r="L117" s="147">
        <v>6</v>
      </c>
      <c r="M117" s="147">
        <v>0</v>
      </c>
    </row>
    <row r="118" spans="1:13">
      <c r="A118" s="147" t="s">
        <v>347</v>
      </c>
      <c r="B118" s="149">
        <v>42520</v>
      </c>
      <c r="C118" s="149">
        <v>42521</v>
      </c>
      <c r="D118" s="148">
        <f t="shared" si="2"/>
        <v>5</v>
      </c>
      <c r="E118" s="148">
        <f t="shared" si="3"/>
        <v>2016</v>
      </c>
      <c r="F118" t="s">
        <v>398</v>
      </c>
      <c r="G118" s="147">
        <v>8</v>
      </c>
      <c r="H118" s="147">
        <v>54030</v>
      </c>
      <c r="I118" s="147">
        <v>456</v>
      </c>
      <c r="J118" s="147">
        <v>1.4</v>
      </c>
      <c r="K118" s="147">
        <v>1.2999999999999999E-2</v>
      </c>
      <c r="L118" s="147">
        <v>7</v>
      </c>
      <c r="M118" s="147">
        <v>0</v>
      </c>
    </row>
    <row r="119" spans="1:13">
      <c r="A119" s="147" t="s">
        <v>347</v>
      </c>
      <c r="B119" s="149">
        <v>42520</v>
      </c>
      <c r="C119" s="149">
        <v>42521</v>
      </c>
      <c r="D119" s="148">
        <f t="shared" si="2"/>
        <v>5</v>
      </c>
      <c r="E119" s="148">
        <f t="shared" si="3"/>
        <v>2016</v>
      </c>
      <c r="F119" t="s">
        <v>398</v>
      </c>
      <c r="G119" s="147">
        <v>22</v>
      </c>
      <c r="H119" s="147">
        <v>41870</v>
      </c>
      <c r="I119" s="147">
        <v>331.2</v>
      </c>
      <c r="J119" s="147">
        <v>0.8</v>
      </c>
      <c r="K119" s="147">
        <v>2.4E-2</v>
      </c>
      <c r="L119" s="147">
        <v>10</v>
      </c>
      <c r="M119" s="147">
        <v>0</v>
      </c>
    </row>
    <row r="120" spans="1:13">
      <c r="A120" s="147" t="s">
        <v>347</v>
      </c>
      <c r="B120" s="149">
        <v>42520</v>
      </c>
      <c r="C120" s="149">
        <v>42521</v>
      </c>
      <c r="D120" s="148">
        <f t="shared" si="2"/>
        <v>5</v>
      </c>
      <c r="E120" s="148">
        <f t="shared" si="3"/>
        <v>2016</v>
      </c>
      <c r="F120" t="s">
        <v>398</v>
      </c>
      <c r="G120" s="147">
        <v>23</v>
      </c>
      <c r="H120" s="147">
        <v>45554</v>
      </c>
      <c r="I120" s="147">
        <v>380</v>
      </c>
      <c r="J120" s="147">
        <v>1</v>
      </c>
      <c r="K120" s="147">
        <v>1.2999999999999999E-2</v>
      </c>
      <c r="L120" s="147">
        <v>6</v>
      </c>
      <c r="M120" s="147">
        <v>0</v>
      </c>
    </row>
    <row r="121" spans="1:13">
      <c r="A121" s="147" t="s">
        <v>347</v>
      </c>
      <c r="B121" s="149">
        <v>42520</v>
      </c>
      <c r="C121" s="149">
        <v>42521</v>
      </c>
      <c r="D121" s="148">
        <f t="shared" si="2"/>
        <v>5</v>
      </c>
      <c r="E121" s="148">
        <f t="shared" si="3"/>
        <v>2016</v>
      </c>
      <c r="F121" t="s">
        <v>398</v>
      </c>
      <c r="G121" s="147">
        <v>24</v>
      </c>
      <c r="H121" s="147">
        <v>56741</v>
      </c>
      <c r="I121" s="147">
        <v>338.6</v>
      </c>
      <c r="J121" s="147">
        <v>1.1000000000000001</v>
      </c>
      <c r="K121" s="147">
        <v>1.2E-2</v>
      </c>
      <c r="L121" s="147">
        <v>7</v>
      </c>
      <c r="M121" s="147">
        <v>0</v>
      </c>
    </row>
    <row r="122" spans="1:13">
      <c r="A122" s="147" t="s">
        <v>346</v>
      </c>
      <c r="B122" s="149">
        <v>42513</v>
      </c>
      <c r="C122" s="149">
        <v>42519</v>
      </c>
      <c r="D122" s="148">
        <f t="shared" si="2"/>
        <v>5</v>
      </c>
      <c r="E122" s="148">
        <f t="shared" si="3"/>
        <v>2016</v>
      </c>
      <c r="F122" t="s">
        <v>399</v>
      </c>
      <c r="G122" s="147">
        <v>24</v>
      </c>
      <c r="H122" s="147">
        <v>56774</v>
      </c>
      <c r="I122" s="147">
        <v>308</v>
      </c>
      <c r="J122" s="147">
        <v>1</v>
      </c>
      <c r="K122" s="147">
        <v>5.8000000000000003E-2</v>
      </c>
      <c r="L122" s="147">
        <v>33</v>
      </c>
      <c r="M122" s="147">
        <v>0</v>
      </c>
    </row>
    <row r="123" spans="1:13">
      <c r="A123" s="147" t="s">
        <v>346</v>
      </c>
      <c r="B123" s="149">
        <v>42513</v>
      </c>
      <c r="C123" s="149">
        <v>42519</v>
      </c>
      <c r="D123" s="148">
        <f t="shared" si="2"/>
        <v>5</v>
      </c>
      <c r="E123" s="148">
        <f t="shared" si="3"/>
        <v>2016</v>
      </c>
      <c r="F123" t="s">
        <v>399</v>
      </c>
      <c r="G123" s="147">
        <v>23</v>
      </c>
      <c r="H123" s="147">
        <v>45573</v>
      </c>
      <c r="I123" s="147">
        <v>343.9</v>
      </c>
      <c r="J123" s="147">
        <v>0.9</v>
      </c>
      <c r="K123" s="147">
        <v>4.2000000000000003E-2</v>
      </c>
      <c r="L123" s="147">
        <v>19</v>
      </c>
      <c r="M123" s="147">
        <v>0</v>
      </c>
    </row>
    <row r="124" spans="1:13">
      <c r="A124" s="147" t="s">
        <v>346</v>
      </c>
      <c r="B124" s="149">
        <v>42513</v>
      </c>
      <c r="C124" s="149">
        <v>42519</v>
      </c>
      <c r="D124" s="148">
        <f t="shared" si="2"/>
        <v>5</v>
      </c>
      <c r="E124" s="148">
        <f t="shared" si="3"/>
        <v>2016</v>
      </c>
      <c r="F124" t="s">
        <v>399</v>
      </c>
      <c r="G124" s="147">
        <v>22</v>
      </c>
      <c r="H124" s="147">
        <v>41899</v>
      </c>
      <c r="I124" s="147">
        <v>296.5</v>
      </c>
      <c r="J124" s="147">
        <v>0.7</v>
      </c>
      <c r="K124" s="147">
        <v>6.9000000000000006E-2</v>
      </c>
      <c r="L124" s="147">
        <v>29</v>
      </c>
      <c r="M124" s="147">
        <v>0</v>
      </c>
    </row>
    <row r="125" spans="1:13">
      <c r="A125" s="147" t="s">
        <v>346</v>
      </c>
      <c r="B125" s="149">
        <v>42513</v>
      </c>
      <c r="C125" s="149">
        <v>42519</v>
      </c>
      <c r="D125" s="148">
        <f t="shared" si="2"/>
        <v>5</v>
      </c>
      <c r="E125" s="148">
        <f t="shared" si="3"/>
        <v>2016</v>
      </c>
      <c r="F125" t="s">
        <v>399</v>
      </c>
      <c r="G125" s="147">
        <v>8</v>
      </c>
      <c r="H125" s="147">
        <v>54061</v>
      </c>
      <c r="I125" s="147">
        <v>425.9</v>
      </c>
      <c r="J125" s="147">
        <v>1.3</v>
      </c>
      <c r="K125" s="147">
        <v>5.7000000000000002E-2</v>
      </c>
      <c r="L125" s="147">
        <v>31</v>
      </c>
      <c r="M125" s="147">
        <v>0</v>
      </c>
    </row>
    <row r="126" spans="1:13">
      <c r="A126" s="147" t="s">
        <v>346</v>
      </c>
      <c r="B126" s="149">
        <v>42513</v>
      </c>
      <c r="C126" s="149">
        <v>42519</v>
      </c>
      <c r="D126" s="148">
        <f t="shared" si="2"/>
        <v>5</v>
      </c>
      <c r="E126" s="148">
        <f t="shared" si="3"/>
        <v>2016</v>
      </c>
      <c r="F126" t="s">
        <v>399</v>
      </c>
      <c r="G126" s="147">
        <v>7</v>
      </c>
      <c r="H126" s="147">
        <v>52590</v>
      </c>
      <c r="I126" s="147">
        <v>464.1</v>
      </c>
      <c r="J126" s="147">
        <v>1.4</v>
      </c>
      <c r="K126" s="147">
        <v>5.2999999999999999E-2</v>
      </c>
      <c r="L126" s="147">
        <v>28</v>
      </c>
      <c r="M126" s="147">
        <v>0</v>
      </c>
    </row>
    <row r="127" spans="1:13">
      <c r="A127" s="147" t="s">
        <v>346</v>
      </c>
      <c r="B127" s="149">
        <v>42513</v>
      </c>
      <c r="C127" s="149">
        <v>42519</v>
      </c>
      <c r="D127" s="148">
        <f t="shared" si="2"/>
        <v>5</v>
      </c>
      <c r="E127" s="148">
        <f t="shared" si="3"/>
        <v>2016</v>
      </c>
      <c r="F127" t="s">
        <v>399</v>
      </c>
      <c r="G127" s="147">
        <v>5</v>
      </c>
      <c r="H127" s="147">
        <v>54210</v>
      </c>
      <c r="I127" s="147">
        <v>600.29999999999995</v>
      </c>
      <c r="J127" s="147">
        <v>1.8</v>
      </c>
      <c r="K127" s="147">
        <v>8.3000000000000004E-2</v>
      </c>
      <c r="L127" s="147">
        <v>45</v>
      </c>
      <c r="M127" s="147">
        <v>0</v>
      </c>
    </row>
    <row r="128" spans="1:13">
      <c r="A128" s="147" t="s">
        <v>346</v>
      </c>
      <c r="B128" s="149">
        <v>42513</v>
      </c>
      <c r="C128" s="149">
        <v>42519</v>
      </c>
      <c r="D128" s="148">
        <f t="shared" si="2"/>
        <v>5</v>
      </c>
      <c r="E128" s="148">
        <f t="shared" si="3"/>
        <v>2016</v>
      </c>
      <c r="F128" t="s">
        <v>399</v>
      </c>
      <c r="G128" s="147">
        <v>6</v>
      </c>
      <c r="H128" s="147">
        <v>50412</v>
      </c>
      <c r="I128" s="147">
        <v>591.1</v>
      </c>
      <c r="J128" s="147">
        <v>1.7</v>
      </c>
      <c r="K128" s="147">
        <v>5.8000000000000003E-2</v>
      </c>
      <c r="L128" s="147">
        <v>29</v>
      </c>
      <c r="M128" s="147">
        <v>0</v>
      </c>
    </row>
    <row r="129" spans="1:13">
      <c r="A129" s="147" t="s">
        <v>346</v>
      </c>
      <c r="B129" s="149">
        <v>42513</v>
      </c>
      <c r="C129" s="149">
        <v>42519</v>
      </c>
      <c r="D129" s="148">
        <f t="shared" si="2"/>
        <v>5</v>
      </c>
      <c r="E129" s="148">
        <f t="shared" si="3"/>
        <v>2016</v>
      </c>
      <c r="F129" t="s">
        <v>399</v>
      </c>
      <c r="G129" s="147">
        <v>12</v>
      </c>
      <c r="H129" s="147">
        <v>55382</v>
      </c>
      <c r="I129" s="147">
        <v>409.3</v>
      </c>
      <c r="J129" s="147">
        <v>1.3</v>
      </c>
      <c r="K129" s="147">
        <v>5.0999999999999997E-2</v>
      </c>
      <c r="L129" s="147">
        <v>28</v>
      </c>
      <c r="M129" s="147">
        <v>0</v>
      </c>
    </row>
    <row r="130" spans="1:13">
      <c r="A130" s="147" t="s">
        <v>346</v>
      </c>
      <c r="B130" s="149">
        <v>42513</v>
      </c>
      <c r="C130" s="149">
        <v>42519</v>
      </c>
      <c r="D130" s="148">
        <f t="shared" si="2"/>
        <v>5</v>
      </c>
      <c r="E130" s="148">
        <f t="shared" si="3"/>
        <v>2016</v>
      </c>
      <c r="F130" t="s">
        <v>399</v>
      </c>
      <c r="G130" s="147">
        <v>19</v>
      </c>
      <c r="H130" s="147">
        <v>56036</v>
      </c>
      <c r="I130" s="147">
        <v>306.2</v>
      </c>
      <c r="J130" s="147">
        <v>1</v>
      </c>
      <c r="K130" s="147">
        <v>4.4999999999999998E-2</v>
      </c>
      <c r="L130" s="147">
        <v>25</v>
      </c>
      <c r="M130" s="147">
        <v>0</v>
      </c>
    </row>
    <row r="131" spans="1:13">
      <c r="A131" s="147" t="s">
        <v>346</v>
      </c>
      <c r="B131" s="149">
        <v>42513</v>
      </c>
      <c r="C131" s="149">
        <v>42519</v>
      </c>
      <c r="D131" s="148">
        <f t="shared" ref="D131:D194" si="4">MONTH(C131)</f>
        <v>5</v>
      </c>
      <c r="E131" s="148">
        <f t="shared" ref="E131:E194" si="5">YEAR(C131)</f>
        <v>2016</v>
      </c>
      <c r="F131" t="s">
        <v>399</v>
      </c>
      <c r="G131" s="147">
        <v>21</v>
      </c>
      <c r="H131" s="147">
        <v>55371</v>
      </c>
      <c r="I131" s="147">
        <v>290.7</v>
      </c>
      <c r="J131" s="147">
        <v>0.9</v>
      </c>
      <c r="K131" s="147">
        <v>4.4999999999999998E-2</v>
      </c>
      <c r="L131" s="147">
        <v>25</v>
      </c>
      <c r="M131" s="147">
        <v>0</v>
      </c>
    </row>
    <row r="132" spans="1:13">
      <c r="A132" s="147" t="s">
        <v>346</v>
      </c>
      <c r="B132" s="149">
        <v>42513</v>
      </c>
      <c r="C132" s="149">
        <v>42519</v>
      </c>
      <c r="D132" s="148">
        <f t="shared" si="4"/>
        <v>5</v>
      </c>
      <c r="E132" s="148">
        <f t="shared" si="5"/>
        <v>2016</v>
      </c>
      <c r="F132" t="s">
        <v>399</v>
      </c>
      <c r="G132" s="147">
        <v>10</v>
      </c>
      <c r="H132" s="147">
        <v>55414</v>
      </c>
      <c r="I132" s="147">
        <v>403.4</v>
      </c>
      <c r="J132" s="147">
        <v>1.2</v>
      </c>
      <c r="K132" s="147">
        <v>4.2999999999999997E-2</v>
      </c>
      <c r="L132" s="147">
        <v>24</v>
      </c>
      <c r="M132" s="147">
        <v>0</v>
      </c>
    </row>
    <row r="133" spans="1:13">
      <c r="A133" s="147" t="s">
        <v>346</v>
      </c>
      <c r="B133" s="149">
        <v>42513</v>
      </c>
      <c r="C133" s="149">
        <v>42519</v>
      </c>
      <c r="D133" s="148">
        <f t="shared" si="4"/>
        <v>5</v>
      </c>
      <c r="E133" s="148">
        <f t="shared" si="5"/>
        <v>2016</v>
      </c>
      <c r="F133" t="s">
        <v>399</v>
      </c>
      <c r="G133" s="147">
        <v>3</v>
      </c>
      <c r="H133" s="147">
        <v>55483</v>
      </c>
      <c r="I133" s="147">
        <v>616</v>
      </c>
      <c r="J133" s="147">
        <v>1.9</v>
      </c>
      <c r="K133" s="147">
        <v>5.6000000000000001E-2</v>
      </c>
      <c r="L133" s="147">
        <v>31</v>
      </c>
      <c r="M133" s="147">
        <v>0</v>
      </c>
    </row>
    <row r="134" spans="1:13">
      <c r="A134" s="147" t="s">
        <v>346</v>
      </c>
      <c r="B134" s="149">
        <v>42513</v>
      </c>
      <c r="C134" s="149">
        <v>42519</v>
      </c>
      <c r="D134" s="148">
        <f t="shared" si="4"/>
        <v>5</v>
      </c>
      <c r="E134" s="148">
        <f t="shared" si="5"/>
        <v>2016</v>
      </c>
      <c r="F134" t="s">
        <v>399</v>
      </c>
      <c r="G134" s="147">
        <v>1</v>
      </c>
      <c r="H134" s="147">
        <v>55388</v>
      </c>
      <c r="I134" s="147">
        <v>659.4</v>
      </c>
      <c r="J134" s="147">
        <v>2</v>
      </c>
      <c r="K134" s="147">
        <v>5.1999999999999998E-2</v>
      </c>
      <c r="L134" s="147">
        <v>29</v>
      </c>
      <c r="M134" s="147">
        <v>0</v>
      </c>
    </row>
    <row r="135" spans="1:13">
      <c r="A135" s="147" t="s">
        <v>346</v>
      </c>
      <c r="B135" s="149">
        <v>42513</v>
      </c>
      <c r="C135" s="149">
        <v>42519</v>
      </c>
      <c r="D135" s="148">
        <f t="shared" si="4"/>
        <v>5</v>
      </c>
      <c r="E135" s="148">
        <f t="shared" si="5"/>
        <v>2016</v>
      </c>
      <c r="F135" t="s">
        <v>399</v>
      </c>
      <c r="G135" s="147">
        <v>16</v>
      </c>
      <c r="H135" s="147">
        <v>48862</v>
      </c>
      <c r="I135" s="147">
        <v>381.9</v>
      </c>
      <c r="J135" s="147">
        <v>1</v>
      </c>
      <c r="K135" s="147">
        <v>6.3E-2</v>
      </c>
      <c r="L135" s="147">
        <v>31</v>
      </c>
      <c r="M135" s="147">
        <v>0</v>
      </c>
    </row>
    <row r="136" spans="1:13">
      <c r="A136" s="147" t="s">
        <v>346</v>
      </c>
      <c r="B136" s="149">
        <v>42513</v>
      </c>
      <c r="C136" s="149">
        <v>42519</v>
      </c>
      <c r="D136" s="148">
        <f t="shared" si="4"/>
        <v>5</v>
      </c>
      <c r="E136" s="148">
        <f t="shared" si="5"/>
        <v>2016</v>
      </c>
      <c r="F136" t="s">
        <v>399</v>
      </c>
      <c r="G136" s="147">
        <v>17</v>
      </c>
      <c r="H136" s="147">
        <v>35695</v>
      </c>
      <c r="I136" s="147">
        <v>407.8</v>
      </c>
      <c r="J136" s="147">
        <v>0.8</v>
      </c>
      <c r="K136" s="147">
        <v>6.2E-2</v>
      </c>
      <c r="L136" s="147">
        <v>22</v>
      </c>
      <c r="M136" s="147">
        <v>0</v>
      </c>
    </row>
    <row r="137" spans="1:13">
      <c r="A137" s="147" t="s">
        <v>346</v>
      </c>
      <c r="B137" s="149">
        <v>42513</v>
      </c>
      <c r="C137" s="149">
        <v>42519</v>
      </c>
      <c r="D137" s="148">
        <f t="shared" si="4"/>
        <v>5</v>
      </c>
      <c r="E137" s="148">
        <f t="shared" si="5"/>
        <v>2016</v>
      </c>
      <c r="F137" t="s">
        <v>399</v>
      </c>
      <c r="G137" s="147">
        <v>15</v>
      </c>
      <c r="H137" s="147">
        <v>53274</v>
      </c>
      <c r="I137" s="147">
        <v>416.3</v>
      </c>
      <c r="J137" s="147">
        <v>0.1</v>
      </c>
      <c r="K137" s="147">
        <v>5.2999999999999999E-2</v>
      </c>
      <c r="L137" s="147">
        <v>28</v>
      </c>
      <c r="M137" s="147">
        <v>0</v>
      </c>
    </row>
    <row r="138" spans="1:13">
      <c r="A138" s="147" t="s">
        <v>346</v>
      </c>
      <c r="B138" s="149">
        <v>42513</v>
      </c>
      <c r="C138" s="149">
        <v>42519</v>
      </c>
      <c r="D138" s="148">
        <f t="shared" si="4"/>
        <v>5</v>
      </c>
      <c r="E138" s="148">
        <f t="shared" si="5"/>
        <v>2016</v>
      </c>
      <c r="F138" t="s">
        <v>399</v>
      </c>
      <c r="G138" s="147">
        <v>13</v>
      </c>
      <c r="H138" s="147">
        <v>51176</v>
      </c>
      <c r="I138" s="147">
        <v>458.8</v>
      </c>
      <c r="J138" s="147">
        <v>1.3</v>
      </c>
      <c r="K138" s="147">
        <v>4.4999999999999998E-2</v>
      </c>
      <c r="L138" s="147">
        <v>23</v>
      </c>
      <c r="M138" s="147">
        <v>0</v>
      </c>
    </row>
    <row r="139" spans="1:13">
      <c r="A139" s="147" t="s">
        <v>346</v>
      </c>
      <c r="B139" s="149">
        <v>42513</v>
      </c>
      <c r="C139" s="149">
        <v>42519</v>
      </c>
      <c r="D139" s="148">
        <f t="shared" si="4"/>
        <v>5</v>
      </c>
      <c r="E139" s="148">
        <f t="shared" si="5"/>
        <v>2016</v>
      </c>
      <c r="F139" t="s">
        <v>399</v>
      </c>
      <c r="G139" s="147">
        <v>14</v>
      </c>
      <c r="H139" s="147">
        <v>52919</v>
      </c>
      <c r="I139" s="147">
        <v>431.3</v>
      </c>
      <c r="J139" s="147">
        <v>1.3</v>
      </c>
      <c r="K139" s="147">
        <v>6.6000000000000003E-2</v>
      </c>
      <c r="L139" s="147">
        <v>35</v>
      </c>
      <c r="M139" s="147">
        <v>0</v>
      </c>
    </row>
    <row r="140" spans="1:13">
      <c r="A140" s="147" t="s">
        <v>346</v>
      </c>
      <c r="B140" s="149">
        <v>42513</v>
      </c>
      <c r="C140" s="149">
        <v>42519</v>
      </c>
      <c r="D140" s="148">
        <f t="shared" si="4"/>
        <v>5</v>
      </c>
      <c r="E140" s="148">
        <f t="shared" si="5"/>
        <v>2016</v>
      </c>
      <c r="F140" t="s">
        <v>399</v>
      </c>
      <c r="G140" s="147">
        <v>20</v>
      </c>
      <c r="H140" s="147">
        <v>51390</v>
      </c>
      <c r="I140" s="147">
        <v>277.7</v>
      </c>
      <c r="J140" s="147">
        <v>0.8</v>
      </c>
      <c r="K140" s="147">
        <v>5.6000000000000001E-2</v>
      </c>
      <c r="L140" s="147">
        <v>29</v>
      </c>
      <c r="M140" s="147">
        <v>0</v>
      </c>
    </row>
    <row r="141" spans="1:13">
      <c r="A141" s="147" t="s">
        <v>346</v>
      </c>
      <c r="B141" s="149">
        <v>42513</v>
      </c>
      <c r="C141" s="149">
        <v>42519</v>
      </c>
      <c r="D141" s="148">
        <f t="shared" si="4"/>
        <v>5</v>
      </c>
      <c r="E141" s="148">
        <f t="shared" si="5"/>
        <v>2016</v>
      </c>
      <c r="F141" t="s">
        <v>399</v>
      </c>
      <c r="G141" s="147">
        <v>18</v>
      </c>
      <c r="H141" s="147">
        <v>42045</v>
      </c>
      <c r="I141" s="147">
        <v>376.6</v>
      </c>
      <c r="J141" s="147">
        <v>0.9</v>
      </c>
      <c r="K141" s="147">
        <v>6.9000000000000006E-2</v>
      </c>
      <c r="L141" s="147">
        <v>29</v>
      </c>
      <c r="M141" s="147">
        <v>0</v>
      </c>
    </row>
    <row r="142" spans="1:13">
      <c r="A142" s="147" t="s">
        <v>346</v>
      </c>
      <c r="B142" s="149">
        <v>42513</v>
      </c>
      <c r="C142" s="149">
        <v>42519</v>
      </c>
      <c r="D142" s="148">
        <f t="shared" si="4"/>
        <v>5</v>
      </c>
      <c r="E142" s="148">
        <f t="shared" si="5"/>
        <v>2016</v>
      </c>
      <c r="F142" t="s">
        <v>399</v>
      </c>
      <c r="G142" s="147">
        <v>11</v>
      </c>
      <c r="H142" s="147">
        <v>55547</v>
      </c>
      <c r="I142" s="147">
        <v>410.8</v>
      </c>
      <c r="J142" s="147">
        <v>1.3</v>
      </c>
      <c r="K142" s="147">
        <v>4.9000000000000002E-2</v>
      </c>
      <c r="L142" s="147">
        <v>27</v>
      </c>
      <c r="M142" s="147">
        <v>0</v>
      </c>
    </row>
    <row r="143" spans="1:13">
      <c r="A143" s="147" t="s">
        <v>346</v>
      </c>
      <c r="B143" s="149">
        <v>42513</v>
      </c>
      <c r="C143" s="149">
        <v>42519</v>
      </c>
      <c r="D143" s="148">
        <f t="shared" si="4"/>
        <v>5</v>
      </c>
      <c r="E143" s="148">
        <f t="shared" si="5"/>
        <v>2016</v>
      </c>
      <c r="F143" t="s">
        <v>399</v>
      </c>
      <c r="G143" s="147">
        <v>9</v>
      </c>
      <c r="H143" s="147">
        <v>54144</v>
      </c>
      <c r="I143" s="147">
        <v>415.2</v>
      </c>
      <c r="J143" s="147">
        <v>1.2</v>
      </c>
      <c r="K143" s="147">
        <v>4.3999999999999997E-2</v>
      </c>
      <c r="L143" s="147">
        <v>24</v>
      </c>
      <c r="M143" s="147">
        <v>0</v>
      </c>
    </row>
    <row r="144" spans="1:13">
      <c r="A144" s="147" t="s">
        <v>346</v>
      </c>
      <c r="B144" s="149">
        <v>42513</v>
      </c>
      <c r="C144" s="149">
        <v>42519</v>
      </c>
      <c r="D144" s="148">
        <f t="shared" si="4"/>
        <v>5</v>
      </c>
      <c r="E144" s="148">
        <f t="shared" si="5"/>
        <v>2016</v>
      </c>
      <c r="F144" t="s">
        <v>399</v>
      </c>
      <c r="G144" s="147">
        <v>2</v>
      </c>
      <c r="H144" s="147">
        <v>55121</v>
      </c>
      <c r="I144" s="147">
        <v>665.8</v>
      </c>
      <c r="J144" s="147">
        <v>2</v>
      </c>
      <c r="K144" s="147">
        <v>4.9000000000000002E-2</v>
      </c>
      <c r="L144" s="147">
        <v>27</v>
      </c>
      <c r="M144" s="147">
        <v>0</v>
      </c>
    </row>
    <row r="145" spans="1:13">
      <c r="A145" s="147" t="s">
        <v>346</v>
      </c>
      <c r="B145" s="149">
        <v>42513</v>
      </c>
      <c r="C145" s="149">
        <v>42519</v>
      </c>
      <c r="D145" s="148">
        <f t="shared" si="4"/>
        <v>5</v>
      </c>
      <c r="E145" s="148">
        <f t="shared" si="5"/>
        <v>2016</v>
      </c>
      <c r="F145" t="s">
        <v>399</v>
      </c>
      <c r="G145" s="147">
        <v>4</v>
      </c>
      <c r="H145" s="147">
        <v>53713</v>
      </c>
      <c r="I145" s="147">
        <v>647.20000000000005</v>
      </c>
      <c r="J145" s="147">
        <v>1.9</v>
      </c>
      <c r="K145" s="147">
        <v>3.9E-2</v>
      </c>
      <c r="L145" s="147">
        <v>21</v>
      </c>
      <c r="M145" s="147">
        <v>0</v>
      </c>
    </row>
    <row r="146" spans="1:13">
      <c r="A146" s="147" t="s">
        <v>345</v>
      </c>
      <c r="B146" s="149">
        <v>42506</v>
      </c>
      <c r="C146" s="149">
        <v>42512</v>
      </c>
      <c r="D146" s="148">
        <f t="shared" si="4"/>
        <v>5</v>
      </c>
      <c r="E146" s="148">
        <f t="shared" si="5"/>
        <v>2016</v>
      </c>
      <c r="F146" t="s">
        <v>400</v>
      </c>
      <c r="G146" s="147">
        <v>2</v>
      </c>
      <c r="H146" s="147">
        <v>55144</v>
      </c>
      <c r="I146" s="147">
        <v>609.29999999999995</v>
      </c>
      <c r="J146" s="147">
        <v>1.9</v>
      </c>
      <c r="K146" s="147">
        <v>4.2000000000000003E-2</v>
      </c>
      <c r="L146" s="147">
        <v>23</v>
      </c>
      <c r="M146" s="147">
        <v>0</v>
      </c>
    </row>
    <row r="147" spans="1:13">
      <c r="A147" s="147" t="s">
        <v>345</v>
      </c>
      <c r="B147" s="149">
        <v>42506</v>
      </c>
      <c r="C147" s="149">
        <v>42512</v>
      </c>
      <c r="D147" s="148">
        <f t="shared" si="4"/>
        <v>5</v>
      </c>
      <c r="E147" s="148">
        <f t="shared" si="5"/>
        <v>2016</v>
      </c>
      <c r="F147" t="s">
        <v>400</v>
      </c>
      <c r="G147" s="147">
        <v>4</v>
      </c>
      <c r="H147" s="147">
        <v>53734</v>
      </c>
      <c r="I147" s="147">
        <v>591.20000000000005</v>
      </c>
      <c r="J147" s="147">
        <v>1.8</v>
      </c>
      <c r="K147" s="147">
        <v>3.9E-2</v>
      </c>
      <c r="L147" s="147">
        <v>21</v>
      </c>
      <c r="M147" s="147">
        <v>0</v>
      </c>
    </row>
    <row r="148" spans="1:13">
      <c r="A148" s="147" t="s">
        <v>345</v>
      </c>
      <c r="B148" s="149">
        <v>42506</v>
      </c>
      <c r="C148" s="149">
        <v>42512</v>
      </c>
      <c r="D148" s="148">
        <f t="shared" si="4"/>
        <v>5</v>
      </c>
      <c r="E148" s="148">
        <f t="shared" si="5"/>
        <v>2016</v>
      </c>
      <c r="F148" t="s">
        <v>400</v>
      </c>
      <c r="G148" s="147">
        <v>9</v>
      </c>
      <c r="H148" s="147">
        <v>54170</v>
      </c>
      <c r="I148" s="147">
        <v>380.7</v>
      </c>
      <c r="J148" s="147">
        <v>1.1000000000000001</v>
      </c>
      <c r="K148" s="147">
        <v>4.8000000000000001E-2</v>
      </c>
      <c r="L148" s="147">
        <v>26</v>
      </c>
      <c r="M148" s="147">
        <v>0</v>
      </c>
    </row>
    <row r="149" spans="1:13">
      <c r="A149" s="147" t="s">
        <v>345</v>
      </c>
      <c r="B149" s="149">
        <v>42506</v>
      </c>
      <c r="C149" s="149">
        <v>42512</v>
      </c>
      <c r="D149" s="148">
        <f t="shared" si="4"/>
        <v>5</v>
      </c>
      <c r="E149" s="148">
        <f t="shared" si="5"/>
        <v>2016</v>
      </c>
      <c r="F149" t="s">
        <v>400</v>
      </c>
      <c r="G149" s="147">
        <v>11</v>
      </c>
      <c r="H149" s="147">
        <v>55576</v>
      </c>
      <c r="I149" s="147">
        <v>363.4</v>
      </c>
      <c r="J149" s="147">
        <v>1.1000000000000001</v>
      </c>
      <c r="K149" s="147">
        <v>5.1999999999999998E-2</v>
      </c>
      <c r="L149" s="147">
        <v>29</v>
      </c>
      <c r="M149" s="147">
        <v>0</v>
      </c>
    </row>
    <row r="150" spans="1:13">
      <c r="A150" s="147" t="s">
        <v>345</v>
      </c>
      <c r="B150" s="149">
        <v>42506</v>
      </c>
      <c r="C150" s="149">
        <v>42512</v>
      </c>
      <c r="D150" s="148">
        <f t="shared" si="4"/>
        <v>5</v>
      </c>
      <c r="E150" s="148">
        <f t="shared" si="5"/>
        <v>2016</v>
      </c>
      <c r="F150" t="s">
        <v>400</v>
      </c>
      <c r="G150" s="147">
        <v>18</v>
      </c>
      <c r="H150" s="147">
        <v>42064</v>
      </c>
      <c r="I150" s="147">
        <v>322.39999999999998</v>
      </c>
      <c r="J150" s="147">
        <v>0.8</v>
      </c>
      <c r="K150" s="147">
        <v>4.4999999999999998E-2</v>
      </c>
      <c r="L150" s="147">
        <v>19</v>
      </c>
      <c r="M150" s="147">
        <v>0</v>
      </c>
    </row>
    <row r="151" spans="1:13">
      <c r="A151" s="147" t="s">
        <v>345</v>
      </c>
      <c r="B151" s="149">
        <v>42506</v>
      </c>
      <c r="C151" s="149">
        <v>42512</v>
      </c>
      <c r="D151" s="148">
        <f t="shared" si="4"/>
        <v>5</v>
      </c>
      <c r="E151" s="148">
        <f t="shared" si="5"/>
        <v>2016</v>
      </c>
      <c r="F151" t="s">
        <v>400</v>
      </c>
      <c r="G151" s="147">
        <v>20</v>
      </c>
      <c r="H151" s="147">
        <v>51415</v>
      </c>
      <c r="I151" s="147">
        <v>244.3</v>
      </c>
      <c r="J151" s="147">
        <v>0.7</v>
      </c>
      <c r="K151" s="147">
        <v>4.9000000000000002E-2</v>
      </c>
      <c r="L151" s="147">
        <v>25</v>
      </c>
      <c r="M151" s="147">
        <v>0</v>
      </c>
    </row>
    <row r="152" spans="1:13">
      <c r="A152" s="147" t="s">
        <v>345</v>
      </c>
      <c r="B152" s="149">
        <v>42506</v>
      </c>
      <c r="C152" s="149">
        <v>42512</v>
      </c>
      <c r="D152" s="148">
        <f t="shared" si="4"/>
        <v>5</v>
      </c>
      <c r="E152" s="148">
        <f t="shared" si="5"/>
        <v>2016</v>
      </c>
      <c r="F152" t="s">
        <v>400</v>
      </c>
      <c r="G152" s="147">
        <v>13</v>
      </c>
      <c r="H152" s="147">
        <v>51205</v>
      </c>
      <c r="I152" s="147">
        <v>403.4</v>
      </c>
      <c r="J152" s="147">
        <v>1.1000000000000001</v>
      </c>
      <c r="K152" s="147">
        <v>5.7000000000000002E-2</v>
      </c>
      <c r="L152" s="147">
        <v>29</v>
      </c>
      <c r="M152" s="147">
        <v>0</v>
      </c>
    </row>
    <row r="153" spans="1:13">
      <c r="A153" s="147" t="s">
        <v>345</v>
      </c>
      <c r="B153" s="149">
        <v>42506</v>
      </c>
      <c r="C153" s="149">
        <v>42512</v>
      </c>
      <c r="D153" s="148">
        <f t="shared" si="4"/>
        <v>5</v>
      </c>
      <c r="E153" s="148">
        <f t="shared" si="5"/>
        <v>2016</v>
      </c>
      <c r="F153" t="s">
        <v>400</v>
      </c>
      <c r="G153" s="147">
        <v>15</v>
      </c>
      <c r="H153" s="147">
        <v>53303</v>
      </c>
      <c r="I153" s="147">
        <v>371.7</v>
      </c>
      <c r="J153" s="147">
        <v>0.1</v>
      </c>
      <c r="K153" s="147">
        <v>5.3999999999999999E-2</v>
      </c>
      <c r="L153" s="147">
        <v>29</v>
      </c>
      <c r="M153" s="147">
        <v>0</v>
      </c>
    </row>
    <row r="154" spans="1:13">
      <c r="A154" s="147" t="s">
        <v>345</v>
      </c>
      <c r="B154" s="149">
        <v>42506</v>
      </c>
      <c r="C154" s="149">
        <v>42512</v>
      </c>
      <c r="D154" s="148">
        <f t="shared" si="4"/>
        <v>5</v>
      </c>
      <c r="E154" s="148">
        <f t="shared" si="5"/>
        <v>2016</v>
      </c>
      <c r="F154" t="s">
        <v>400</v>
      </c>
      <c r="G154" s="147">
        <v>14</v>
      </c>
      <c r="H154" s="147">
        <v>52942</v>
      </c>
      <c r="I154" s="147">
        <v>388.4</v>
      </c>
      <c r="J154" s="147">
        <v>1.1000000000000001</v>
      </c>
      <c r="K154" s="147">
        <v>4.2999999999999997E-2</v>
      </c>
      <c r="L154" s="147">
        <v>23</v>
      </c>
      <c r="M154" s="147">
        <v>0</v>
      </c>
    </row>
    <row r="155" spans="1:13">
      <c r="A155" s="147" t="s">
        <v>345</v>
      </c>
      <c r="B155" s="149">
        <v>42506</v>
      </c>
      <c r="C155" s="149">
        <v>42512</v>
      </c>
      <c r="D155" s="148">
        <f t="shared" si="4"/>
        <v>5</v>
      </c>
      <c r="E155" s="148">
        <f t="shared" si="5"/>
        <v>2016</v>
      </c>
      <c r="F155" t="s">
        <v>400</v>
      </c>
      <c r="G155" s="147">
        <v>16</v>
      </c>
      <c r="H155" s="147">
        <v>48885</v>
      </c>
      <c r="I155" s="147">
        <v>334</v>
      </c>
      <c r="J155" s="147">
        <v>0.9</v>
      </c>
      <c r="K155" s="147">
        <v>4.7E-2</v>
      </c>
      <c r="L155" s="147">
        <v>23</v>
      </c>
      <c r="M155" s="147">
        <v>0</v>
      </c>
    </row>
    <row r="156" spans="1:13">
      <c r="A156" s="147" t="s">
        <v>345</v>
      </c>
      <c r="B156" s="149">
        <v>42506</v>
      </c>
      <c r="C156" s="149">
        <v>42512</v>
      </c>
      <c r="D156" s="148">
        <f t="shared" si="4"/>
        <v>5</v>
      </c>
      <c r="E156" s="148">
        <f t="shared" si="5"/>
        <v>2016</v>
      </c>
      <c r="F156" t="s">
        <v>400</v>
      </c>
      <c r="G156" s="147">
        <v>17</v>
      </c>
      <c r="H156" s="147">
        <v>35719</v>
      </c>
      <c r="I156" s="147">
        <v>349.9</v>
      </c>
      <c r="J156" s="147">
        <v>0.7</v>
      </c>
      <c r="K156" s="147">
        <v>6.7000000000000004E-2</v>
      </c>
      <c r="L156" s="147">
        <v>24</v>
      </c>
      <c r="M156" s="147">
        <v>0</v>
      </c>
    </row>
    <row r="157" spans="1:13">
      <c r="A157" s="147" t="s">
        <v>345</v>
      </c>
      <c r="B157" s="149">
        <v>42506</v>
      </c>
      <c r="C157" s="149">
        <v>42512</v>
      </c>
      <c r="D157" s="148">
        <f t="shared" si="4"/>
        <v>5</v>
      </c>
      <c r="E157" s="148">
        <f t="shared" si="5"/>
        <v>2016</v>
      </c>
      <c r="F157" t="s">
        <v>400</v>
      </c>
      <c r="G157" s="147">
        <v>1</v>
      </c>
      <c r="H157" s="147">
        <v>55417</v>
      </c>
      <c r="I157" s="147">
        <v>601.4</v>
      </c>
      <c r="J157" s="147">
        <v>1.9</v>
      </c>
      <c r="K157" s="147">
        <v>5.1999999999999998E-2</v>
      </c>
      <c r="L157" s="147">
        <v>29</v>
      </c>
      <c r="M157" s="147">
        <v>0</v>
      </c>
    </row>
    <row r="158" spans="1:13">
      <c r="A158" s="147" t="s">
        <v>345</v>
      </c>
      <c r="B158" s="149">
        <v>42506</v>
      </c>
      <c r="C158" s="149">
        <v>42512</v>
      </c>
      <c r="D158" s="148">
        <f t="shared" si="4"/>
        <v>5</v>
      </c>
      <c r="E158" s="148">
        <f t="shared" si="5"/>
        <v>2016</v>
      </c>
      <c r="F158" t="s">
        <v>400</v>
      </c>
      <c r="G158" s="147">
        <v>3</v>
      </c>
      <c r="H158" s="147">
        <v>55503</v>
      </c>
      <c r="I158" s="147">
        <v>559.79999999999995</v>
      </c>
      <c r="J158" s="147">
        <v>1.7</v>
      </c>
      <c r="K158" s="147">
        <v>3.5999999999999997E-2</v>
      </c>
      <c r="L158" s="147">
        <v>20</v>
      </c>
      <c r="M158" s="147">
        <v>0</v>
      </c>
    </row>
    <row r="159" spans="1:13">
      <c r="A159" s="147" t="s">
        <v>345</v>
      </c>
      <c r="B159" s="149">
        <v>42506</v>
      </c>
      <c r="C159" s="149">
        <v>42512</v>
      </c>
      <c r="D159" s="148">
        <f t="shared" si="4"/>
        <v>5</v>
      </c>
      <c r="E159" s="148">
        <f t="shared" si="5"/>
        <v>2016</v>
      </c>
      <c r="F159" t="s">
        <v>400</v>
      </c>
      <c r="G159" s="147">
        <v>10</v>
      </c>
      <c r="H159" s="147">
        <v>55443</v>
      </c>
      <c r="I159" s="147">
        <v>370.6</v>
      </c>
      <c r="J159" s="147">
        <v>1.1000000000000001</v>
      </c>
      <c r="K159" s="147">
        <v>5.1999999999999998E-2</v>
      </c>
      <c r="L159" s="147">
        <v>29</v>
      </c>
      <c r="M159" s="147">
        <v>0</v>
      </c>
    </row>
    <row r="160" spans="1:13">
      <c r="A160" s="147" t="s">
        <v>345</v>
      </c>
      <c r="B160" s="149">
        <v>42506</v>
      </c>
      <c r="C160" s="149">
        <v>42512</v>
      </c>
      <c r="D160" s="148">
        <f t="shared" si="4"/>
        <v>5</v>
      </c>
      <c r="E160" s="148">
        <f t="shared" si="5"/>
        <v>2016</v>
      </c>
      <c r="F160" t="s">
        <v>400</v>
      </c>
      <c r="G160" s="147">
        <v>21</v>
      </c>
      <c r="H160" s="147">
        <v>55396</v>
      </c>
      <c r="I160" s="147">
        <v>264.2</v>
      </c>
      <c r="J160" s="147">
        <v>0.8</v>
      </c>
      <c r="K160" s="147">
        <v>4.4999999999999998E-2</v>
      </c>
      <c r="L160" s="147">
        <v>25</v>
      </c>
      <c r="M160" s="147">
        <v>0</v>
      </c>
    </row>
    <row r="161" spans="1:13">
      <c r="A161" s="147" t="s">
        <v>345</v>
      </c>
      <c r="B161" s="149">
        <v>42506</v>
      </c>
      <c r="C161" s="149">
        <v>42512</v>
      </c>
      <c r="D161" s="148">
        <f t="shared" si="4"/>
        <v>5</v>
      </c>
      <c r="E161" s="148">
        <f t="shared" si="5"/>
        <v>2016</v>
      </c>
      <c r="F161" t="s">
        <v>400</v>
      </c>
      <c r="G161" s="147">
        <v>19</v>
      </c>
      <c r="H161" s="147">
        <v>56059</v>
      </c>
      <c r="I161" s="147">
        <v>271.2</v>
      </c>
      <c r="J161" s="147">
        <v>0.8</v>
      </c>
      <c r="K161" s="147">
        <v>4.1000000000000002E-2</v>
      </c>
      <c r="L161" s="147">
        <v>23</v>
      </c>
      <c r="M161" s="147">
        <v>0</v>
      </c>
    </row>
    <row r="162" spans="1:13">
      <c r="A162" s="147" t="s">
        <v>345</v>
      </c>
      <c r="B162" s="149">
        <v>42506</v>
      </c>
      <c r="C162" s="149">
        <v>42512</v>
      </c>
      <c r="D162" s="148">
        <f t="shared" si="4"/>
        <v>5</v>
      </c>
      <c r="E162" s="148">
        <f t="shared" si="5"/>
        <v>2016</v>
      </c>
      <c r="F162" t="s">
        <v>400</v>
      </c>
      <c r="G162" s="147">
        <v>12</v>
      </c>
      <c r="H162" s="147">
        <v>55417</v>
      </c>
      <c r="I162" s="147">
        <v>366.6</v>
      </c>
      <c r="J162" s="147">
        <v>1.1000000000000001</v>
      </c>
      <c r="K162" s="147">
        <v>6.3E-2</v>
      </c>
      <c r="L162" s="147">
        <v>35</v>
      </c>
      <c r="M162" s="147">
        <v>0</v>
      </c>
    </row>
    <row r="163" spans="1:13">
      <c r="A163" s="147" t="s">
        <v>345</v>
      </c>
      <c r="B163" s="149">
        <v>42506</v>
      </c>
      <c r="C163" s="149">
        <v>42512</v>
      </c>
      <c r="D163" s="148">
        <f t="shared" si="4"/>
        <v>5</v>
      </c>
      <c r="E163" s="148">
        <f t="shared" si="5"/>
        <v>2016</v>
      </c>
      <c r="F163" t="s">
        <v>400</v>
      </c>
      <c r="G163" s="147">
        <v>5</v>
      </c>
      <c r="H163" s="147">
        <v>54238</v>
      </c>
      <c r="I163" s="147">
        <v>557.79999999999995</v>
      </c>
      <c r="J163" s="147">
        <v>1.7</v>
      </c>
      <c r="K163" s="147">
        <v>5.1999999999999998E-2</v>
      </c>
      <c r="L163" s="147">
        <v>28</v>
      </c>
      <c r="M163" s="147">
        <v>0</v>
      </c>
    </row>
    <row r="164" spans="1:13">
      <c r="A164" s="147" t="s">
        <v>345</v>
      </c>
      <c r="B164" s="149">
        <v>42506</v>
      </c>
      <c r="C164" s="149">
        <v>42512</v>
      </c>
      <c r="D164" s="148">
        <f t="shared" si="4"/>
        <v>5</v>
      </c>
      <c r="E164" s="148">
        <f t="shared" si="5"/>
        <v>2016</v>
      </c>
      <c r="F164" t="s">
        <v>400</v>
      </c>
      <c r="G164" s="147">
        <v>6</v>
      </c>
      <c r="H164" s="147">
        <v>50437</v>
      </c>
      <c r="I164" s="147">
        <v>530.70000000000005</v>
      </c>
      <c r="J164" s="147">
        <v>1.5</v>
      </c>
      <c r="K164" s="147">
        <v>0.05</v>
      </c>
      <c r="L164" s="147">
        <v>25</v>
      </c>
      <c r="M164" s="147">
        <v>0</v>
      </c>
    </row>
    <row r="165" spans="1:13">
      <c r="A165" s="147" t="s">
        <v>345</v>
      </c>
      <c r="B165" s="149">
        <v>42506</v>
      </c>
      <c r="C165" s="149">
        <v>42512</v>
      </c>
      <c r="D165" s="148">
        <f t="shared" si="4"/>
        <v>5</v>
      </c>
      <c r="E165" s="148">
        <f t="shared" si="5"/>
        <v>2016</v>
      </c>
      <c r="F165" t="s">
        <v>400</v>
      </c>
      <c r="G165" s="147">
        <v>7</v>
      </c>
      <c r="H165" s="147">
        <v>52619</v>
      </c>
      <c r="I165" s="147">
        <v>421.3</v>
      </c>
      <c r="J165" s="147">
        <v>1.2</v>
      </c>
      <c r="K165" s="147">
        <v>5.5E-2</v>
      </c>
      <c r="L165" s="147">
        <v>29</v>
      </c>
      <c r="M165" s="147">
        <v>0</v>
      </c>
    </row>
    <row r="166" spans="1:13">
      <c r="A166" s="147" t="s">
        <v>345</v>
      </c>
      <c r="B166" s="149">
        <v>42506</v>
      </c>
      <c r="C166" s="149">
        <v>42512</v>
      </c>
      <c r="D166" s="148">
        <f t="shared" si="4"/>
        <v>5</v>
      </c>
      <c r="E166" s="148">
        <f t="shared" si="5"/>
        <v>2016</v>
      </c>
      <c r="F166" t="s">
        <v>400</v>
      </c>
      <c r="G166" s="147">
        <v>8</v>
      </c>
      <c r="H166" s="147">
        <v>54092</v>
      </c>
      <c r="I166" s="147">
        <v>381.7</v>
      </c>
      <c r="J166" s="147">
        <v>1.1000000000000001</v>
      </c>
      <c r="K166" s="147">
        <v>5.7000000000000002E-2</v>
      </c>
      <c r="L166" s="147">
        <v>31</v>
      </c>
      <c r="M166" s="147">
        <v>0</v>
      </c>
    </row>
    <row r="167" spans="1:13">
      <c r="A167" s="147" t="s">
        <v>345</v>
      </c>
      <c r="B167" s="149">
        <v>42506</v>
      </c>
      <c r="C167" s="149">
        <v>42512</v>
      </c>
      <c r="D167" s="148">
        <f t="shared" si="4"/>
        <v>5</v>
      </c>
      <c r="E167" s="148">
        <f t="shared" si="5"/>
        <v>2016</v>
      </c>
      <c r="F167" t="s">
        <v>400</v>
      </c>
      <c r="G167" s="147">
        <v>22</v>
      </c>
      <c r="H167" s="147">
        <v>41924</v>
      </c>
      <c r="I167" s="147">
        <v>260.10000000000002</v>
      </c>
      <c r="J167" s="147">
        <v>0.6</v>
      </c>
      <c r="K167" s="147">
        <v>0.06</v>
      </c>
      <c r="L167" s="147">
        <v>25</v>
      </c>
      <c r="M167" s="147">
        <v>0</v>
      </c>
    </row>
    <row r="168" spans="1:13">
      <c r="A168" s="147" t="s">
        <v>345</v>
      </c>
      <c r="B168" s="149">
        <v>42506</v>
      </c>
      <c r="C168" s="149">
        <v>42512</v>
      </c>
      <c r="D168" s="148">
        <f t="shared" si="4"/>
        <v>5</v>
      </c>
      <c r="E168" s="148">
        <f t="shared" si="5"/>
        <v>2016</v>
      </c>
      <c r="F168" t="s">
        <v>400</v>
      </c>
      <c r="G168" s="147">
        <v>23</v>
      </c>
      <c r="H168" s="147">
        <v>45598</v>
      </c>
      <c r="I168" s="147">
        <v>298.2</v>
      </c>
      <c r="J168" s="147">
        <v>0.8</v>
      </c>
      <c r="K168" s="147">
        <v>5.5E-2</v>
      </c>
      <c r="L168" s="147">
        <v>25</v>
      </c>
      <c r="M168" s="147">
        <v>0</v>
      </c>
    </row>
    <row r="169" spans="1:13">
      <c r="A169" s="147" t="s">
        <v>345</v>
      </c>
      <c r="B169" s="149">
        <v>42506</v>
      </c>
      <c r="C169" s="149">
        <v>42512</v>
      </c>
      <c r="D169" s="148">
        <f t="shared" si="4"/>
        <v>5</v>
      </c>
      <c r="E169" s="148">
        <f t="shared" si="5"/>
        <v>2016</v>
      </c>
      <c r="F169" t="s">
        <v>400</v>
      </c>
      <c r="G169" s="147">
        <v>24</v>
      </c>
      <c r="H169" s="147">
        <v>56801</v>
      </c>
      <c r="I169" s="147">
        <v>274.60000000000002</v>
      </c>
      <c r="J169" s="147">
        <v>0.9</v>
      </c>
      <c r="K169" s="147">
        <v>4.8000000000000001E-2</v>
      </c>
      <c r="L169" s="147">
        <v>27</v>
      </c>
      <c r="M169" s="147">
        <v>0</v>
      </c>
    </row>
    <row r="170" spans="1:13">
      <c r="A170" s="147" t="s">
        <v>344</v>
      </c>
      <c r="B170" s="149">
        <v>42499</v>
      </c>
      <c r="C170" s="149">
        <v>42505</v>
      </c>
      <c r="D170" s="148">
        <f t="shared" si="4"/>
        <v>5</v>
      </c>
      <c r="E170" s="148">
        <f t="shared" si="5"/>
        <v>2016</v>
      </c>
      <c r="F170" t="s">
        <v>401</v>
      </c>
      <c r="G170" s="147">
        <v>22</v>
      </c>
      <c r="H170" s="147">
        <v>41959</v>
      </c>
      <c r="I170" s="147">
        <v>235.6</v>
      </c>
      <c r="J170" s="147">
        <v>0.5</v>
      </c>
      <c r="K170" s="147">
        <v>8.3000000000000004E-2</v>
      </c>
      <c r="L170" s="147">
        <v>35</v>
      </c>
      <c r="M170" s="147">
        <v>0</v>
      </c>
    </row>
    <row r="171" spans="1:13">
      <c r="A171" s="147" t="s">
        <v>344</v>
      </c>
      <c r="B171" s="149">
        <v>42499</v>
      </c>
      <c r="C171" s="149">
        <v>42505</v>
      </c>
      <c r="D171" s="148">
        <f t="shared" si="4"/>
        <v>5</v>
      </c>
      <c r="E171" s="148">
        <f t="shared" si="5"/>
        <v>2016</v>
      </c>
      <c r="F171" t="s">
        <v>401</v>
      </c>
      <c r="G171" s="147">
        <v>23</v>
      </c>
      <c r="H171" s="147">
        <v>45637</v>
      </c>
      <c r="I171" s="147">
        <v>269.89999999999998</v>
      </c>
      <c r="J171" s="147">
        <v>0.7</v>
      </c>
      <c r="K171" s="147">
        <v>8.5000000000000006E-2</v>
      </c>
      <c r="L171" s="147">
        <v>39</v>
      </c>
      <c r="M171" s="147">
        <v>0</v>
      </c>
    </row>
    <row r="172" spans="1:13">
      <c r="A172" s="147" t="s">
        <v>344</v>
      </c>
      <c r="B172" s="149">
        <v>42499</v>
      </c>
      <c r="C172" s="149">
        <v>42505</v>
      </c>
      <c r="D172" s="148">
        <f t="shared" si="4"/>
        <v>5</v>
      </c>
      <c r="E172" s="148">
        <f t="shared" si="5"/>
        <v>2016</v>
      </c>
      <c r="F172" t="s">
        <v>401</v>
      </c>
      <c r="G172" s="147">
        <v>8</v>
      </c>
      <c r="H172" s="147">
        <v>54113</v>
      </c>
      <c r="I172" s="147">
        <v>358.1</v>
      </c>
      <c r="J172" s="147">
        <v>1.1000000000000001</v>
      </c>
      <c r="K172" s="147">
        <v>3.9E-2</v>
      </c>
      <c r="L172" s="147">
        <v>21</v>
      </c>
      <c r="M172" s="147">
        <v>0</v>
      </c>
    </row>
    <row r="173" spans="1:13">
      <c r="A173" s="147" t="s">
        <v>344</v>
      </c>
      <c r="B173" s="149">
        <v>42499</v>
      </c>
      <c r="C173" s="149">
        <v>42505</v>
      </c>
      <c r="D173" s="148">
        <f t="shared" si="4"/>
        <v>5</v>
      </c>
      <c r="E173" s="148">
        <f t="shared" si="5"/>
        <v>2016</v>
      </c>
      <c r="F173" t="s">
        <v>401</v>
      </c>
      <c r="G173" s="147">
        <v>7</v>
      </c>
      <c r="H173" s="147">
        <v>52640</v>
      </c>
      <c r="I173" s="147">
        <v>397.3</v>
      </c>
      <c r="J173" s="147">
        <v>1.2</v>
      </c>
      <c r="K173" s="147">
        <v>0.04</v>
      </c>
      <c r="L173" s="147">
        <v>21</v>
      </c>
      <c r="M173" s="147">
        <v>0</v>
      </c>
    </row>
    <row r="174" spans="1:13">
      <c r="A174" s="147" t="s">
        <v>344</v>
      </c>
      <c r="B174" s="149">
        <v>42499</v>
      </c>
      <c r="C174" s="149">
        <v>42505</v>
      </c>
      <c r="D174" s="148">
        <f t="shared" si="4"/>
        <v>5</v>
      </c>
      <c r="E174" s="148">
        <f t="shared" si="5"/>
        <v>2016</v>
      </c>
      <c r="F174" t="s">
        <v>401</v>
      </c>
      <c r="G174" s="147">
        <v>5</v>
      </c>
      <c r="H174" s="147">
        <v>54259</v>
      </c>
      <c r="I174" s="147">
        <v>537.9</v>
      </c>
      <c r="J174" s="147">
        <v>1.6</v>
      </c>
      <c r="K174" s="147">
        <v>3.9E-2</v>
      </c>
      <c r="L174" s="147">
        <v>21</v>
      </c>
      <c r="M174" s="147">
        <v>0</v>
      </c>
    </row>
    <row r="175" spans="1:13">
      <c r="A175" s="147" t="s">
        <v>344</v>
      </c>
      <c r="B175" s="149">
        <v>42499</v>
      </c>
      <c r="C175" s="149">
        <v>42505</v>
      </c>
      <c r="D175" s="148">
        <f t="shared" si="4"/>
        <v>5</v>
      </c>
      <c r="E175" s="148">
        <f t="shared" si="5"/>
        <v>2016</v>
      </c>
      <c r="F175" t="s">
        <v>401</v>
      </c>
      <c r="G175" s="147">
        <v>6</v>
      </c>
      <c r="H175" s="147">
        <v>50468</v>
      </c>
      <c r="I175" s="147">
        <v>506.1</v>
      </c>
      <c r="J175" s="147">
        <v>1.4</v>
      </c>
      <c r="K175" s="147">
        <v>6.0999999999999999E-2</v>
      </c>
      <c r="L175" s="147">
        <v>31</v>
      </c>
      <c r="M175" s="147">
        <v>0</v>
      </c>
    </row>
    <row r="176" spans="1:13">
      <c r="A176" s="147" t="s">
        <v>344</v>
      </c>
      <c r="B176" s="149">
        <v>42499</v>
      </c>
      <c r="C176" s="149">
        <v>42505</v>
      </c>
      <c r="D176" s="148">
        <f t="shared" si="4"/>
        <v>5</v>
      </c>
      <c r="E176" s="148">
        <f t="shared" si="5"/>
        <v>2016</v>
      </c>
      <c r="F176" t="s">
        <v>401</v>
      </c>
      <c r="G176" s="147">
        <v>24</v>
      </c>
      <c r="H176" s="147">
        <v>56833</v>
      </c>
      <c r="I176" s="147">
        <v>250.7</v>
      </c>
      <c r="J176" s="147">
        <v>0.8</v>
      </c>
      <c r="K176" s="147">
        <v>5.6000000000000001E-2</v>
      </c>
      <c r="L176" s="147">
        <v>32</v>
      </c>
      <c r="M176" s="147">
        <v>0</v>
      </c>
    </row>
    <row r="177" spans="1:13">
      <c r="A177" s="147" t="s">
        <v>344</v>
      </c>
      <c r="B177" s="149">
        <v>42499</v>
      </c>
      <c r="C177" s="149">
        <v>42505</v>
      </c>
      <c r="D177" s="148">
        <f t="shared" si="4"/>
        <v>5</v>
      </c>
      <c r="E177" s="148">
        <f t="shared" si="5"/>
        <v>2016</v>
      </c>
      <c r="F177" t="s">
        <v>401</v>
      </c>
      <c r="G177" s="147">
        <v>19</v>
      </c>
      <c r="H177" s="147">
        <v>56091</v>
      </c>
      <c r="I177" s="147">
        <v>250.6</v>
      </c>
      <c r="J177" s="147">
        <v>0.8</v>
      </c>
      <c r="K177" s="147">
        <v>5.7000000000000002E-2</v>
      </c>
      <c r="L177" s="147">
        <v>32</v>
      </c>
      <c r="M177" s="147">
        <v>0</v>
      </c>
    </row>
    <row r="178" spans="1:13">
      <c r="A178" s="147" t="s">
        <v>344</v>
      </c>
      <c r="B178" s="149">
        <v>42499</v>
      </c>
      <c r="C178" s="149">
        <v>42505</v>
      </c>
      <c r="D178" s="148">
        <f t="shared" si="4"/>
        <v>5</v>
      </c>
      <c r="E178" s="148">
        <f t="shared" si="5"/>
        <v>2016</v>
      </c>
      <c r="F178" t="s">
        <v>401</v>
      </c>
      <c r="G178" s="147">
        <v>21</v>
      </c>
      <c r="H178" s="147">
        <v>55422</v>
      </c>
      <c r="I178" s="147">
        <v>247.2</v>
      </c>
      <c r="J178" s="147">
        <v>0.8</v>
      </c>
      <c r="K178" s="147">
        <v>4.7E-2</v>
      </c>
      <c r="L178" s="147">
        <v>26</v>
      </c>
      <c r="M178" s="147">
        <v>0</v>
      </c>
    </row>
    <row r="179" spans="1:13">
      <c r="A179" s="147" t="s">
        <v>344</v>
      </c>
      <c r="B179" s="149">
        <v>42499</v>
      </c>
      <c r="C179" s="149">
        <v>42505</v>
      </c>
      <c r="D179" s="148">
        <f t="shared" si="4"/>
        <v>5</v>
      </c>
      <c r="E179" s="148">
        <f t="shared" si="5"/>
        <v>2016</v>
      </c>
      <c r="F179" t="s">
        <v>401</v>
      </c>
      <c r="G179" s="147">
        <v>10</v>
      </c>
      <c r="H179" s="147">
        <v>55476</v>
      </c>
      <c r="I179" s="147">
        <v>354.2</v>
      </c>
      <c r="J179" s="147">
        <v>1.1000000000000001</v>
      </c>
      <c r="K179" s="147">
        <v>5.8999999999999997E-2</v>
      </c>
      <c r="L179" s="147">
        <v>33</v>
      </c>
      <c r="M179" s="147">
        <v>0</v>
      </c>
    </row>
    <row r="180" spans="1:13">
      <c r="A180" s="147" t="s">
        <v>344</v>
      </c>
      <c r="B180" s="149">
        <v>42499</v>
      </c>
      <c r="C180" s="149">
        <v>42505</v>
      </c>
      <c r="D180" s="148">
        <f t="shared" si="4"/>
        <v>5</v>
      </c>
      <c r="E180" s="148">
        <f t="shared" si="5"/>
        <v>2016</v>
      </c>
      <c r="F180" t="s">
        <v>401</v>
      </c>
      <c r="G180" s="147">
        <v>12</v>
      </c>
      <c r="H180" s="147">
        <v>55446</v>
      </c>
      <c r="I180" s="147">
        <v>345.5</v>
      </c>
      <c r="J180" s="147">
        <v>1.1000000000000001</v>
      </c>
      <c r="K180" s="147">
        <v>5.1999999999999998E-2</v>
      </c>
      <c r="L180" s="147">
        <v>29</v>
      </c>
      <c r="M180" s="147">
        <v>0</v>
      </c>
    </row>
    <row r="181" spans="1:13">
      <c r="A181" s="147" t="s">
        <v>344</v>
      </c>
      <c r="B181" s="149">
        <v>42499</v>
      </c>
      <c r="C181" s="149">
        <v>42505</v>
      </c>
      <c r="D181" s="148">
        <f t="shared" si="4"/>
        <v>5</v>
      </c>
      <c r="E181" s="148">
        <f t="shared" si="5"/>
        <v>2016</v>
      </c>
      <c r="F181" t="s">
        <v>401</v>
      </c>
      <c r="G181" s="147">
        <v>1</v>
      </c>
      <c r="H181" s="147">
        <v>55448</v>
      </c>
      <c r="I181" s="147">
        <v>577.9</v>
      </c>
      <c r="J181" s="147">
        <v>1.8</v>
      </c>
      <c r="K181" s="147">
        <v>5.6000000000000001E-2</v>
      </c>
      <c r="L181" s="147">
        <v>31</v>
      </c>
      <c r="M181" s="147">
        <v>0</v>
      </c>
    </row>
    <row r="182" spans="1:13">
      <c r="A182" s="147" t="s">
        <v>344</v>
      </c>
      <c r="B182" s="149">
        <v>42499</v>
      </c>
      <c r="C182" s="149">
        <v>42505</v>
      </c>
      <c r="D182" s="148">
        <f t="shared" si="4"/>
        <v>5</v>
      </c>
      <c r="E182" s="148">
        <f t="shared" si="5"/>
        <v>2016</v>
      </c>
      <c r="F182" t="s">
        <v>401</v>
      </c>
      <c r="G182" s="147">
        <v>3</v>
      </c>
      <c r="H182" s="147">
        <v>55527</v>
      </c>
      <c r="I182" s="147">
        <v>534.6</v>
      </c>
      <c r="J182" s="147">
        <v>1.6</v>
      </c>
      <c r="K182" s="147">
        <v>4.2999999999999997E-2</v>
      </c>
      <c r="L182" s="147">
        <v>24</v>
      </c>
      <c r="M182" s="147">
        <v>0</v>
      </c>
    </row>
    <row r="183" spans="1:13">
      <c r="A183" s="147" t="s">
        <v>344</v>
      </c>
      <c r="B183" s="149">
        <v>42499</v>
      </c>
      <c r="C183" s="149">
        <v>42505</v>
      </c>
      <c r="D183" s="148">
        <f t="shared" si="4"/>
        <v>5</v>
      </c>
      <c r="E183" s="148">
        <f t="shared" si="5"/>
        <v>2016</v>
      </c>
      <c r="F183" t="s">
        <v>401</v>
      </c>
      <c r="G183" s="147">
        <v>17</v>
      </c>
      <c r="H183" s="147">
        <v>35749</v>
      </c>
      <c r="I183" s="147">
        <v>323</v>
      </c>
      <c r="J183" s="147">
        <v>0.6</v>
      </c>
      <c r="K183" s="147">
        <v>8.4000000000000005E-2</v>
      </c>
      <c r="L183" s="147">
        <v>30</v>
      </c>
      <c r="M183" s="147">
        <v>0</v>
      </c>
    </row>
    <row r="184" spans="1:13">
      <c r="A184" s="147" t="s">
        <v>344</v>
      </c>
      <c r="B184" s="149">
        <v>42499</v>
      </c>
      <c r="C184" s="149">
        <v>42505</v>
      </c>
      <c r="D184" s="148">
        <f t="shared" si="4"/>
        <v>5</v>
      </c>
      <c r="E184" s="148">
        <f t="shared" si="5"/>
        <v>2016</v>
      </c>
      <c r="F184" t="s">
        <v>401</v>
      </c>
      <c r="G184" s="147">
        <v>15</v>
      </c>
      <c r="H184" s="147">
        <v>53334</v>
      </c>
      <c r="I184" s="147">
        <v>353.2</v>
      </c>
      <c r="J184" s="147">
        <v>0.1</v>
      </c>
      <c r="K184" s="147">
        <v>5.8000000000000003E-2</v>
      </c>
      <c r="L184" s="147">
        <v>31</v>
      </c>
      <c r="M184" s="147">
        <v>0</v>
      </c>
    </row>
    <row r="185" spans="1:13">
      <c r="A185" s="147" t="s">
        <v>344</v>
      </c>
      <c r="B185" s="149">
        <v>42499</v>
      </c>
      <c r="C185" s="149">
        <v>42505</v>
      </c>
      <c r="D185" s="148">
        <f t="shared" si="4"/>
        <v>5</v>
      </c>
      <c r="E185" s="148">
        <f t="shared" si="5"/>
        <v>2016</v>
      </c>
      <c r="F185" t="s">
        <v>401</v>
      </c>
      <c r="G185" s="147">
        <v>16</v>
      </c>
      <c r="H185" s="147">
        <v>48909</v>
      </c>
      <c r="I185" s="147">
        <v>315.89999999999998</v>
      </c>
      <c r="J185" s="147">
        <v>0.9</v>
      </c>
      <c r="K185" s="147">
        <v>4.9000000000000002E-2</v>
      </c>
      <c r="L185" s="147">
        <v>24</v>
      </c>
      <c r="M185" s="147">
        <v>0</v>
      </c>
    </row>
    <row r="186" spans="1:13">
      <c r="A186" s="147" t="s">
        <v>344</v>
      </c>
      <c r="B186" s="149">
        <v>42499</v>
      </c>
      <c r="C186" s="149">
        <v>42505</v>
      </c>
      <c r="D186" s="148">
        <f t="shared" si="4"/>
        <v>5</v>
      </c>
      <c r="E186" s="148">
        <f t="shared" si="5"/>
        <v>2016</v>
      </c>
      <c r="F186" t="s">
        <v>401</v>
      </c>
      <c r="G186" s="147">
        <v>13</v>
      </c>
      <c r="H186" s="147">
        <v>51237</v>
      </c>
      <c r="I186" s="147">
        <v>379.4</v>
      </c>
      <c r="J186" s="147">
        <v>1.1000000000000001</v>
      </c>
      <c r="K186" s="147">
        <v>6.2E-2</v>
      </c>
      <c r="L186" s="147">
        <v>32</v>
      </c>
      <c r="M186" s="147">
        <v>0</v>
      </c>
    </row>
    <row r="187" spans="1:13">
      <c r="A187" s="147" t="s">
        <v>344</v>
      </c>
      <c r="B187" s="149">
        <v>42499</v>
      </c>
      <c r="C187" s="149">
        <v>42505</v>
      </c>
      <c r="D187" s="148">
        <f t="shared" si="4"/>
        <v>5</v>
      </c>
      <c r="E187" s="148">
        <f t="shared" si="5"/>
        <v>2016</v>
      </c>
      <c r="F187" t="s">
        <v>401</v>
      </c>
      <c r="G187" s="147">
        <v>14</v>
      </c>
      <c r="H187" s="147">
        <v>52968</v>
      </c>
      <c r="I187" s="147">
        <v>368.2</v>
      </c>
      <c r="J187" s="147">
        <v>1.1000000000000001</v>
      </c>
      <c r="K187" s="147">
        <v>4.9000000000000002E-2</v>
      </c>
      <c r="L187" s="147">
        <v>26</v>
      </c>
      <c r="M187" s="147">
        <v>0</v>
      </c>
    </row>
    <row r="188" spans="1:13">
      <c r="A188" s="147" t="s">
        <v>344</v>
      </c>
      <c r="B188" s="149">
        <v>42499</v>
      </c>
      <c r="C188" s="149">
        <v>42505</v>
      </c>
      <c r="D188" s="148">
        <f t="shared" si="4"/>
        <v>5</v>
      </c>
      <c r="E188" s="148">
        <f t="shared" si="5"/>
        <v>2016</v>
      </c>
      <c r="F188" t="s">
        <v>401</v>
      </c>
      <c r="G188" s="147">
        <v>18</v>
      </c>
      <c r="H188" s="147">
        <v>42099</v>
      </c>
      <c r="I188" s="147">
        <v>303</v>
      </c>
      <c r="J188" s="147">
        <v>0.7</v>
      </c>
      <c r="K188" s="147">
        <v>8.3000000000000004E-2</v>
      </c>
      <c r="L188" s="147">
        <v>35</v>
      </c>
      <c r="M188" s="147">
        <v>0</v>
      </c>
    </row>
    <row r="189" spans="1:13">
      <c r="A189" s="147" t="s">
        <v>344</v>
      </c>
      <c r="B189" s="149">
        <v>42499</v>
      </c>
      <c r="C189" s="149">
        <v>42505</v>
      </c>
      <c r="D189" s="148">
        <f t="shared" si="4"/>
        <v>5</v>
      </c>
      <c r="E189" s="148">
        <f t="shared" si="5"/>
        <v>2016</v>
      </c>
      <c r="F189" t="s">
        <v>401</v>
      </c>
      <c r="G189" s="147">
        <v>20</v>
      </c>
      <c r="H189" s="147">
        <v>51437</v>
      </c>
      <c r="I189" s="147">
        <v>224.4</v>
      </c>
      <c r="J189" s="147">
        <v>0.6</v>
      </c>
      <c r="K189" s="147">
        <v>4.2999999999999997E-2</v>
      </c>
      <c r="L189" s="147">
        <v>22</v>
      </c>
      <c r="M189" s="147">
        <v>0</v>
      </c>
    </row>
    <row r="190" spans="1:13">
      <c r="A190" s="147" t="s">
        <v>344</v>
      </c>
      <c r="B190" s="149">
        <v>42499</v>
      </c>
      <c r="C190" s="149">
        <v>42505</v>
      </c>
      <c r="D190" s="148">
        <f t="shared" si="4"/>
        <v>5</v>
      </c>
      <c r="E190" s="148">
        <f t="shared" si="5"/>
        <v>2016</v>
      </c>
      <c r="F190" t="s">
        <v>401</v>
      </c>
      <c r="G190" s="147">
        <v>11</v>
      </c>
      <c r="H190" s="147">
        <v>55616</v>
      </c>
      <c r="I190" s="147">
        <v>339.6</v>
      </c>
      <c r="J190" s="147">
        <v>1</v>
      </c>
      <c r="K190" s="147">
        <v>7.1999999999999995E-2</v>
      </c>
      <c r="L190" s="147">
        <v>40</v>
      </c>
      <c r="M190" s="147">
        <v>0</v>
      </c>
    </row>
    <row r="191" spans="1:13">
      <c r="A191" s="147" t="s">
        <v>344</v>
      </c>
      <c r="B191" s="149">
        <v>42499</v>
      </c>
      <c r="C191" s="149">
        <v>42505</v>
      </c>
      <c r="D191" s="148">
        <f t="shared" si="4"/>
        <v>5</v>
      </c>
      <c r="E191" s="148">
        <f t="shared" si="5"/>
        <v>2016</v>
      </c>
      <c r="F191" t="s">
        <v>401</v>
      </c>
      <c r="G191" s="147">
        <v>9</v>
      </c>
      <c r="H191" s="147">
        <v>54191</v>
      </c>
      <c r="I191" s="147">
        <v>360.8</v>
      </c>
      <c r="J191" s="147">
        <v>1.1000000000000001</v>
      </c>
      <c r="K191" s="147">
        <v>3.9E-2</v>
      </c>
      <c r="L191" s="147">
        <v>21</v>
      </c>
      <c r="M191" s="147">
        <v>0</v>
      </c>
    </row>
    <row r="192" spans="1:13">
      <c r="A192" s="147" t="s">
        <v>344</v>
      </c>
      <c r="B192" s="149">
        <v>42499</v>
      </c>
      <c r="C192" s="149">
        <v>42505</v>
      </c>
      <c r="D192" s="148">
        <f t="shared" si="4"/>
        <v>5</v>
      </c>
      <c r="E192" s="148">
        <f t="shared" si="5"/>
        <v>2016</v>
      </c>
      <c r="F192" t="s">
        <v>401</v>
      </c>
      <c r="G192" s="147">
        <v>4</v>
      </c>
      <c r="H192" s="147">
        <v>53755</v>
      </c>
      <c r="I192" s="147">
        <v>565.20000000000005</v>
      </c>
      <c r="J192" s="147">
        <v>1.7</v>
      </c>
      <c r="K192" s="147">
        <v>3.9E-2</v>
      </c>
      <c r="L192" s="147">
        <v>21</v>
      </c>
      <c r="M192" s="147">
        <v>0</v>
      </c>
    </row>
    <row r="193" spans="1:13">
      <c r="A193" s="147" t="s">
        <v>344</v>
      </c>
      <c r="B193" s="149">
        <v>42499</v>
      </c>
      <c r="C193" s="149">
        <v>42505</v>
      </c>
      <c r="D193" s="148">
        <f t="shared" si="4"/>
        <v>5</v>
      </c>
      <c r="E193" s="148">
        <f t="shared" si="5"/>
        <v>2016</v>
      </c>
      <c r="F193" t="s">
        <v>401</v>
      </c>
      <c r="G193" s="147">
        <v>2</v>
      </c>
      <c r="H193" s="147">
        <v>55167</v>
      </c>
      <c r="I193" s="147">
        <v>579.6</v>
      </c>
      <c r="J193" s="147">
        <v>1.8</v>
      </c>
      <c r="K193" s="147">
        <v>4.2000000000000003E-2</v>
      </c>
      <c r="L193" s="147">
        <v>23</v>
      </c>
      <c r="M193" s="147">
        <v>0</v>
      </c>
    </row>
    <row r="194" spans="1:13">
      <c r="A194" s="147" t="s">
        <v>343</v>
      </c>
      <c r="B194" s="149">
        <v>42492</v>
      </c>
      <c r="C194" s="149">
        <v>42498</v>
      </c>
      <c r="D194" s="148">
        <f t="shared" si="4"/>
        <v>5</v>
      </c>
      <c r="E194" s="148">
        <f t="shared" si="5"/>
        <v>2016</v>
      </c>
      <c r="F194" t="s">
        <v>402</v>
      </c>
      <c r="G194" s="147">
        <v>2</v>
      </c>
      <c r="H194" s="147">
        <v>55195</v>
      </c>
      <c r="I194" s="147">
        <v>531.29999999999995</v>
      </c>
      <c r="J194" s="147">
        <v>1.6</v>
      </c>
      <c r="K194" s="147">
        <v>5.0999999999999997E-2</v>
      </c>
      <c r="L194" s="147">
        <v>28</v>
      </c>
      <c r="M194" s="147">
        <v>0</v>
      </c>
    </row>
    <row r="195" spans="1:13">
      <c r="A195" s="147" t="s">
        <v>343</v>
      </c>
      <c r="B195" s="149">
        <v>42492</v>
      </c>
      <c r="C195" s="149">
        <v>42498</v>
      </c>
      <c r="D195" s="148">
        <f t="shared" ref="D195:D258" si="6">MONTH(C195)</f>
        <v>5</v>
      </c>
      <c r="E195" s="148">
        <f t="shared" ref="E195:E258" si="7">YEAR(C195)</f>
        <v>2016</v>
      </c>
      <c r="F195" t="s">
        <v>402</v>
      </c>
      <c r="G195" s="147">
        <v>4</v>
      </c>
      <c r="H195" s="147">
        <v>53778</v>
      </c>
      <c r="I195" s="147">
        <v>524.79999999999995</v>
      </c>
      <c r="J195" s="147">
        <v>1.6</v>
      </c>
      <c r="K195" s="147">
        <v>4.2999999999999997E-2</v>
      </c>
      <c r="L195" s="147">
        <v>23</v>
      </c>
      <c r="M195" s="147">
        <v>0</v>
      </c>
    </row>
    <row r="196" spans="1:13">
      <c r="A196" s="147" t="s">
        <v>343</v>
      </c>
      <c r="B196" s="149">
        <v>42492</v>
      </c>
      <c r="C196" s="149">
        <v>42498</v>
      </c>
      <c r="D196" s="148">
        <f t="shared" si="6"/>
        <v>5</v>
      </c>
      <c r="E196" s="148">
        <f t="shared" si="7"/>
        <v>2016</v>
      </c>
      <c r="F196" t="s">
        <v>402</v>
      </c>
      <c r="G196" s="147">
        <v>9</v>
      </c>
      <c r="H196" s="147">
        <v>54217</v>
      </c>
      <c r="I196" s="147">
        <v>323.5</v>
      </c>
      <c r="J196" s="147">
        <v>1</v>
      </c>
      <c r="K196" s="147">
        <v>4.8000000000000001E-2</v>
      </c>
      <c r="L196" s="147">
        <v>26</v>
      </c>
      <c r="M196" s="147">
        <v>0</v>
      </c>
    </row>
    <row r="197" spans="1:13">
      <c r="A197" s="147" t="s">
        <v>343</v>
      </c>
      <c r="B197" s="149">
        <v>42492</v>
      </c>
      <c r="C197" s="149">
        <v>42498</v>
      </c>
      <c r="D197" s="148">
        <f t="shared" si="6"/>
        <v>5</v>
      </c>
      <c r="E197" s="148">
        <f t="shared" si="7"/>
        <v>2016</v>
      </c>
      <c r="F197" t="s">
        <v>402</v>
      </c>
      <c r="G197" s="147">
        <v>11</v>
      </c>
      <c r="H197" s="147">
        <v>55641</v>
      </c>
      <c r="I197" s="147">
        <v>300.60000000000002</v>
      </c>
      <c r="J197" s="147">
        <v>0.9</v>
      </c>
      <c r="K197" s="147">
        <v>4.4999999999999998E-2</v>
      </c>
      <c r="L197" s="147">
        <v>25</v>
      </c>
      <c r="M197" s="147">
        <v>0</v>
      </c>
    </row>
    <row r="198" spans="1:13">
      <c r="A198" s="147" t="s">
        <v>343</v>
      </c>
      <c r="B198" s="149">
        <v>42492</v>
      </c>
      <c r="C198" s="149">
        <v>42498</v>
      </c>
      <c r="D198" s="148">
        <f t="shared" si="6"/>
        <v>5</v>
      </c>
      <c r="E198" s="148">
        <f t="shared" si="7"/>
        <v>2016</v>
      </c>
      <c r="F198" t="s">
        <v>402</v>
      </c>
      <c r="G198" s="147">
        <v>18</v>
      </c>
      <c r="H198" s="147">
        <v>42120</v>
      </c>
      <c r="I198" s="147">
        <v>267.10000000000002</v>
      </c>
      <c r="J198" s="147">
        <v>0.6</v>
      </c>
      <c r="K198" s="147">
        <v>0.05</v>
      </c>
      <c r="L198" s="147">
        <v>21</v>
      </c>
      <c r="M198" s="147">
        <v>0</v>
      </c>
    </row>
    <row r="199" spans="1:13">
      <c r="A199" s="147" t="s">
        <v>343</v>
      </c>
      <c r="B199" s="149">
        <v>42492</v>
      </c>
      <c r="C199" s="149">
        <v>42498</v>
      </c>
      <c r="D199" s="148">
        <f t="shared" si="6"/>
        <v>5</v>
      </c>
      <c r="E199" s="148">
        <f t="shared" si="7"/>
        <v>2016</v>
      </c>
      <c r="F199" t="s">
        <v>402</v>
      </c>
      <c r="G199" s="147">
        <v>20</v>
      </c>
      <c r="H199" s="147">
        <v>51461</v>
      </c>
      <c r="I199" s="147">
        <v>196.5</v>
      </c>
      <c r="J199" s="147">
        <v>0.6</v>
      </c>
      <c r="K199" s="147">
        <v>4.7E-2</v>
      </c>
      <c r="L199" s="147">
        <v>24</v>
      </c>
      <c r="M199" s="147">
        <v>0</v>
      </c>
    </row>
    <row r="200" spans="1:13">
      <c r="A200" s="147" t="s">
        <v>343</v>
      </c>
      <c r="B200" s="149">
        <v>42492</v>
      </c>
      <c r="C200" s="149">
        <v>42498</v>
      </c>
      <c r="D200" s="148">
        <f t="shared" si="6"/>
        <v>5</v>
      </c>
      <c r="E200" s="148">
        <f t="shared" si="7"/>
        <v>2016</v>
      </c>
      <c r="F200" t="s">
        <v>402</v>
      </c>
      <c r="G200" s="147">
        <v>14</v>
      </c>
      <c r="H200" s="147">
        <v>52992</v>
      </c>
      <c r="I200" s="147">
        <v>325.7</v>
      </c>
      <c r="J200" s="147">
        <v>1</v>
      </c>
      <c r="K200" s="147">
        <v>4.4999999999999998E-2</v>
      </c>
      <c r="L200" s="147">
        <v>24</v>
      </c>
      <c r="M200" s="147">
        <v>0</v>
      </c>
    </row>
    <row r="201" spans="1:13">
      <c r="A201" s="147" t="s">
        <v>343</v>
      </c>
      <c r="B201" s="149">
        <v>42492</v>
      </c>
      <c r="C201" s="149">
        <v>42498</v>
      </c>
      <c r="D201" s="148">
        <f t="shared" si="6"/>
        <v>5</v>
      </c>
      <c r="E201" s="148">
        <f t="shared" si="7"/>
        <v>2016</v>
      </c>
      <c r="F201" t="s">
        <v>402</v>
      </c>
      <c r="G201" s="147">
        <v>13</v>
      </c>
      <c r="H201" s="147">
        <v>51258</v>
      </c>
      <c r="I201" s="147">
        <v>341</v>
      </c>
      <c r="J201" s="147">
        <v>1</v>
      </c>
      <c r="K201" s="147">
        <v>4.1000000000000002E-2</v>
      </c>
      <c r="L201" s="147">
        <v>21</v>
      </c>
      <c r="M201" s="147">
        <v>0</v>
      </c>
    </row>
    <row r="202" spans="1:13">
      <c r="A202" s="147" t="s">
        <v>343</v>
      </c>
      <c r="B202" s="149">
        <v>42492</v>
      </c>
      <c r="C202" s="149">
        <v>42498</v>
      </c>
      <c r="D202" s="148">
        <f t="shared" si="6"/>
        <v>5</v>
      </c>
      <c r="E202" s="148">
        <f t="shared" si="7"/>
        <v>2016</v>
      </c>
      <c r="F202" t="s">
        <v>402</v>
      </c>
      <c r="G202" s="147">
        <v>16</v>
      </c>
      <c r="H202" s="147">
        <v>48921</v>
      </c>
      <c r="I202" s="147">
        <v>279.7</v>
      </c>
      <c r="J202" s="147">
        <v>0.8</v>
      </c>
      <c r="K202" s="147">
        <v>2.5000000000000001E-2</v>
      </c>
      <c r="L202" s="147">
        <v>12</v>
      </c>
      <c r="M202" s="147">
        <v>0</v>
      </c>
    </row>
    <row r="203" spans="1:13">
      <c r="A203" s="147" t="s">
        <v>343</v>
      </c>
      <c r="B203" s="149">
        <v>42492</v>
      </c>
      <c r="C203" s="149">
        <v>42498</v>
      </c>
      <c r="D203" s="148">
        <f t="shared" si="6"/>
        <v>5</v>
      </c>
      <c r="E203" s="148">
        <f t="shared" si="7"/>
        <v>2016</v>
      </c>
      <c r="F203" t="s">
        <v>402</v>
      </c>
      <c r="G203" s="147">
        <v>15</v>
      </c>
      <c r="H203" s="147">
        <v>53357</v>
      </c>
      <c r="I203" s="147">
        <v>315.7</v>
      </c>
      <c r="J203" s="147">
        <v>0.1</v>
      </c>
      <c r="K203" s="147">
        <v>4.2999999999999997E-2</v>
      </c>
      <c r="L203" s="147">
        <v>23</v>
      </c>
      <c r="M203" s="147">
        <v>0</v>
      </c>
    </row>
    <row r="204" spans="1:13">
      <c r="A204" s="147" t="s">
        <v>343</v>
      </c>
      <c r="B204" s="149">
        <v>42492</v>
      </c>
      <c r="C204" s="149">
        <v>42498</v>
      </c>
      <c r="D204" s="148">
        <f t="shared" si="6"/>
        <v>5</v>
      </c>
      <c r="E204" s="148">
        <f t="shared" si="7"/>
        <v>2016</v>
      </c>
      <c r="F204" t="s">
        <v>402</v>
      </c>
      <c r="G204" s="147">
        <v>17</v>
      </c>
      <c r="H204" s="147">
        <v>35770</v>
      </c>
      <c r="I204" s="147">
        <v>283.2</v>
      </c>
      <c r="J204" s="147">
        <v>0.6</v>
      </c>
      <c r="K204" s="147">
        <v>5.8999999999999997E-2</v>
      </c>
      <c r="L204" s="147">
        <v>21</v>
      </c>
      <c r="M204" s="147">
        <v>0</v>
      </c>
    </row>
    <row r="205" spans="1:13">
      <c r="A205" s="147" t="s">
        <v>343</v>
      </c>
      <c r="B205" s="149">
        <v>42492</v>
      </c>
      <c r="C205" s="149">
        <v>42498</v>
      </c>
      <c r="D205" s="148">
        <f t="shared" si="6"/>
        <v>5</v>
      </c>
      <c r="E205" s="148">
        <f t="shared" si="7"/>
        <v>2016</v>
      </c>
      <c r="F205" t="s">
        <v>402</v>
      </c>
      <c r="G205" s="147">
        <v>1</v>
      </c>
      <c r="H205" s="147">
        <v>55474</v>
      </c>
      <c r="I205" s="147">
        <v>532.70000000000005</v>
      </c>
      <c r="J205" s="147">
        <v>1.6</v>
      </c>
      <c r="K205" s="147">
        <v>4.7E-2</v>
      </c>
      <c r="L205" s="147">
        <v>26</v>
      </c>
      <c r="M205" s="147">
        <v>0</v>
      </c>
    </row>
    <row r="206" spans="1:13">
      <c r="A206" s="147" t="s">
        <v>343</v>
      </c>
      <c r="B206" s="149">
        <v>42492</v>
      </c>
      <c r="C206" s="149">
        <v>42498</v>
      </c>
      <c r="D206" s="148">
        <f t="shared" si="6"/>
        <v>5</v>
      </c>
      <c r="E206" s="148">
        <f t="shared" si="7"/>
        <v>2016</v>
      </c>
      <c r="F206" t="s">
        <v>402</v>
      </c>
      <c r="G206" s="147">
        <v>3</v>
      </c>
      <c r="H206" s="147">
        <v>55549</v>
      </c>
      <c r="I206" s="147">
        <v>491.9</v>
      </c>
      <c r="J206" s="147">
        <v>1.5</v>
      </c>
      <c r="K206" s="147">
        <v>0.04</v>
      </c>
      <c r="L206" s="147">
        <v>22</v>
      </c>
      <c r="M206" s="147">
        <v>0</v>
      </c>
    </row>
    <row r="207" spans="1:13">
      <c r="A207" s="147" t="s">
        <v>343</v>
      </c>
      <c r="B207" s="149">
        <v>42492</v>
      </c>
      <c r="C207" s="149">
        <v>42498</v>
      </c>
      <c r="D207" s="148">
        <f t="shared" si="6"/>
        <v>5</v>
      </c>
      <c r="E207" s="148">
        <f t="shared" si="7"/>
        <v>2016</v>
      </c>
      <c r="F207" t="s">
        <v>402</v>
      </c>
      <c r="G207" s="147">
        <v>10</v>
      </c>
      <c r="H207" s="147">
        <v>55498</v>
      </c>
      <c r="I207" s="147">
        <v>311.89999999999998</v>
      </c>
      <c r="J207" s="147">
        <v>1</v>
      </c>
      <c r="K207" s="147">
        <v>0.04</v>
      </c>
      <c r="L207" s="147">
        <v>22</v>
      </c>
      <c r="M207" s="147">
        <v>0</v>
      </c>
    </row>
    <row r="208" spans="1:13">
      <c r="A208" s="147" t="s">
        <v>343</v>
      </c>
      <c r="B208" s="149">
        <v>42492</v>
      </c>
      <c r="C208" s="149">
        <v>42498</v>
      </c>
      <c r="D208" s="148">
        <f t="shared" si="6"/>
        <v>5</v>
      </c>
      <c r="E208" s="148">
        <f t="shared" si="7"/>
        <v>2016</v>
      </c>
      <c r="F208" t="s">
        <v>402</v>
      </c>
      <c r="G208" s="147">
        <v>21</v>
      </c>
      <c r="H208" s="147">
        <v>55447</v>
      </c>
      <c r="I208" s="147">
        <v>217.5</v>
      </c>
      <c r="J208" s="147">
        <v>0.7</v>
      </c>
      <c r="K208" s="147">
        <v>4.4999999999999998E-2</v>
      </c>
      <c r="L208" s="147">
        <v>25</v>
      </c>
      <c r="M208" s="147">
        <v>0</v>
      </c>
    </row>
    <row r="209" spans="1:13">
      <c r="A209" s="147" t="s">
        <v>343</v>
      </c>
      <c r="B209" s="149">
        <v>42492</v>
      </c>
      <c r="C209" s="149">
        <v>42498</v>
      </c>
      <c r="D209" s="148">
        <f t="shared" si="6"/>
        <v>5</v>
      </c>
      <c r="E209" s="148">
        <f t="shared" si="7"/>
        <v>2016</v>
      </c>
      <c r="F209" t="s">
        <v>402</v>
      </c>
      <c r="G209" s="147">
        <v>19</v>
      </c>
      <c r="H209" s="147">
        <v>56114</v>
      </c>
      <c r="I209" s="147">
        <v>222.1</v>
      </c>
      <c r="J209" s="147">
        <v>0.7</v>
      </c>
      <c r="K209" s="147">
        <v>4.1000000000000002E-2</v>
      </c>
      <c r="L209" s="147">
        <v>23</v>
      </c>
      <c r="M209" s="147">
        <v>0</v>
      </c>
    </row>
    <row r="210" spans="1:13">
      <c r="A210" s="147" t="s">
        <v>343</v>
      </c>
      <c r="B210" s="149">
        <v>42492</v>
      </c>
      <c r="C210" s="149">
        <v>42498</v>
      </c>
      <c r="D210" s="148">
        <f t="shared" si="6"/>
        <v>5</v>
      </c>
      <c r="E210" s="148">
        <f t="shared" si="7"/>
        <v>2016</v>
      </c>
      <c r="F210" t="s">
        <v>402</v>
      </c>
      <c r="G210" s="147">
        <v>12</v>
      </c>
      <c r="H210" s="147">
        <v>55479</v>
      </c>
      <c r="I210" s="147">
        <v>299.8</v>
      </c>
      <c r="J210" s="147">
        <v>0.9</v>
      </c>
      <c r="K210" s="147">
        <v>5.8999999999999997E-2</v>
      </c>
      <c r="L210" s="147">
        <v>33</v>
      </c>
      <c r="M210" s="147">
        <v>0</v>
      </c>
    </row>
    <row r="211" spans="1:13">
      <c r="A211" s="147" t="s">
        <v>343</v>
      </c>
      <c r="B211" s="149">
        <v>42492</v>
      </c>
      <c r="C211" s="149">
        <v>42498</v>
      </c>
      <c r="D211" s="148">
        <f t="shared" si="6"/>
        <v>5</v>
      </c>
      <c r="E211" s="148">
        <f t="shared" si="7"/>
        <v>2016</v>
      </c>
      <c r="F211" t="s">
        <v>402</v>
      </c>
      <c r="G211" s="147">
        <v>5</v>
      </c>
      <c r="H211" s="147">
        <v>54278</v>
      </c>
      <c r="I211" s="147">
        <v>489.7</v>
      </c>
      <c r="J211" s="147">
        <v>1.5</v>
      </c>
      <c r="K211" s="147">
        <v>3.5000000000000003E-2</v>
      </c>
      <c r="L211" s="147">
        <v>19</v>
      </c>
      <c r="M211" s="147">
        <v>0</v>
      </c>
    </row>
    <row r="212" spans="1:13">
      <c r="A212" s="147" t="s">
        <v>343</v>
      </c>
      <c r="B212" s="149">
        <v>42492</v>
      </c>
      <c r="C212" s="149">
        <v>42498</v>
      </c>
      <c r="D212" s="148">
        <f t="shared" si="6"/>
        <v>5</v>
      </c>
      <c r="E212" s="148">
        <f t="shared" si="7"/>
        <v>2016</v>
      </c>
      <c r="F212" t="s">
        <v>402</v>
      </c>
      <c r="G212" s="147">
        <v>6</v>
      </c>
      <c r="H212" s="147">
        <v>50492</v>
      </c>
      <c r="I212" s="147">
        <v>457.4</v>
      </c>
      <c r="J212" s="147">
        <v>1.3</v>
      </c>
      <c r="K212" s="147">
        <v>4.8000000000000001E-2</v>
      </c>
      <c r="L212" s="147">
        <v>24</v>
      </c>
      <c r="M212" s="147">
        <v>0</v>
      </c>
    </row>
    <row r="213" spans="1:13">
      <c r="A213" s="147" t="s">
        <v>343</v>
      </c>
      <c r="B213" s="149">
        <v>42492</v>
      </c>
      <c r="C213" s="149">
        <v>42498</v>
      </c>
      <c r="D213" s="148">
        <f t="shared" si="6"/>
        <v>5</v>
      </c>
      <c r="E213" s="148">
        <f t="shared" si="7"/>
        <v>2016</v>
      </c>
      <c r="F213" t="s">
        <v>402</v>
      </c>
      <c r="G213" s="147">
        <v>7</v>
      </c>
      <c r="H213" s="147">
        <v>52658</v>
      </c>
      <c r="I213" s="147">
        <v>356.6</v>
      </c>
      <c r="J213" s="147">
        <v>1</v>
      </c>
      <c r="K213" s="147">
        <v>3.4000000000000002E-2</v>
      </c>
      <c r="L213" s="147">
        <v>18</v>
      </c>
      <c r="M213" s="147">
        <v>0</v>
      </c>
    </row>
    <row r="214" spans="1:13">
      <c r="A214" s="147" t="s">
        <v>343</v>
      </c>
      <c r="B214" s="149">
        <v>42492</v>
      </c>
      <c r="C214" s="149">
        <v>42498</v>
      </c>
      <c r="D214" s="148">
        <f t="shared" si="6"/>
        <v>5</v>
      </c>
      <c r="E214" s="148">
        <f t="shared" si="7"/>
        <v>2016</v>
      </c>
      <c r="F214" t="s">
        <v>402</v>
      </c>
      <c r="G214" s="147">
        <v>8</v>
      </c>
      <c r="H214" s="147">
        <v>54136</v>
      </c>
      <c r="I214" s="147">
        <v>324.3</v>
      </c>
      <c r="J214" s="147">
        <v>1</v>
      </c>
      <c r="K214" s="147">
        <v>4.2000000000000003E-2</v>
      </c>
      <c r="L214" s="147">
        <v>23</v>
      </c>
      <c r="M214" s="147">
        <v>0</v>
      </c>
    </row>
    <row r="215" spans="1:13">
      <c r="A215" s="147" t="s">
        <v>343</v>
      </c>
      <c r="B215" s="149">
        <v>42492</v>
      </c>
      <c r="C215" s="149">
        <v>42498</v>
      </c>
      <c r="D215" s="148">
        <f t="shared" si="6"/>
        <v>5</v>
      </c>
      <c r="E215" s="148">
        <f t="shared" si="7"/>
        <v>2016</v>
      </c>
      <c r="F215" t="s">
        <v>402</v>
      </c>
      <c r="G215" s="147">
        <v>22</v>
      </c>
      <c r="H215" s="147">
        <v>41995</v>
      </c>
      <c r="I215" s="147">
        <v>204.7</v>
      </c>
      <c r="J215" s="147">
        <v>0.5</v>
      </c>
      <c r="K215" s="147">
        <v>8.5999999999999993E-2</v>
      </c>
      <c r="L215" s="147">
        <v>36</v>
      </c>
      <c r="M215" s="147">
        <v>0</v>
      </c>
    </row>
    <row r="216" spans="1:13">
      <c r="A216" s="147" t="s">
        <v>343</v>
      </c>
      <c r="B216" s="149">
        <v>42492</v>
      </c>
      <c r="C216" s="149">
        <v>42498</v>
      </c>
      <c r="D216" s="148">
        <f t="shared" si="6"/>
        <v>5</v>
      </c>
      <c r="E216" s="148">
        <f t="shared" si="7"/>
        <v>2016</v>
      </c>
      <c r="F216" t="s">
        <v>402</v>
      </c>
      <c r="G216" s="147">
        <v>23</v>
      </c>
      <c r="H216" s="147">
        <v>45666</v>
      </c>
      <c r="I216" s="147">
        <v>235.7</v>
      </c>
      <c r="J216" s="147">
        <v>0.6</v>
      </c>
      <c r="K216" s="147">
        <v>6.4000000000000001E-2</v>
      </c>
      <c r="L216" s="147">
        <v>29</v>
      </c>
      <c r="M216" s="147">
        <v>0</v>
      </c>
    </row>
    <row r="217" spans="1:13">
      <c r="A217" s="147" t="s">
        <v>343</v>
      </c>
      <c r="B217" s="149">
        <v>42492</v>
      </c>
      <c r="C217" s="149">
        <v>42498</v>
      </c>
      <c r="D217" s="148">
        <f t="shared" si="6"/>
        <v>5</v>
      </c>
      <c r="E217" s="148">
        <f t="shared" si="7"/>
        <v>2016</v>
      </c>
      <c r="F217" t="s">
        <v>402</v>
      </c>
      <c r="G217" s="147">
        <v>24</v>
      </c>
      <c r="H217" s="147">
        <v>56861</v>
      </c>
      <c r="I217" s="147">
        <v>222.1</v>
      </c>
      <c r="J217" s="147">
        <v>0.7</v>
      </c>
      <c r="K217" s="147">
        <v>4.9000000000000002E-2</v>
      </c>
      <c r="L217" s="147">
        <v>28</v>
      </c>
      <c r="M217" s="147">
        <v>0</v>
      </c>
    </row>
    <row r="218" spans="1:13">
      <c r="A218" s="147" t="s">
        <v>342</v>
      </c>
      <c r="B218" s="149">
        <v>42491</v>
      </c>
      <c r="C218" s="149">
        <v>42491</v>
      </c>
      <c r="D218" s="148">
        <f t="shared" si="6"/>
        <v>5</v>
      </c>
      <c r="E218" s="148">
        <f t="shared" si="7"/>
        <v>2016</v>
      </c>
      <c r="F218" t="s">
        <v>403</v>
      </c>
      <c r="G218" s="147">
        <v>24</v>
      </c>
      <c r="H218" s="147">
        <v>56881</v>
      </c>
      <c r="I218" s="147">
        <v>216</v>
      </c>
      <c r="J218" s="147">
        <v>0.7</v>
      </c>
      <c r="K218" s="147">
        <v>5.0000000000000001E-3</v>
      </c>
      <c r="L218" s="147">
        <v>3</v>
      </c>
      <c r="M218" s="147">
        <v>0</v>
      </c>
    </row>
    <row r="219" spans="1:13">
      <c r="A219" s="147" t="s">
        <v>342</v>
      </c>
      <c r="B219" s="149">
        <v>42491</v>
      </c>
      <c r="C219" s="149">
        <v>42491</v>
      </c>
      <c r="D219" s="148">
        <f t="shared" si="6"/>
        <v>5</v>
      </c>
      <c r="E219" s="148">
        <f t="shared" si="7"/>
        <v>2016</v>
      </c>
      <c r="F219" t="s">
        <v>403</v>
      </c>
      <c r="G219" s="147">
        <v>23</v>
      </c>
      <c r="H219" s="147">
        <v>45686</v>
      </c>
      <c r="I219" s="147">
        <v>228</v>
      </c>
      <c r="J219" s="147">
        <v>0.6</v>
      </c>
      <c r="K219" s="147">
        <v>8.9999999999999993E-3</v>
      </c>
      <c r="L219" s="147">
        <v>4</v>
      </c>
      <c r="M219" s="147">
        <v>0</v>
      </c>
    </row>
    <row r="220" spans="1:13">
      <c r="A220" s="147" t="s">
        <v>342</v>
      </c>
      <c r="B220" s="149">
        <v>42491</v>
      </c>
      <c r="C220" s="149">
        <v>42491</v>
      </c>
      <c r="D220" s="148">
        <f t="shared" si="6"/>
        <v>5</v>
      </c>
      <c r="E220" s="148">
        <f t="shared" si="7"/>
        <v>2016</v>
      </c>
      <c r="F220" t="s">
        <v>403</v>
      </c>
      <c r="G220" s="147">
        <v>22</v>
      </c>
      <c r="H220" s="147">
        <v>42016</v>
      </c>
      <c r="I220" s="147">
        <v>200</v>
      </c>
      <c r="J220" s="147">
        <v>0.5</v>
      </c>
      <c r="K220" s="147">
        <v>1.7000000000000001E-2</v>
      </c>
      <c r="L220" s="147">
        <v>7</v>
      </c>
      <c r="M220" s="147">
        <v>0</v>
      </c>
    </row>
    <row r="221" spans="1:13">
      <c r="A221" s="147" t="s">
        <v>342</v>
      </c>
      <c r="B221" s="149">
        <v>42491</v>
      </c>
      <c r="C221" s="149">
        <v>42491</v>
      </c>
      <c r="D221" s="148">
        <f t="shared" si="6"/>
        <v>5</v>
      </c>
      <c r="E221" s="148">
        <f t="shared" si="7"/>
        <v>2016</v>
      </c>
      <c r="F221" t="s">
        <v>403</v>
      </c>
      <c r="G221" s="147">
        <v>8</v>
      </c>
      <c r="H221" s="147">
        <v>54154</v>
      </c>
      <c r="I221" s="147">
        <v>320</v>
      </c>
      <c r="J221" s="147">
        <v>1</v>
      </c>
      <c r="K221" s="147">
        <v>1.0999999999999999E-2</v>
      </c>
      <c r="L221" s="147">
        <v>6</v>
      </c>
      <c r="M221" s="147">
        <v>0</v>
      </c>
    </row>
    <row r="222" spans="1:13">
      <c r="A222" s="147" t="s">
        <v>342</v>
      </c>
      <c r="B222" s="149">
        <v>42491</v>
      </c>
      <c r="C222" s="149">
        <v>42491</v>
      </c>
      <c r="D222" s="148">
        <f t="shared" si="6"/>
        <v>5</v>
      </c>
      <c r="E222" s="148">
        <f t="shared" si="7"/>
        <v>2016</v>
      </c>
      <c r="F222" t="s">
        <v>403</v>
      </c>
      <c r="G222" s="147">
        <v>6</v>
      </c>
      <c r="H222" s="147">
        <v>50508</v>
      </c>
      <c r="I222" s="147">
        <v>450</v>
      </c>
      <c r="J222" s="147">
        <v>1.3</v>
      </c>
      <c r="K222" s="147">
        <v>0</v>
      </c>
      <c r="L222" s="147">
        <v>0</v>
      </c>
      <c r="M222" s="147">
        <v>0</v>
      </c>
    </row>
    <row r="223" spans="1:13">
      <c r="A223" s="147" t="s">
        <v>342</v>
      </c>
      <c r="B223" s="149">
        <v>42491</v>
      </c>
      <c r="C223" s="149">
        <v>42491</v>
      </c>
      <c r="D223" s="148">
        <f t="shared" si="6"/>
        <v>5</v>
      </c>
      <c r="E223" s="148">
        <f t="shared" si="7"/>
        <v>2016</v>
      </c>
      <c r="F223" t="s">
        <v>403</v>
      </c>
      <c r="G223" s="147">
        <v>5</v>
      </c>
      <c r="H223" s="147">
        <v>54302</v>
      </c>
      <c r="I223" s="147">
        <v>485</v>
      </c>
      <c r="J223" s="147">
        <v>1.5</v>
      </c>
      <c r="K223" s="147">
        <v>7.0000000000000001E-3</v>
      </c>
      <c r="L223" s="147">
        <v>4</v>
      </c>
      <c r="M223" s="147">
        <v>0</v>
      </c>
    </row>
    <row r="224" spans="1:13">
      <c r="A224" s="147" t="s">
        <v>342</v>
      </c>
      <c r="B224" s="149">
        <v>42491</v>
      </c>
      <c r="C224" s="149">
        <v>42491</v>
      </c>
      <c r="D224" s="148">
        <f t="shared" si="6"/>
        <v>5</v>
      </c>
      <c r="E224" s="148">
        <f t="shared" si="7"/>
        <v>2016</v>
      </c>
      <c r="F224" t="s">
        <v>403</v>
      </c>
      <c r="G224" s="147">
        <v>7</v>
      </c>
      <c r="H224" s="147">
        <v>52676</v>
      </c>
      <c r="I224" s="147">
        <v>353</v>
      </c>
      <c r="J224" s="147">
        <v>1</v>
      </c>
      <c r="K224" s="147">
        <v>6.0000000000000001E-3</v>
      </c>
      <c r="L224" s="147">
        <v>3</v>
      </c>
      <c r="M224" s="147">
        <v>0</v>
      </c>
    </row>
    <row r="225" spans="1:13">
      <c r="A225" s="147" t="s">
        <v>342</v>
      </c>
      <c r="B225" s="149">
        <v>42491</v>
      </c>
      <c r="C225" s="149">
        <v>42491</v>
      </c>
      <c r="D225" s="148">
        <f t="shared" si="6"/>
        <v>5</v>
      </c>
      <c r="E225" s="148">
        <f t="shared" si="7"/>
        <v>2016</v>
      </c>
      <c r="F225" t="s">
        <v>403</v>
      </c>
      <c r="G225" s="147">
        <v>12</v>
      </c>
      <c r="H225" s="147">
        <v>55494</v>
      </c>
      <c r="I225" s="147">
        <v>294</v>
      </c>
      <c r="J225" s="147">
        <v>0.9</v>
      </c>
      <c r="K225" s="147">
        <v>4.0000000000000001E-3</v>
      </c>
      <c r="L225" s="147">
        <v>2</v>
      </c>
      <c r="M225" s="147">
        <v>0</v>
      </c>
    </row>
    <row r="226" spans="1:13">
      <c r="A226" s="147" t="s">
        <v>342</v>
      </c>
      <c r="B226" s="149">
        <v>42491</v>
      </c>
      <c r="C226" s="149">
        <v>42491</v>
      </c>
      <c r="D226" s="148">
        <f t="shared" si="6"/>
        <v>5</v>
      </c>
      <c r="E226" s="148">
        <f t="shared" si="7"/>
        <v>2016</v>
      </c>
      <c r="F226" t="s">
        <v>403</v>
      </c>
      <c r="G226" s="147">
        <v>19</v>
      </c>
      <c r="H226" s="147">
        <v>56134</v>
      </c>
      <c r="I226" s="147">
        <v>216</v>
      </c>
      <c r="J226" s="147">
        <v>0.7</v>
      </c>
      <c r="K226" s="147">
        <v>5.0000000000000001E-3</v>
      </c>
      <c r="L226" s="147">
        <v>3</v>
      </c>
      <c r="M226" s="147">
        <v>0</v>
      </c>
    </row>
    <row r="227" spans="1:13">
      <c r="A227" s="147" t="s">
        <v>342</v>
      </c>
      <c r="B227" s="149">
        <v>42491</v>
      </c>
      <c r="C227" s="149">
        <v>42491</v>
      </c>
      <c r="D227" s="148">
        <f t="shared" si="6"/>
        <v>5</v>
      </c>
      <c r="E227" s="148">
        <f t="shared" si="7"/>
        <v>2016</v>
      </c>
      <c r="F227" t="s">
        <v>403</v>
      </c>
      <c r="G227" s="147">
        <v>21</v>
      </c>
      <c r="H227" s="147">
        <v>55466</v>
      </c>
      <c r="I227" s="147">
        <v>210</v>
      </c>
      <c r="J227" s="147">
        <v>0.6</v>
      </c>
      <c r="K227" s="147">
        <v>7.0000000000000001E-3</v>
      </c>
      <c r="L227" s="147">
        <v>4</v>
      </c>
      <c r="M227" s="147">
        <v>0</v>
      </c>
    </row>
    <row r="228" spans="1:13">
      <c r="A228" s="147" t="s">
        <v>342</v>
      </c>
      <c r="B228" s="149">
        <v>42491</v>
      </c>
      <c r="C228" s="149">
        <v>42491</v>
      </c>
      <c r="D228" s="148">
        <f t="shared" si="6"/>
        <v>5</v>
      </c>
      <c r="E228" s="148">
        <f t="shared" si="7"/>
        <v>2016</v>
      </c>
      <c r="F228" t="s">
        <v>403</v>
      </c>
      <c r="G228" s="147">
        <v>10</v>
      </c>
      <c r="H228" s="147">
        <v>55523</v>
      </c>
      <c r="I228" s="147">
        <v>302</v>
      </c>
      <c r="J228" s="147">
        <v>0.9</v>
      </c>
      <c r="K228" s="147">
        <v>7.0000000000000001E-3</v>
      </c>
      <c r="L228" s="147">
        <v>4</v>
      </c>
      <c r="M228" s="147">
        <v>0</v>
      </c>
    </row>
    <row r="229" spans="1:13">
      <c r="A229" s="147" t="s">
        <v>342</v>
      </c>
      <c r="B229" s="149">
        <v>42491</v>
      </c>
      <c r="C229" s="149">
        <v>42491</v>
      </c>
      <c r="D229" s="148">
        <f t="shared" si="6"/>
        <v>5</v>
      </c>
      <c r="E229" s="148">
        <f t="shared" si="7"/>
        <v>2016</v>
      </c>
      <c r="F229" t="s">
        <v>403</v>
      </c>
      <c r="G229" s="147">
        <v>3</v>
      </c>
      <c r="H229" s="147">
        <v>55570</v>
      </c>
      <c r="I229" s="147">
        <v>487</v>
      </c>
      <c r="J229" s="147">
        <v>1.5</v>
      </c>
      <c r="K229" s="147">
        <v>8.9999999999999993E-3</v>
      </c>
      <c r="L229" s="147">
        <v>5</v>
      </c>
      <c r="M229" s="147">
        <v>0</v>
      </c>
    </row>
    <row r="230" spans="1:13">
      <c r="A230" s="147" t="s">
        <v>342</v>
      </c>
      <c r="B230" s="149">
        <v>42491</v>
      </c>
      <c r="C230" s="149">
        <v>42491</v>
      </c>
      <c r="D230" s="148">
        <f t="shared" si="6"/>
        <v>5</v>
      </c>
      <c r="E230" s="148">
        <f t="shared" si="7"/>
        <v>2016</v>
      </c>
      <c r="F230" t="s">
        <v>403</v>
      </c>
      <c r="G230" s="147">
        <v>1</v>
      </c>
      <c r="H230" s="147">
        <v>55505</v>
      </c>
      <c r="I230" s="147">
        <v>525</v>
      </c>
      <c r="J230" s="147">
        <v>1.6</v>
      </c>
      <c r="K230" s="147">
        <v>1.2999999999999999E-2</v>
      </c>
      <c r="L230" s="147">
        <v>7</v>
      </c>
      <c r="M230" s="147">
        <v>0</v>
      </c>
    </row>
    <row r="231" spans="1:13">
      <c r="A231" s="147" t="s">
        <v>342</v>
      </c>
      <c r="B231" s="149">
        <v>42491</v>
      </c>
      <c r="C231" s="149">
        <v>42491</v>
      </c>
      <c r="D231" s="148">
        <f t="shared" si="6"/>
        <v>5</v>
      </c>
      <c r="E231" s="148">
        <f t="shared" si="7"/>
        <v>2016</v>
      </c>
      <c r="F231" t="s">
        <v>403</v>
      </c>
      <c r="G231" s="147">
        <v>17</v>
      </c>
      <c r="H231" s="147">
        <v>35791</v>
      </c>
      <c r="I231" s="147">
        <v>276</v>
      </c>
      <c r="J231" s="147">
        <v>0.5</v>
      </c>
      <c r="K231" s="147">
        <v>1.4E-2</v>
      </c>
      <c r="L231" s="147">
        <v>5</v>
      </c>
      <c r="M231" s="147">
        <v>0</v>
      </c>
    </row>
    <row r="232" spans="1:13">
      <c r="A232" s="147" t="s">
        <v>342</v>
      </c>
      <c r="B232" s="149">
        <v>42491</v>
      </c>
      <c r="C232" s="149">
        <v>42491</v>
      </c>
      <c r="D232" s="148">
        <f t="shared" si="6"/>
        <v>5</v>
      </c>
      <c r="E232" s="148">
        <f t="shared" si="7"/>
        <v>2016</v>
      </c>
      <c r="F232" t="s">
        <v>403</v>
      </c>
      <c r="G232" s="147">
        <v>16</v>
      </c>
      <c r="H232" s="147">
        <v>48938</v>
      </c>
      <c r="I232" s="147">
        <v>268</v>
      </c>
      <c r="J232" s="147">
        <v>0.7</v>
      </c>
      <c r="K232" s="147">
        <v>8.0000000000000002E-3</v>
      </c>
      <c r="L232" s="147">
        <v>4</v>
      </c>
      <c r="M232" s="147">
        <v>0</v>
      </c>
    </row>
    <row r="233" spans="1:13">
      <c r="A233" s="147" t="s">
        <v>342</v>
      </c>
      <c r="B233" s="149">
        <v>42491</v>
      </c>
      <c r="C233" s="149">
        <v>42491</v>
      </c>
      <c r="D233" s="148">
        <f t="shared" si="6"/>
        <v>5</v>
      </c>
      <c r="E233" s="148">
        <f t="shared" si="7"/>
        <v>2016</v>
      </c>
      <c r="F233" t="s">
        <v>403</v>
      </c>
      <c r="G233" s="147">
        <v>15</v>
      </c>
      <c r="H233" s="147">
        <v>53375</v>
      </c>
      <c r="I233" s="147">
        <v>308</v>
      </c>
      <c r="J233" s="147">
        <v>0.1</v>
      </c>
      <c r="K233" s="147">
        <v>6.0000000000000001E-3</v>
      </c>
      <c r="L233" s="147">
        <v>3</v>
      </c>
      <c r="M233" s="147">
        <v>0</v>
      </c>
    </row>
    <row r="234" spans="1:13">
      <c r="A234" s="147" t="s">
        <v>342</v>
      </c>
      <c r="B234" s="149">
        <v>42491</v>
      </c>
      <c r="C234" s="149">
        <v>42491</v>
      </c>
      <c r="D234" s="148">
        <f t="shared" si="6"/>
        <v>5</v>
      </c>
      <c r="E234" s="148">
        <f t="shared" si="7"/>
        <v>2016</v>
      </c>
      <c r="F234" t="s">
        <v>403</v>
      </c>
      <c r="G234" s="147">
        <v>13</v>
      </c>
      <c r="H234" s="147">
        <v>51281</v>
      </c>
      <c r="I234" s="147">
        <v>331</v>
      </c>
      <c r="J234" s="147">
        <v>0.9</v>
      </c>
      <c r="K234" s="147">
        <v>0.01</v>
      </c>
      <c r="L234" s="147">
        <v>5</v>
      </c>
      <c r="M234" s="147">
        <v>0</v>
      </c>
    </row>
    <row r="235" spans="1:13">
      <c r="A235" s="147" t="s">
        <v>342</v>
      </c>
      <c r="B235" s="149">
        <v>42491</v>
      </c>
      <c r="C235" s="149">
        <v>42491</v>
      </c>
      <c r="D235" s="148">
        <f t="shared" si="6"/>
        <v>5</v>
      </c>
      <c r="E235" s="148">
        <f t="shared" si="7"/>
        <v>2016</v>
      </c>
      <c r="F235" t="s">
        <v>403</v>
      </c>
      <c r="G235" s="147">
        <v>14</v>
      </c>
      <c r="H235" s="147">
        <v>53014</v>
      </c>
      <c r="I235" s="147">
        <v>316</v>
      </c>
      <c r="J235" s="147">
        <v>0.9</v>
      </c>
      <c r="K235" s="147">
        <v>1.2999999999999999E-2</v>
      </c>
      <c r="L235" s="147">
        <v>7</v>
      </c>
      <c r="M235" s="147">
        <v>0</v>
      </c>
    </row>
    <row r="236" spans="1:13">
      <c r="A236" s="147" t="s">
        <v>342</v>
      </c>
      <c r="B236" s="149">
        <v>42491</v>
      </c>
      <c r="C236" s="149">
        <v>42491</v>
      </c>
      <c r="D236" s="148">
        <f t="shared" si="6"/>
        <v>5</v>
      </c>
      <c r="E236" s="148">
        <f t="shared" si="7"/>
        <v>2016</v>
      </c>
      <c r="F236" t="s">
        <v>403</v>
      </c>
      <c r="G236" s="147">
        <v>20</v>
      </c>
      <c r="H236" s="147">
        <v>51479</v>
      </c>
      <c r="I236" s="147">
        <v>191</v>
      </c>
      <c r="J236" s="147">
        <v>0.5</v>
      </c>
      <c r="K236" s="147">
        <v>4.0000000000000001E-3</v>
      </c>
      <c r="L236" s="147">
        <v>2</v>
      </c>
      <c r="M236" s="147">
        <v>0</v>
      </c>
    </row>
    <row r="237" spans="1:13">
      <c r="A237" s="147" t="s">
        <v>342</v>
      </c>
      <c r="B237" s="149">
        <v>42491</v>
      </c>
      <c r="C237" s="149">
        <v>42491</v>
      </c>
      <c r="D237" s="148">
        <f t="shared" si="6"/>
        <v>5</v>
      </c>
      <c r="E237" s="148">
        <f t="shared" si="7"/>
        <v>2016</v>
      </c>
      <c r="F237" t="s">
        <v>403</v>
      </c>
      <c r="G237" s="147">
        <v>18</v>
      </c>
      <c r="H237" s="147">
        <v>42143</v>
      </c>
      <c r="I237" s="147">
        <v>262</v>
      </c>
      <c r="J237" s="147">
        <v>0.6</v>
      </c>
      <c r="K237" s="147">
        <v>1.2E-2</v>
      </c>
      <c r="L237" s="147">
        <v>5</v>
      </c>
      <c r="M237" s="147">
        <v>0</v>
      </c>
    </row>
    <row r="238" spans="1:13">
      <c r="A238" s="147" t="s">
        <v>342</v>
      </c>
      <c r="B238" s="149">
        <v>42491</v>
      </c>
      <c r="C238" s="149">
        <v>42491</v>
      </c>
      <c r="D238" s="148">
        <f t="shared" si="6"/>
        <v>5</v>
      </c>
      <c r="E238" s="148">
        <f t="shared" si="7"/>
        <v>2016</v>
      </c>
      <c r="F238" t="s">
        <v>403</v>
      </c>
      <c r="G238" s="147">
        <v>11</v>
      </c>
      <c r="H238" s="147">
        <v>55658</v>
      </c>
      <c r="I238" s="147">
        <v>295</v>
      </c>
      <c r="J238" s="147">
        <v>0.9</v>
      </c>
      <c r="K238" s="147">
        <v>0</v>
      </c>
      <c r="L238" s="147">
        <v>0</v>
      </c>
      <c r="M238" s="147">
        <v>0</v>
      </c>
    </row>
    <row r="239" spans="1:13">
      <c r="A239" s="147" t="s">
        <v>342</v>
      </c>
      <c r="B239" s="149">
        <v>42491</v>
      </c>
      <c r="C239" s="149">
        <v>42491</v>
      </c>
      <c r="D239" s="148">
        <f t="shared" si="6"/>
        <v>5</v>
      </c>
      <c r="E239" s="148">
        <f t="shared" si="7"/>
        <v>2016</v>
      </c>
      <c r="F239" t="s">
        <v>403</v>
      </c>
      <c r="G239" s="147">
        <v>9</v>
      </c>
      <c r="H239" s="147">
        <v>54235</v>
      </c>
      <c r="I239" s="147">
        <v>320</v>
      </c>
      <c r="J239" s="147">
        <v>1</v>
      </c>
      <c r="K239" s="147">
        <v>6.0000000000000001E-3</v>
      </c>
      <c r="L239" s="147">
        <v>3</v>
      </c>
      <c r="M239" s="147">
        <v>0</v>
      </c>
    </row>
    <row r="240" spans="1:13">
      <c r="A240" s="147" t="s">
        <v>342</v>
      </c>
      <c r="B240" s="149">
        <v>42491</v>
      </c>
      <c r="C240" s="149">
        <v>42491</v>
      </c>
      <c r="D240" s="148">
        <f t="shared" si="6"/>
        <v>5</v>
      </c>
      <c r="E240" s="148">
        <f t="shared" si="7"/>
        <v>2016</v>
      </c>
      <c r="F240" t="s">
        <v>403</v>
      </c>
      <c r="G240" s="147">
        <v>4</v>
      </c>
      <c r="H240" s="147">
        <v>53795</v>
      </c>
      <c r="I240" s="147">
        <v>518</v>
      </c>
      <c r="J240" s="147">
        <v>1.5</v>
      </c>
      <c r="K240" s="147">
        <v>4.0000000000000001E-3</v>
      </c>
      <c r="L240" s="147">
        <v>2</v>
      </c>
      <c r="M240" s="147">
        <v>0</v>
      </c>
    </row>
    <row r="241" spans="1:13">
      <c r="A241" s="147" t="s">
        <v>342</v>
      </c>
      <c r="B241" s="149">
        <v>42491</v>
      </c>
      <c r="C241" s="149">
        <v>42491</v>
      </c>
      <c r="D241" s="148">
        <f t="shared" si="6"/>
        <v>5</v>
      </c>
      <c r="E241" s="148">
        <f t="shared" si="7"/>
        <v>2016</v>
      </c>
      <c r="F241" t="s">
        <v>403</v>
      </c>
      <c r="G241" s="147">
        <v>2</v>
      </c>
      <c r="H241" s="147">
        <v>55210</v>
      </c>
      <c r="I241" s="147">
        <v>525</v>
      </c>
      <c r="J241" s="147">
        <v>1.6</v>
      </c>
      <c r="K241" s="147">
        <v>5.0000000000000001E-3</v>
      </c>
      <c r="L241" s="147">
        <v>3</v>
      </c>
      <c r="M241" s="147">
        <v>0</v>
      </c>
    </row>
    <row r="242" spans="1:13">
      <c r="A242" s="147" t="s">
        <v>341</v>
      </c>
      <c r="B242" s="149">
        <v>42485</v>
      </c>
      <c r="C242" s="149">
        <v>42490</v>
      </c>
      <c r="D242" s="148">
        <f t="shared" si="6"/>
        <v>4</v>
      </c>
      <c r="E242" s="148">
        <f t="shared" si="7"/>
        <v>2016</v>
      </c>
      <c r="F242" t="s">
        <v>404</v>
      </c>
      <c r="G242" s="147">
        <v>4</v>
      </c>
      <c r="H242" s="147">
        <v>53795</v>
      </c>
      <c r="I242" s="147">
        <v>506.2</v>
      </c>
      <c r="J242" s="147">
        <v>1.5</v>
      </c>
      <c r="K242" s="147">
        <v>2.8000000000000001E-2</v>
      </c>
      <c r="L242" s="147">
        <v>15</v>
      </c>
      <c r="M242" s="147">
        <v>0</v>
      </c>
    </row>
    <row r="243" spans="1:13">
      <c r="A243" s="147" t="s">
        <v>341</v>
      </c>
      <c r="B243" s="149">
        <v>42485</v>
      </c>
      <c r="C243" s="149">
        <v>42490</v>
      </c>
      <c r="D243" s="148">
        <f t="shared" si="6"/>
        <v>4</v>
      </c>
      <c r="E243" s="148">
        <f t="shared" si="7"/>
        <v>2016</v>
      </c>
      <c r="F243" t="s">
        <v>404</v>
      </c>
      <c r="G243" s="147">
        <v>9</v>
      </c>
      <c r="H243" s="147">
        <v>54235</v>
      </c>
      <c r="I243" s="147">
        <v>319.5</v>
      </c>
      <c r="J243" s="147">
        <v>1</v>
      </c>
      <c r="K243" s="147">
        <v>2.8000000000000001E-2</v>
      </c>
      <c r="L243" s="147">
        <v>15</v>
      </c>
      <c r="M243" s="147">
        <v>0</v>
      </c>
    </row>
    <row r="244" spans="1:13">
      <c r="A244" s="147" t="s">
        <v>341</v>
      </c>
      <c r="B244" s="149">
        <v>42485</v>
      </c>
      <c r="C244" s="149">
        <v>42490</v>
      </c>
      <c r="D244" s="148">
        <f t="shared" si="6"/>
        <v>4</v>
      </c>
      <c r="E244" s="148">
        <f t="shared" si="7"/>
        <v>2016</v>
      </c>
      <c r="F244" t="s">
        <v>404</v>
      </c>
      <c r="G244" s="147">
        <v>2</v>
      </c>
      <c r="H244" s="147">
        <v>55210</v>
      </c>
      <c r="I244" s="147">
        <v>506.9</v>
      </c>
      <c r="J244" s="147">
        <v>1.6</v>
      </c>
      <c r="K244" s="147">
        <v>2.1999999999999999E-2</v>
      </c>
      <c r="L244" s="147">
        <v>12</v>
      </c>
      <c r="M244" s="147">
        <v>0</v>
      </c>
    </row>
    <row r="245" spans="1:13">
      <c r="A245" s="147" t="s">
        <v>341</v>
      </c>
      <c r="B245" s="149">
        <v>42485</v>
      </c>
      <c r="C245" s="149">
        <v>42490</v>
      </c>
      <c r="D245" s="148">
        <f t="shared" si="6"/>
        <v>4</v>
      </c>
      <c r="E245" s="148">
        <f t="shared" si="7"/>
        <v>2016</v>
      </c>
      <c r="F245" t="s">
        <v>404</v>
      </c>
      <c r="G245" s="147">
        <v>11</v>
      </c>
      <c r="H245" s="147">
        <v>55658</v>
      </c>
      <c r="I245" s="147">
        <v>290.60000000000002</v>
      </c>
      <c r="J245" s="147">
        <v>0.9</v>
      </c>
      <c r="K245" s="147">
        <v>3.1E-2</v>
      </c>
      <c r="L245" s="147">
        <v>17</v>
      </c>
      <c r="M245" s="147">
        <v>0</v>
      </c>
    </row>
    <row r="246" spans="1:13">
      <c r="A246" s="147" t="s">
        <v>341</v>
      </c>
      <c r="B246" s="149">
        <v>42485</v>
      </c>
      <c r="C246" s="149">
        <v>42490</v>
      </c>
      <c r="D246" s="148">
        <f t="shared" si="6"/>
        <v>4</v>
      </c>
      <c r="E246" s="148">
        <f t="shared" si="7"/>
        <v>2016</v>
      </c>
      <c r="F246" t="s">
        <v>404</v>
      </c>
      <c r="G246" s="147">
        <v>20</v>
      </c>
      <c r="H246" s="147">
        <v>51479</v>
      </c>
      <c r="I246" s="147">
        <v>198.9</v>
      </c>
      <c r="J246" s="147">
        <v>0.6</v>
      </c>
      <c r="K246" s="147">
        <v>3.1E-2</v>
      </c>
      <c r="L246" s="147">
        <v>16</v>
      </c>
      <c r="M246" s="147">
        <v>0</v>
      </c>
    </row>
    <row r="247" spans="1:13">
      <c r="A247" s="147" t="s">
        <v>341</v>
      </c>
      <c r="B247" s="149">
        <v>42485</v>
      </c>
      <c r="C247" s="149">
        <v>42490</v>
      </c>
      <c r="D247" s="148">
        <f t="shared" si="6"/>
        <v>4</v>
      </c>
      <c r="E247" s="148">
        <f t="shared" si="7"/>
        <v>2016</v>
      </c>
      <c r="F247" t="s">
        <v>404</v>
      </c>
      <c r="G247" s="147">
        <v>18</v>
      </c>
      <c r="H247" s="147">
        <v>42143</v>
      </c>
      <c r="I247" s="147">
        <v>265.60000000000002</v>
      </c>
      <c r="J247" s="147">
        <v>0.6</v>
      </c>
      <c r="K247" s="147">
        <v>4.2999999999999997E-2</v>
      </c>
      <c r="L247" s="147">
        <v>18</v>
      </c>
      <c r="M247" s="147">
        <v>0</v>
      </c>
    </row>
    <row r="248" spans="1:13">
      <c r="A248" s="147" t="s">
        <v>341</v>
      </c>
      <c r="B248" s="149">
        <v>42485</v>
      </c>
      <c r="C248" s="149">
        <v>42490</v>
      </c>
      <c r="D248" s="148">
        <f t="shared" si="6"/>
        <v>4</v>
      </c>
      <c r="E248" s="148">
        <f t="shared" si="7"/>
        <v>2016</v>
      </c>
      <c r="F248" t="s">
        <v>404</v>
      </c>
      <c r="G248" s="147">
        <v>14</v>
      </c>
      <c r="H248" s="147">
        <v>53014</v>
      </c>
      <c r="I248" s="147">
        <v>309.39999999999998</v>
      </c>
      <c r="J248" s="147">
        <v>0.9</v>
      </c>
      <c r="K248" s="147">
        <v>2.8000000000000001E-2</v>
      </c>
      <c r="L248" s="147">
        <v>15</v>
      </c>
      <c r="M248" s="147">
        <v>0</v>
      </c>
    </row>
    <row r="249" spans="1:13">
      <c r="A249" s="147" t="s">
        <v>341</v>
      </c>
      <c r="B249" s="149">
        <v>42485</v>
      </c>
      <c r="C249" s="149">
        <v>42490</v>
      </c>
      <c r="D249" s="148">
        <f t="shared" si="6"/>
        <v>4</v>
      </c>
      <c r="E249" s="148">
        <f t="shared" si="7"/>
        <v>2016</v>
      </c>
      <c r="F249" t="s">
        <v>404</v>
      </c>
      <c r="G249" s="147">
        <v>13</v>
      </c>
      <c r="H249" s="147">
        <v>51281</v>
      </c>
      <c r="I249" s="147">
        <v>334.3</v>
      </c>
      <c r="J249" s="147">
        <v>1</v>
      </c>
      <c r="K249" s="147">
        <v>3.5000000000000003E-2</v>
      </c>
      <c r="L249" s="147">
        <v>18</v>
      </c>
      <c r="M249" s="147">
        <v>0</v>
      </c>
    </row>
    <row r="250" spans="1:13">
      <c r="A250" s="147" t="s">
        <v>341</v>
      </c>
      <c r="B250" s="149">
        <v>42485</v>
      </c>
      <c r="C250" s="149">
        <v>42490</v>
      </c>
      <c r="D250" s="148">
        <f t="shared" si="6"/>
        <v>4</v>
      </c>
      <c r="E250" s="148">
        <f t="shared" si="7"/>
        <v>2016</v>
      </c>
      <c r="F250" t="s">
        <v>404</v>
      </c>
      <c r="G250" s="147">
        <v>16</v>
      </c>
      <c r="H250" s="147">
        <v>48938</v>
      </c>
      <c r="I250" s="147">
        <v>270.8</v>
      </c>
      <c r="J250" s="147">
        <v>0.7</v>
      </c>
      <c r="K250" s="147">
        <v>2.7E-2</v>
      </c>
      <c r="L250" s="147">
        <v>13</v>
      </c>
      <c r="M250" s="147">
        <v>0</v>
      </c>
    </row>
    <row r="251" spans="1:13">
      <c r="A251" s="147" t="s">
        <v>341</v>
      </c>
      <c r="B251" s="149">
        <v>42485</v>
      </c>
      <c r="C251" s="149">
        <v>42490</v>
      </c>
      <c r="D251" s="148">
        <f t="shared" si="6"/>
        <v>4</v>
      </c>
      <c r="E251" s="148">
        <f t="shared" si="7"/>
        <v>2016</v>
      </c>
      <c r="F251" t="s">
        <v>404</v>
      </c>
      <c r="G251" s="147">
        <v>15</v>
      </c>
      <c r="H251" s="147">
        <v>53375</v>
      </c>
      <c r="I251" s="147">
        <v>310.3</v>
      </c>
      <c r="J251" s="147">
        <v>0.1</v>
      </c>
      <c r="K251" s="147">
        <v>2.8000000000000001E-2</v>
      </c>
      <c r="L251" s="147">
        <v>15</v>
      </c>
      <c r="M251" s="147">
        <v>0</v>
      </c>
    </row>
    <row r="252" spans="1:13">
      <c r="A252" s="147" t="s">
        <v>341</v>
      </c>
      <c r="B252" s="149">
        <v>42485</v>
      </c>
      <c r="C252" s="149">
        <v>42490</v>
      </c>
      <c r="D252" s="148">
        <f t="shared" si="6"/>
        <v>4</v>
      </c>
      <c r="E252" s="148">
        <f t="shared" si="7"/>
        <v>2016</v>
      </c>
      <c r="F252" t="s">
        <v>404</v>
      </c>
      <c r="G252" s="147">
        <v>17</v>
      </c>
      <c r="H252" s="147">
        <v>35791</v>
      </c>
      <c r="I252" s="147">
        <v>282.7</v>
      </c>
      <c r="J252" s="147">
        <v>0.6</v>
      </c>
      <c r="K252" s="147">
        <v>4.4999999999999998E-2</v>
      </c>
      <c r="L252" s="147">
        <v>16</v>
      </c>
      <c r="M252" s="147">
        <v>0</v>
      </c>
    </row>
    <row r="253" spans="1:13">
      <c r="A253" s="147" t="s">
        <v>341</v>
      </c>
      <c r="B253" s="149">
        <v>42485</v>
      </c>
      <c r="C253" s="149">
        <v>42490</v>
      </c>
      <c r="D253" s="148">
        <f t="shared" si="6"/>
        <v>4</v>
      </c>
      <c r="E253" s="148">
        <f t="shared" si="7"/>
        <v>2016</v>
      </c>
      <c r="F253" t="s">
        <v>404</v>
      </c>
      <c r="G253" s="147">
        <v>1</v>
      </c>
      <c r="H253" s="147">
        <v>55505</v>
      </c>
      <c r="I253" s="147">
        <v>508.5</v>
      </c>
      <c r="J253" s="147">
        <v>1.6</v>
      </c>
      <c r="K253" s="147">
        <v>4.2999999999999997E-2</v>
      </c>
      <c r="L253" s="147">
        <v>24</v>
      </c>
      <c r="M253" s="147">
        <v>0</v>
      </c>
    </row>
    <row r="254" spans="1:13">
      <c r="A254" s="147" t="s">
        <v>341</v>
      </c>
      <c r="B254" s="149">
        <v>42485</v>
      </c>
      <c r="C254" s="149">
        <v>42490</v>
      </c>
      <c r="D254" s="148">
        <f t="shared" si="6"/>
        <v>4</v>
      </c>
      <c r="E254" s="148">
        <f t="shared" si="7"/>
        <v>2016</v>
      </c>
      <c r="F254" t="s">
        <v>404</v>
      </c>
      <c r="G254" s="147">
        <v>3</v>
      </c>
      <c r="H254" s="147">
        <v>55570</v>
      </c>
      <c r="I254" s="147">
        <v>474.1</v>
      </c>
      <c r="J254" s="147">
        <v>1.5</v>
      </c>
      <c r="K254" s="147">
        <v>2.9000000000000001E-2</v>
      </c>
      <c r="L254" s="147">
        <v>16</v>
      </c>
      <c r="M254" s="147">
        <v>0</v>
      </c>
    </row>
    <row r="255" spans="1:13">
      <c r="A255" s="147" t="s">
        <v>341</v>
      </c>
      <c r="B255" s="149">
        <v>42485</v>
      </c>
      <c r="C255" s="149">
        <v>42490</v>
      </c>
      <c r="D255" s="148">
        <f t="shared" si="6"/>
        <v>4</v>
      </c>
      <c r="E255" s="148">
        <f t="shared" si="7"/>
        <v>2016</v>
      </c>
      <c r="F255" t="s">
        <v>404</v>
      </c>
      <c r="G255" s="147">
        <v>10</v>
      </c>
      <c r="H255" s="147">
        <v>55523</v>
      </c>
      <c r="I255" s="147">
        <v>305.5</v>
      </c>
      <c r="J255" s="147">
        <v>0.9</v>
      </c>
      <c r="K255" s="147">
        <v>3.7999999999999999E-2</v>
      </c>
      <c r="L255" s="147">
        <v>21</v>
      </c>
      <c r="M255" s="147">
        <v>0</v>
      </c>
    </row>
    <row r="256" spans="1:13">
      <c r="A256" s="147" t="s">
        <v>341</v>
      </c>
      <c r="B256" s="149">
        <v>42485</v>
      </c>
      <c r="C256" s="149">
        <v>42490</v>
      </c>
      <c r="D256" s="148">
        <f t="shared" si="6"/>
        <v>4</v>
      </c>
      <c r="E256" s="148">
        <f t="shared" si="7"/>
        <v>2016</v>
      </c>
      <c r="F256" t="s">
        <v>404</v>
      </c>
      <c r="G256" s="147">
        <v>21</v>
      </c>
      <c r="H256" s="147">
        <v>55466</v>
      </c>
      <c r="I256" s="147">
        <v>214.3</v>
      </c>
      <c r="J256" s="147">
        <v>0.7</v>
      </c>
      <c r="K256" s="147">
        <v>2.7E-2</v>
      </c>
      <c r="L256" s="147">
        <v>15</v>
      </c>
      <c r="M256" s="147">
        <v>0</v>
      </c>
    </row>
    <row r="257" spans="1:13">
      <c r="A257" s="147" t="s">
        <v>341</v>
      </c>
      <c r="B257" s="149">
        <v>42485</v>
      </c>
      <c r="C257" s="149">
        <v>42490</v>
      </c>
      <c r="D257" s="148">
        <f t="shared" si="6"/>
        <v>4</v>
      </c>
      <c r="E257" s="148">
        <f t="shared" si="7"/>
        <v>2016</v>
      </c>
      <c r="F257" t="s">
        <v>404</v>
      </c>
      <c r="G257" s="147">
        <v>19</v>
      </c>
      <c r="H257" s="147">
        <v>56134</v>
      </c>
      <c r="I257" s="147">
        <v>224.9</v>
      </c>
      <c r="J257" s="147">
        <v>0.7</v>
      </c>
      <c r="K257" s="147">
        <v>0.03</v>
      </c>
      <c r="L257" s="147">
        <v>17</v>
      </c>
      <c r="M257" s="147">
        <v>0</v>
      </c>
    </row>
    <row r="258" spans="1:13">
      <c r="A258" s="147" t="s">
        <v>341</v>
      </c>
      <c r="B258" s="149">
        <v>42485</v>
      </c>
      <c r="C258" s="149">
        <v>42490</v>
      </c>
      <c r="D258" s="148">
        <f t="shared" si="6"/>
        <v>4</v>
      </c>
      <c r="E258" s="148">
        <f t="shared" si="7"/>
        <v>2016</v>
      </c>
      <c r="F258" t="s">
        <v>404</v>
      </c>
      <c r="G258" s="147">
        <v>12</v>
      </c>
      <c r="H258" s="147">
        <v>55494</v>
      </c>
      <c r="I258" s="147">
        <v>298.3</v>
      </c>
      <c r="J258" s="147">
        <v>0.9</v>
      </c>
      <c r="K258" s="147">
        <v>2.3E-2</v>
      </c>
      <c r="L258" s="147">
        <v>13</v>
      </c>
      <c r="M258" s="147">
        <v>0</v>
      </c>
    </row>
    <row r="259" spans="1:13">
      <c r="A259" s="147" t="s">
        <v>341</v>
      </c>
      <c r="B259" s="149">
        <v>42485</v>
      </c>
      <c r="C259" s="149">
        <v>42490</v>
      </c>
      <c r="D259" s="148">
        <f t="shared" ref="D259:D322" si="8">MONTH(C259)</f>
        <v>4</v>
      </c>
      <c r="E259" s="148">
        <f t="shared" ref="E259:E322" si="9">YEAR(C259)</f>
        <v>2016</v>
      </c>
      <c r="F259" t="s">
        <v>404</v>
      </c>
      <c r="G259" s="147">
        <v>7</v>
      </c>
      <c r="H259" s="147">
        <v>52676</v>
      </c>
      <c r="I259" s="147">
        <v>346.7</v>
      </c>
      <c r="J259" s="147">
        <v>1</v>
      </c>
      <c r="K259" s="147">
        <v>2.8000000000000001E-2</v>
      </c>
      <c r="L259" s="147">
        <v>15</v>
      </c>
      <c r="M259" s="147">
        <v>0</v>
      </c>
    </row>
    <row r="260" spans="1:13">
      <c r="A260" s="147" t="s">
        <v>341</v>
      </c>
      <c r="B260" s="149">
        <v>42485</v>
      </c>
      <c r="C260" s="149">
        <v>42490</v>
      </c>
      <c r="D260" s="148">
        <f t="shared" si="8"/>
        <v>4</v>
      </c>
      <c r="E260" s="148">
        <f t="shared" si="9"/>
        <v>2016</v>
      </c>
      <c r="F260" t="s">
        <v>404</v>
      </c>
      <c r="G260" s="147">
        <v>5</v>
      </c>
      <c r="H260" s="147">
        <v>54302</v>
      </c>
      <c r="I260" s="147">
        <v>472.7</v>
      </c>
      <c r="J260" s="147">
        <v>1.4</v>
      </c>
      <c r="K260" s="147">
        <v>3.6999999999999998E-2</v>
      </c>
      <c r="L260" s="147">
        <v>20</v>
      </c>
      <c r="M260" s="147">
        <v>0</v>
      </c>
    </row>
    <row r="261" spans="1:13">
      <c r="A261" s="147" t="s">
        <v>341</v>
      </c>
      <c r="B261" s="149">
        <v>42485</v>
      </c>
      <c r="C261" s="149">
        <v>42490</v>
      </c>
      <c r="D261" s="148">
        <f t="shared" si="8"/>
        <v>4</v>
      </c>
      <c r="E261" s="148">
        <f t="shared" si="9"/>
        <v>2016</v>
      </c>
      <c r="F261" t="s">
        <v>404</v>
      </c>
      <c r="G261" s="147">
        <v>6</v>
      </c>
      <c r="H261" s="147">
        <v>50508</v>
      </c>
      <c r="I261" s="147">
        <v>438.1</v>
      </c>
      <c r="J261" s="147">
        <v>1.2</v>
      </c>
      <c r="K261" s="147">
        <v>3.2000000000000001E-2</v>
      </c>
      <c r="L261" s="147">
        <v>16</v>
      </c>
      <c r="M261" s="147">
        <v>0</v>
      </c>
    </row>
    <row r="262" spans="1:13">
      <c r="A262" s="147" t="s">
        <v>341</v>
      </c>
      <c r="B262" s="149">
        <v>42485</v>
      </c>
      <c r="C262" s="149">
        <v>42490</v>
      </c>
      <c r="D262" s="148">
        <f t="shared" si="8"/>
        <v>4</v>
      </c>
      <c r="E262" s="148">
        <f t="shared" si="9"/>
        <v>2016</v>
      </c>
      <c r="F262" t="s">
        <v>404</v>
      </c>
      <c r="G262" s="147">
        <v>8</v>
      </c>
      <c r="H262" s="147">
        <v>54154</v>
      </c>
      <c r="I262" s="147">
        <v>316.89999999999998</v>
      </c>
      <c r="J262" s="147">
        <v>1</v>
      </c>
      <c r="K262" s="147">
        <v>2.1999999999999999E-2</v>
      </c>
      <c r="L262" s="147">
        <v>12</v>
      </c>
      <c r="M262" s="147">
        <v>0</v>
      </c>
    </row>
    <row r="263" spans="1:13">
      <c r="A263" s="147" t="s">
        <v>341</v>
      </c>
      <c r="B263" s="149">
        <v>42485</v>
      </c>
      <c r="C263" s="149">
        <v>42490</v>
      </c>
      <c r="D263" s="148">
        <f t="shared" si="8"/>
        <v>4</v>
      </c>
      <c r="E263" s="148">
        <f t="shared" si="9"/>
        <v>2016</v>
      </c>
      <c r="F263" t="s">
        <v>404</v>
      </c>
      <c r="G263" s="147">
        <v>22</v>
      </c>
      <c r="H263" s="147">
        <v>42016</v>
      </c>
      <c r="I263" s="147">
        <v>206</v>
      </c>
      <c r="J263" s="147">
        <v>0.5</v>
      </c>
      <c r="K263" s="147">
        <v>3.3000000000000002E-2</v>
      </c>
      <c r="L263" s="147">
        <v>14</v>
      </c>
      <c r="M263" s="147">
        <v>0</v>
      </c>
    </row>
    <row r="264" spans="1:13">
      <c r="A264" s="147" t="s">
        <v>341</v>
      </c>
      <c r="B264" s="149">
        <v>42485</v>
      </c>
      <c r="C264" s="149">
        <v>42490</v>
      </c>
      <c r="D264" s="148">
        <f t="shared" si="8"/>
        <v>4</v>
      </c>
      <c r="E264" s="148">
        <f t="shared" si="9"/>
        <v>2016</v>
      </c>
      <c r="F264" t="s">
        <v>404</v>
      </c>
      <c r="G264" s="147">
        <v>23</v>
      </c>
      <c r="H264" s="147">
        <v>45686</v>
      </c>
      <c r="I264" s="147">
        <v>232.9</v>
      </c>
      <c r="J264" s="147">
        <v>0.6</v>
      </c>
      <c r="K264" s="147">
        <v>3.5000000000000003E-2</v>
      </c>
      <c r="L264" s="147">
        <v>16</v>
      </c>
      <c r="M264" s="147">
        <v>0</v>
      </c>
    </row>
    <row r="265" spans="1:13">
      <c r="A265" s="147" t="s">
        <v>341</v>
      </c>
      <c r="B265" s="149">
        <v>42485</v>
      </c>
      <c r="C265" s="149">
        <v>42490</v>
      </c>
      <c r="D265" s="148">
        <f t="shared" si="8"/>
        <v>4</v>
      </c>
      <c r="E265" s="148">
        <f t="shared" si="9"/>
        <v>2016</v>
      </c>
      <c r="F265" t="s">
        <v>404</v>
      </c>
      <c r="G265" s="147">
        <v>24</v>
      </c>
      <c r="H265" s="147">
        <v>56881</v>
      </c>
      <c r="I265" s="147">
        <v>215.5</v>
      </c>
      <c r="J265" s="147">
        <v>0.7</v>
      </c>
      <c r="K265" s="147">
        <v>0.03</v>
      </c>
      <c r="L265" s="147">
        <v>17</v>
      </c>
      <c r="M265" s="147">
        <v>0</v>
      </c>
    </row>
    <row r="266" spans="1:13">
      <c r="A266" s="147" t="s">
        <v>340</v>
      </c>
      <c r="B266" s="149">
        <v>42478</v>
      </c>
      <c r="C266" s="149">
        <v>42484</v>
      </c>
      <c r="D266" s="148">
        <f t="shared" si="8"/>
        <v>4</v>
      </c>
      <c r="E266" s="148">
        <f t="shared" si="9"/>
        <v>2016</v>
      </c>
      <c r="F266" t="s">
        <v>405</v>
      </c>
      <c r="G266" s="147">
        <v>24</v>
      </c>
      <c r="H266" s="147">
        <v>56895</v>
      </c>
      <c r="I266" s="147">
        <v>185.54</v>
      </c>
      <c r="J266" s="147">
        <v>0.58599999999999997</v>
      </c>
      <c r="K266" s="147">
        <v>2.5000000000000001E-2</v>
      </c>
      <c r="L266" s="147">
        <v>14</v>
      </c>
      <c r="M266" s="147">
        <v>0</v>
      </c>
    </row>
    <row r="267" spans="1:13">
      <c r="A267" s="147" t="s">
        <v>340</v>
      </c>
      <c r="B267" s="149">
        <v>42478</v>
      </c>
      <c r="C267" s="149">
        <v>42484</v>
      </c>
      <c r="D267" s="148">
        <f t="shared" si="8"/>
        <v>4</v>
      </c>
      <c r="E267" s="148">
        <f t="shared" si="9"/>
        <v>2016</v>
      </c>
      <c r="F267" t="s">
        <v>405</v>
      </c>
      <c r="G267" s="147">
        <v>23</v>
      </c>
      <c r="H267" s="147">
        <v>45708</v>
      </c>
      <c r="I267" s="147">
        <v>199.29</v>
      </c>
      <c r="J267" s="147">
        <v>0.50600000000000001</v>
      </c>
      <c r="K267" s="147">
        <v>4.8000000000000001E-2</v>
      </c>
      <c r="L267" s="147">
        <v>22</v>
      </c>
      <c r="M267" s="147">
        <v>0</v>
      </c>
    </row>
    <row r="268" spans="1:13">
      <c r="A268" s="147" t="s">
        <v>340</v>
      </c>
      <c r="B268" s="149">
        <v>42478</v>
      </c>
      <c r="C268" s="149">
        <v>42484</v>
      </c>
      <c r="D268" s="148">
        <f t="shared" si="8"/>
        <v>4</v>
      </c>
      <c r="E268" s="148">
        <f t="shared" si="9"/>
        <v>2016</v>
      </c>
      <c r="F268" t="s">
        <v>405</v>
      </c>
      <c r="G268" s="147">
        <v>22</v>
      </c>
      <c r="H268" s="147">
        <v>42048</v>
      </c>
      <c r="I268" s="147">
        <v>177.03</v>
      </c>
      <c r="J268" s="147">
        <v>0.41399999999999998</v>
      </c>
      <c r="K268" s="147">
        <v>7.5999999999999998E-2</v>
      </c>
      <c r="L268" s="147">
        <v>32</v>
      </c>
      <c r="M268" s="147">
        <v>0</v>
      </c>
    </row>
    <row r="269" spans="1:13">
      <c r="A269" s="147" t="s">
        <v>340</v>
      </c>
      <c r="B269" s="149">
        <v>42478</v>
      </c>
      <c r="C269" s="149">
        <v>42484</v>
      </c>
      <c r="D269" s="148">
        <f t="shared" si="8"/>
        <v>4</v>
      </c>
      <c r="E269" s="148">
        <f t="shared" si="9"/>
        <v>2016</v>
      </c>
      <c r="F269" t="s">
        <v>405</v>
      </c>
      <c r="G269" s="147">
        <v>8</v>
      </c>
      <c r="H269" s="147">
        <v>54175</v>
      </c>
      <c r="I269" s="147">
        <v>277.05</v>
      </c>
      <c r="J269" s="147">
        <v>0.83399999999999996</v>
      </c>
      <c r="K269" s="147">
        <v>3.9E-2</v>
      </c>
      <c r="L269" s="147">
        <v>21</v>
      </c>
      <c r="M269" s="147">
        <v>0</v>
      </c>
    </row>
    <row r="270" spans="1:13">
      <c r="A270" s="147" t="s">
        <v>340</v>
      </c>
      <c r="B270" s="149">
        <v>42478</v>
      </c>
      <c r="C270" s="149">
        <v>42484</v>
      </c>
      <c r="D270" s="148">
        <f t="shared" si="8"/>
        <v>4</v>
      </c>
      <c r="E270" s="148">
        <f t="shared" si="9"/>
        <v>2016</v>
      </c>
      <c r="F270" t="s">
        <v>405</v>
      </c>
      <c r="G270" s="147">
        <v>6</v>
      </c>
      <c r="H270" s="147">
        <v>50528</v>
      </c>
      <c r="I270" s="147">
        <v>386.83</v>
      </c>
      <c r="J270" s="147">
        <v>1.0860000000000001</v>
      </c>
      <c r="K270" s="147">
        <v>0.04</v>
      </c>
      <c r="L270" s="147">
        <v>20</v>
      </c>
      <c r="M270" s="147">
        <v>0</v>
      </c>
    </row>
    <row r="271" spans="1:13">
      <c r="A271" s="147" t="s">
        <v>340</v>
      </c>
      <c r="B271" s="149">
        <v>42478</v>
      </c>
      <c r="C271" s="149">
        <v>42484</v>
      </c>
      <c r="D271" s="148">
        <f t="shared" si="8"/>
        <v>4</v>
      </c>
      <c r="E271" s="148">
        <f t="shared" si="9"/>
        <v>2016</v>
      </c>
      <c r="F271" t="s">
        <v>405</v>
      </c>
      <c r="G271" s="147">
        <v>5</v>
      </c>
      <c r="H271" s="147">
        <v>54324</v>
      </c>
      <c r="I271" s="147">
        <v>416.52</v>
      </c>
      <c r="J271" s="147">
        <v>1.2569999999999999</v>
      </c>
      <c r="K271" s="147">
        <v>0.04</v>
      </c>
      <c r="L271" s="147">
        <v>22</v>
      </c>
      <c r="M271" s="147">
        <v>0</v>
      </c>
    </row>
    <row r="272" spans="1:13">
      <c r="A272" s="147" t="s">
        <v>340</v>
      </c>
      <c r="B272" s="149">
        <v>42478</v>
      </c>
      <c r="C272" s="149">
        <v>42484</v>
      </c>
      <c r="D272" s="148">
        <f t="shared" si="8"/>
        <v>4</v>
      </c>
      <c r="E272" s="148">
        <f t="shared" si="9"/>
        <v>2016</v>
      </c>
      <c r="F272" t="s">
        <v>405</v>
      </c>
      <c r="G272" s="147">
        <v>7</v>
      </c>
      <c r="H272" s="147">
        <v>52696</v>
      </c>
      <c r="I272" s="147">
        <v>301.79000000000002</v>
      </c>
      <c r="J272" s="147">
        <v>0.88300000000000001</v>
      </c>
      <c r="K272" s="147">
        <v>3.7999999999999999E-2</v>
      </c>
      <c r="L272" s="147">
        <v>20</v>
      </c>
      <c r="M272" s="147">
        <v>0</v>
      </c>
    </row>
    <row r="273" spans="1:13">
      <c r="A273" s="147" t="s">
        <v>340</v>
      </c>
      <c r="B273" s="149">
        <v>42478</v>
      </c>
      <c r="C273" s="149">
        <v>42484</v>
      </c>
      <c r="D273" s="148">
        <f t="shared" si="8"/>
        <v>4</v>
      </c>
      <c r="E273" s="148">
        <f t="shared" si="9"/>
        <v>2016</v>
      </c>
      <c r="F273" t="s">
        <v>405</v>
      </c>
      <c r="G273" s="147">
        <v>12</v>
      </c>
      <c r="H273" s="147">
        <v>55511</v>
      </c>
      <c r="I273" s="147">
        <v>260.94</v>
      </c>
      <c r="J273" s="147">
        <v>0.80500000000000005</v>
      </c>
      <c r="K273" s="147">
        <v>3.1E-2</v>
      </c>
      <c r="L273" s="147">
        <v>17</v>
      </c>
      <c r="M273" s="147">
        <v>0</v>
      </c>
    </row>
    <row r="274" spans="1:13">
      <c r="A274" s="147" t="s">
        <v>340</v>
      </c>
      <c r="B274" s="149">
        <v>42478</v>
      </c>
      <c r="C274" s="149">
        <v>42484</v>
      </c>
      <c r="D274" s="148">
        <f t="shared" si="8"/>
        <v>4</v>
      </c>
      <c r="E274" s="148">
        <f t="shared" si="9"/>
        <v>2016</v>
      </c>
      <c r="F274" t="s">
        <v>405</v>
      </c>
      <c r="G274" s="147">
        <v>19</v>
      </c>
      <c r="H274" s="147">
        <v>56154</v>
      </c>
      <c r="I274" s="147">
        <v>195.94</v>
      </c>
      <c r="J274" s="147">
        <v>0.61099999999999999</v>
      </c>
      <c r="K274" s="147">
        <v>3.5999999999999997E-2</v>
      </c>
      <c r="L274" s="147">
        <v>20</v>
      </c>
      <c r="M274" s="147">
        <v>0</v>
      </c>
    </row>
    <row r="275" spans="1:13">
      <c r="A275" s="147" t="s">
        <v>340</v>
      </c>
      <c r="B275" s="149">
        <v>42478</v>
      </c>
      <c r="C275" s="149">
        <v>42484</v>
      </c>
      <c r="D275" s="148">
        <f t="shared" si="8"/>
        <v>4</v>
      </c>
      <c r="E275" s="148">
        <f t="shared" si="9"/>
        <v>2016</v>
      </c>
      <c r="F275" t="s">
        <v>405</v>
      </c>
      <c r="G275" s="147">
        <v>21</v>
      </c>
      <c r="H275" s="147">
        <v>55484</v>
      </c>
      <c r="I275" s="147">
        <v>186.59</v>
      </c>
      <c r="J275" s="147">
        <v>0.57499999999999996</v>
      </c>
      <c r="K275" s="147">
        <v>3.2000000000000001E-2</v>
      </c>
      <c r="L275" s="147">
        <v>18</v>
      </c>
      <c r="M275" s="147">
        <v>0</v>
      </c>
    </row>
    <row r="276" spans="1:13">
      <c r="A276" s="147" t="s">
        <v>340</v>
      </c>
      <c r="B276" s="149">
        <v>42478</v>
      </c>
      <c r="C276" s="149">
        <v>42484</v>
      </c>
      <c r="D276" s="148">
        <f t="shared" si="8"/>
        <v>4</v>
      </c>
      <c r="E276" s="148">
        <f t="shared" si="9"/>
        <v>2016</v>
      </c>
      <c r="F276" t="s">
        <v>405</v>
      </c>
      <c r="G276" s="147">
        <v>10</v>
      </c>
      <c r="H276" s="147">
        <v>55543</v>
      </c>
      <c r="I276" s="147">
        <v>270.2</v>
      </c>
      <c r="J276" s="147">
        <v>0.83399999999999996</v>
      </c>
      <c r="K276" s="147">
        <v>3.5999999999999997E-2</v>
      </c>
      <c r="L276" s="147">
        <v>20</v>
      </c>
      <c r="M276" s="147">
        <v>0</v>
      </c>
    </row>
    <row r="277" spans="1:13">
      <c r="A277" s="147" t="s">
        <v>340</v>
      </c>
      <c r="B277" s="149">
        <v>42478</v>
      </c>
      <c r="C277" s="149">
        <v>42484</v>
      </c>
      <c r="D277" s="148">
        <f t="shared" si="8"/>
        <v>4</v>
      </c>
      <c r="E277" s="148">
        <f t="shared" si="9"/>
        <v>2016</v>
      </c>
      <c r="F277" t="s">
        <v>405</v>
      </c>
      <c r="G277" s="147">
        <v>3</v>
      </c>
      <c r="H277" s="147">
        <v>55593</v>
      </c>
      <c r="I277" s="147">
        <v>417.2</v>
      </c>
      <c r="J277" s="147">
        <v>1.288</v>
      </c>
      <c r="K277" s="147">
        <v>4.1000000000000002E-2</v>
      </c>
      <c r="L277" s="147">
        <v>23</v>
      </c>
      <c r="M277" s="147">
        <v>0</v>
      </c>
    </row>
    <row r="278" spans="1:13">
      <c r="A278" s="147" t="s">
        <v>340</v>
      </c>
      <c r="B278" s="149">
        <v>42478</v>
      </c>
      <c r="C278" s="149">
        <v>42484</v>
      </c>
      <c r="D278" s="148">
        <f t="shared" si="8"/>
        <v>4</v>
      </c>
      <c r="E278" s="148">
        <f t="shared" si="9"/>
        <v>2016</v>
      </c>
      <c r="F278" t="s">
        <v>405</v>
      </c>
      <c r="G278" s="147">
        <v>1</v>
      </c>
      <c r="H278" s="147">
        <v>55537</v>
      </c>
      <c r="I278" s="147">
        <v>448.19</v>
      </c>
      <c r="J278" s="147">
        <v>1.383</v>
      </c>
      <c r="K278" s="147">
        <v>5.8000000000000003E-2</v>
      </c>
      <c r="L278" s="147">
        <v>32</v>
      </c>
      <c r="M278" s="147">
        <v>0</v>
      </c>
    </row>
    <row r="279" spans="1:13">
      <c r="A279" s="147" t="s">
        <v>340</v>
      </c>
      <c r="B279" s="149">
        <v>42478</v>
      </c>
      <c r="C279" s="149">
        <v>42484</v>
      </c>
      <c r="D279" s="148">
        <f t="shared" si="8"/>
        <v>4</v>
      </c>
      <c r="E279" s="148">
        <f t="shared" si="9"/>
        <v>2016</v>
      </c>
      <c r="F279" t="s">
        <v>405</v>
      </c>
      <c r="G279" s="147">
        <v>17</v>
      </c>
      <c r="H279" s="147">
        <v>35814</v>
      </c>
      <c r="I279" s="147">
        <v>245.73</v>
      </c>
      <c r="J279" s="147">
        <v>0.48899999999999999</v>
      </c>
      <c r="K279" s="147">
        <v>6.4000000000000001E-2</v>
      </c>
      <c r="L279" s="147">
        <v>23</v>
      </c>
      <c r="M279" s="147">
        <v>0</v>
      </c>
    </row>
    <row r="280" spans="1:13">
      <c r="A280" s="147" t="s">
        <v>340</v>
      </c>
      <c r="B280" s="149">
        <v>42478</v>
      </c>
      <c r="C280" s="149">
        <v>42484</v>
      </c>
      <c r="D280" s="148">
        <f t="shared" si="8"/>
        <v>4</v>
      </c>
      <c r="E280" s="148">
        <f t="shared" si="9"/>
        <v>2016</v>
      </c>
      <c r="F280" t="s">
        <v>405</v>
      </c>
      <c r="G280" s="147">
        <v>16</v>
      </c>
      <c r="H280" s="147">
        <v>48955</v>
      </c>
      <c r="I280" s="147">
        <v>235.51</v>
      </c>
      <c r="J280" s="147">
        <v>0.64100000000000001</v>
      </c>
      <c r="K280" s="147">
        <v>3.5000000000000003E-2</v>
      </c>
      <c r="L280" s="147">
        <v>17</v>
      </c>
      <c r="M280" s="147">
        <v>0</v>
      </c>
    </row>
    <row r="281" spans="1:13">
      <c r="A281" s="147" t="s">
        <v>340</v>
      </c>
      <c r="B281" s="149">
        <v>42478</v>
      </c>
      <c r="C281" s="149">
        <v>42484</v>
      </c>
      <c r="D281" s="148">
        <f t="shared" si="8"/>
        <v>4</v>
      </c>
      <c r="E281" s="148">
        <f t="shared" si="9"/>
        <v>2016</v>
      </c>
      <c r="F281" t="s">
        <v>405</v>
      </c>
      <c r="G281" s="147">
        <v>15</v>
      </c>
      <c r="H281" s="147">
        <v>53395</v>
      </c>
      <c r="I281" s="147">
        <v>271.42</v>
      </c>
      <c r="J281" s="147">
        <v>0.08</v>
      </c>
      <c r="K281" s="147">
        <v>3.6999999999999998E-2</v>
      </c>
      <c r="L281" s="147">
        <v>20</v>
      </c>
      <c r="M281" s="147">
        <v>0</v>
      </c>
    </row>
    <row r="282" spans="1:13">
      <c r="A282" s="147" t="s">
        <v>340</v>
      </c>
      <c r="B282" s="149">
        <v>42478</v>
      </c>
      <c r="C282" s="149">
        <v>42484</v>
      </c>
      <c r="D282" s="148">
        <f t="shared" si="8"/>
        <v>4</v>
      </c>
      <c r="E282" s="148">
        <f t="shared" si="9"/>
        <v>2016</v>
      </c>
      <c r="F282" t="s">
        <v>405</v>
      </c>
      <c r="G282" s="147">
        <v>14</v>
      </c>
      <c r="H282" s="147">
        <v>53036</v>
      </c>
      <c r="I282" s="147">
        <v>270.12</v>
      </c>
      <c r="J282" s="147">
        <v>0.79600000000000004</v>
      </c>
      <c r="K282" s="147">
        <v>4.1000000000000002E-2</v>
      </c>
      <c r="L282" s="147">
        <v>22</v>
      </c>
      <c r="M282" s="147">
        <v>0</v>
      </c>
    </row>
    <row r="283" spans="1:13">
      <c r="A283" s="147" t="s">
        <v>340</v>
      </c>
      <c r="B283" s="149">
        <v>42478</v>
      </c>
      <c r="C283" s="149">
        <v>42484</v>
      </c>
      <c r="D283" s="148">
        <f t="shared" si="8"/>
        <v>4</v>
      </c>
      <c r="E283" s="148">
        <f t="shared" si="9"/>
        <v>2016</v>
      </c>
      <c r="F283" t="s">
        <v>405</v>
      </c>
      <c r="G283" s="147">
        <v>13</v>
      </c>
      <c r="H283" s="147">
        <v>51308</v>
      </c>
      <c r="I283" s="147">
        <v>289.76</v>
      </c>
      <c r="J283" s="147">
        <v>0.82599999999999996</v>
      </c>
      <c r="K283" s="147">
        <v>5.2999999999999999E-2</v>
      </c>
      <c r="L283" s="147">
        <v>27</v>
      </c>
      <c r="M283" s="147">
        <v>0</v>
      </c>
    </row>
    <row r="284" spans="1:13">
      <c r="A284" s="147" t="s">
        <v>340</v>
      </c>
      <c r="B284" s="149">
        <v>42478</v>
      </c>
      <c r="C284" s="149">
        <v>42484</v>
      </c>
      <c r="D284" s="148">
        <f t="shared" si="8"/>
        <v>4</v>
      </c>
      <c r="E284" s="148">
        <f t="shared" si="9"/>
        <v>2016</v>
      </c>
      <c r="F284" t="s">
        <v>405</v>
      </c>
      <c r="G284" s="147">
        <v>20</v>
      </c>
      <c r="H284" s="147">
        <v>51496</v>
      </c>
      <c r="I284" s="147">
        <v>170.34</v>
      </c>
      <c r="J284" s="147">
        <v>0.48699999999999999</v>
      </c>
      <c r="K284" s="147">
        <v>3.3000000000000002E-2</v>
      </c>
      <c r="L284" s="147">
        <v>17</v>
      </c>
      <c r="M284" s="147">
        <v>0</v>
      </c>
    </row>
    <row r="285" spans="1:13">
      <c r="A285" s="147" t="s">
        <v>340</v>
      </c>
      <c r="B285" s="149">
        <v>42478</v>
      </c>
      <c r="C285" s="149">
        <v>42484</v>
      </c>
      <c r="D285" s="148">
        <f t="shared" si="8"/>
        <v>4</v>
      </c>
      <c r="E285" s="148">
        <f t="shared" si="9"/>
        <v>2016</v>
      </c>
      <c r="F285" t="s">
        <v>405</v>
      </c>
      <c r="G285" s="147">
        <v>11</v>
      </c>
      <c r="H285" s="147">
        <v>55680</v>
      </c>
      <c r="I285" s="147">
        <v>253.89</v>
      </c>
      <c r="J285" s="147">
        <v>0.78500000000000003</v>
      </c>
      <c r="K285" s="147">
        <v>0.04</v>
      </c>
      <c r="L285" s="147">
        <v>22</v>
      </c>
      <c r="M285" s="147">
        <v>0</v>
      </c>
    </row>
    <row r="286" spans="1:13">
      <c r="A286" s="147" t="s">
        <v>340</v>
      </c>
      <c r="B286" s="149">
        <v>42478</v>
      </c>
      <c r="C286" s="149">
        <v>42484</v>
      </c>
      <c r="D286" s="148">
        <f t="shared" si="8"/>
        <v>4</v>
      </c>
      <c r="E286" s="148">
        <f t="shared" si="9"/>
        <v>2016</v>
      </c>
      <c r="F286" t="s">
        <v>405</v>
      </c>
      <c r="G286" s="147">
        <v>18</v>
      </c>
      <c r="H286" s="147">
        <v>42173</v>
      </c>
      <c r="I286" s="147">
        <v>231.46</v>
      </c>
      <c r="J286" s="147">
        <v>0.54200000000000004</v>
      </c>
      <c r="K286" s="147">
        <v>7.0999999999999994E-2</v>
      </c>
      <c r="L286" s="147">
        <v>30</v>
      </c>
      <c r="M286" s="147">
        <v>0</v>
      </c>
    </row>
    <row r="287" spans="1:13">
      <c r="A287" s="147" t="s">
        <v>340</v>
      </c>
      <c r="B287" s="149">
        <v>42478</v>
      </c>
      <c r="C287" s="149">
        <v>42484</v>
      </c>
      <c r="D287" s="148">
        <f t="shared" si="8"/>
        <v>4</v>
      </c>
      <c r="E287" s="148">
        <f t="shared" si="9"/>
        <v>2016</v>
      </c>
      <c r="F287" t="s">
        <v>405</v>
      </c>
      <c r="G287" s="147">
        <v>9</v>
      </c>
      <c r="H287" s="147">
        <v>54255</v>
      </c>
      <c r="I287" s="147">
        <v>282.05</v>
      </c>
      <c r="J287" s="147">
        <v>0.85</v>
      </c>
      <c r="K287" s="147">
        <v>3.6999999999999998E-2</v>
      </c>
      <c r="L287" s="147">
        <v>20</v>
      </c>
      <c r="M287" s="147">
        <v>0</v>
      </c>
    </row>
    <row r="288" spans="1:13">
      <c r="A288" s="147" t="s">
        <v>340</v>
      </c>
      <c r="B288" s="149">
        <v>42478</v>
      </c>
      <c r="C288" s="149">
        <v>42484</v>
      </c>
      <c r="D288" s="148">
        <f t="shared" si="8"/>
        <v>4</v>
      </c>
      <c r="E288" s="148">
        <f t="shared" si="9"/>
        <v>2016</v>
      </c>
      <c r="F288" t="s">
        <v>405</v>
      </c>
      <c r="G288" s="147">
        <v>4</v>
      </c>
      <c r="H288" s="147">
        <v>53814</v>
      </c>
      <c r="I288" s="147">
        <v>450.8</v>
      </c>
      <c r="J288" s="147">
        <v>1.3480000000000001</v>
      </c>
      <c r="K288" s="147">
        <v>3.5000000000000003E-2</v>
      </c>
      <c r="L288" s="147">
        <v>19</v>
      </c>
      <c r="M288" s="147">
        <v>0</v>
      </c>
    </row>
    <row r="289" spans="1:13">
      <c r="A289" s="147" t="s">
        <v>340</v>
      </c>
      <c r="B289" s="149">
        <v>42478</v>
      </c>
      <c r="C289" s="149">
        <v>42484</v>
      </c>
      <c r="D289" s="148">
        <f t="shared" si="8"/>
        <v>4</v>
      </c>
      <c r="E289" s="148">
        <f t="shared" si="9"/>
        <v>2016</v>
      </c>
      <c r="F289" t="s">
        <v>405</v>
      </c>
      <c r="G289" s="147">
        <v>2</v>
      </c>
      <c r="H289" s="147">
        <v>55229</v>
      </c>
      <c r="I289" s="147">
        <v>444.53</v>
      </c>
      <c r="J289" s="147">
        <v>1.3640000000000001</v>
      </c>
      <c r="K289" s="147">
        <v>3.4000000000000002E-2</v>
      </c>
      <c r="L289" s="147">
        <v>19</v>
      </c>
      <c r="M289" s="147">
        <v>0</v>
      </c>
    </row>
    <row r="290" spans="1:13">
      <c r="A290" s="147" t="s">
        <v>339</v>
      </c>
      <c r="B290" s="149">
        <v>42471</v>
      </c>
      <c r="C290" s="149">
        <v>42477</v>
      </c>
      <c r="D290" s="148">
        <f t="shared" si="8"/>
        <v>4</v>
      </c>
      <c r="E290" s="148">
        <f t="shared" si="9"/>
        <v>2016</v>
      </c>
      <c r="F290" t="s">
        <v>406</v>
      </c>
      <c r="G290" s="147">
        <v>2</v>
      </c>
      <c r="H290" s="147">
        <v>55256</v>
      </c>
      <c r="I290" s="147">
        <v>391.85</v>
      </c>
      <c r="J290" s="147">
        <v>1.2030000000000001</v>
      </c>
      <c r="K290" s="147">
        <v>4.9000000000000002E-2</v>
      </c>
      <c r="L290" s="147">
        <v>27</v>
      </c>
      <c r="M290" s="147">
        <v>0</v>
      </c>
    </row>
    <row r="291" spans="1:13">
      <c r="A291" s="147" t="s">
        <v>339</v>
      </c>
      <c r="B291" s="149">
        <v>42471</v>
      </c>
      <c r="C291" s="149">
        <v>42477</v>
      </c>
      <c r="D291" s="148">
        <f t="shared" si="8"/>
        <v>4</v>
      </c>
      <c r="E291" s="148">
        <f t="shared" si="9"/>
        <v>2016</v>
      </c>
      <c r="F291" t="s">
        <v>406</v>
      </c>
      <c r="G291" s="147">
        <v>9</v>
      </c>
      <c r="H291" s="147">
        <v>54286</v>
      </c>
      <c r="I291" s="147">
        <v>243.79</v>
      </c>
      <c r="J291" s="147">
        <v>0.73499999999999999</v>
      </c>
      <c r="K291" s="147">
        <v>5.7000000000000002E-2</v>
      </c>
      <c r="L291" s="147">
        <v>31</v>
      </c>
      <c r="M291" s="147">
        <v>0</v>
      </c>
    </row>
    <row r="292" spans="1:13">
      <c r="A292" s="147" t="s">
        <v>339</v>
      </c>
      <c r="B292" s="149">
        <v>42471</v>
      </c>
      <c r="C292" s="149">
        <v>42477</v>
      </c>
      <c r="D292" s="148">
        <f t="shared" si="8"/>
        <v>4</v>
      </c>
      <c r="E292" s="148">
        <f t="shared" si="9"/>
        <v>2016</v>
      </c>
      <c r="F292" t="s">
        <v>406</v>
      </c>
      <c r="G292" s="147">
        <v>4</v>
      </c>
      <c r="H292" s="147">
        <v>53839</v>
      </c>
      <c r="I292" s="147">
        <v>399.81</v>
      </c>
      <c r="J292" s="147">
        <v>1.196</v>
      </c>
      <c r="K292" s="147">
        <v>4.5999999999999999E-2</v>
      </c>
      <c r="L292" s="147">
        <v>25</v>
      </c>
      <c r="M292" s="147">
        <v>0</v>
      </c>
    </row>
    <row r="293" spans="1:13">
      <c r="A293" s="147" t="s">
        <v>339</v>
      </c>
      <c r="B293" s="149">
        <v>42471</v>
      </c>
      <c r="C293" s="149">
        <v>42477</v>
      </c>
      <c r="D293" s="148">
        <f t="shared" si="8"/>
        <v>4</v>
      </c>
      <c r="E293" s="148">
        <f t="shared" si="9"/>
        <v>2016</v>
      </c>
      <c r="F293" t="s">
        <v>406</v>
      </c>
      <c r="G293" s="147">
        <v>11</v>
      </c>
      <c r="H293" s="147">
        <v>55703</v>
      </c>
      <c r="I293" s="147">
        <v>220.85</v>
      </c>
      <c r="J293" s="147">
        <v>0.68300000000000005</v>
      </c>
      <c r="K293" s="147">
        <v>4.1000000000000002E-2</v>
      </c>
      <c r="L293" s="147">
        <v>23</v>
      </c>
      <c r="M293" s="147">
        <v>0</v>
      </c>
    </row>
    <row r="294" spans="1:13">
      <c r="A294" s="147" t="s">
        <v>339</v>
      </c>
      <c r="B294" s="149">
        <v>42471</v>
      </c>
      <c r="C294" s="149">
        <v>42477</v>
      </c>
      <c r="D294" s="148">
        <f t="shared" si="8"/>
        <v>4</v>
      </c>
      <c r="E294" s="148">
        <f t="shared" si="9"/>
        <v>2016</v>
      </c>
      <c r="F294" t="s">
        <v>406</v>
      </c>
      <c r="G294" s="147">
        <v>18</v>
      </c>
      <c r="H294" s="147">
        <v>42203</v>
      </c>
      <c r="I294" s="147">
        <v>193.48</v>
      </c>
      <c r="J294" s="147">
        <v>0.45400000000000001</v>
      </c>
      <c r="K294" s="147">
        <v>7.0999999999999994E-2</v>
      </c>
      <c r="L294" s="147">
        <v>30</v>
      </c>
      <c r="M294" s="147">
        <v>0</v>
      </c>
    </row>
    <row r="295" spans="1:13">
      <c r="A295" s="147" t="s">
        <v>339</v>
      </c>
      <c r="B295" s="149">
        <v>42471</v>
      </c>
      <c r="C295" s="149">
        <v>42477</v>
      </c>
      <c r="D295" s="148">
        <f t="shared" si="8"/>
        <v>4</v>
      </c>
      <c r="E295" s="148">
        <f t="shared" si="9"/>
        <v>2016</v>
      </c>
      <c r="F295" t="s">
        <v>406</v>
      </c>
      <c r="G295" s="147">
        <v>20</v>
      </c>
      <c r="H295" s="147">
        <v>51531</v>
      </c>
      <c r="I295" s="147">
        <v>143.94999999999999</v>
      </c>
      <c r="J295" s="147">
        <v>0.41199999999999998</v>
      </c>
      <c r="K295" s="147">
        <v>6.8000000000000005E-2</v>
      </c>
      <c r="L295" s="147">
        <v>35</v>
      </c>
      <c r="M295" s="147">
        <v>0</v>
      </c>
    </row>
    <row r="296" spans="1:13">
      <c r="A296" s="147" t="s">
        <v>339</v>
      </c>
      <c r="B296" s="149">
        <v>42471</v>
      </c>
      <c r="C296" s="149">
        <v>42477</v>
      </c>
      <c r="D296" s="148">
        <f t="shared" si="8"/>
        <v>4</v>
      </c>
      <c r="E296" s="148">
        <f t="shared" si="9"/>
        <v>2016</v>
      </c>
      <c r="F296" t="s">
        <v>406</v>
      </c>
      <c r="G296" s="147">
        <v>13</v>
      </c>
      <c r="H296" s="147">
        <v>51339</v>
      </c>
      <c r="I296" s="147">
        <v>251.17</v>
      </c>
      <c r="J296" s="147">
        <v>0.71599999999999997</v>
      </c>
      <c r="K296" s="147">
        <v>0.06</v>
      </c>
      <c r="L296" s="147">
        <v>31</v>
      </c>
      <c r="M296" s="147">
        <v>0</v>
      </c>
    </row>
    <row r="297" spans="1:13">
      <c r="A297" s="147" t="s">
        <v>339</v>
      </c>
      <c r="B297" s="149">
        <v>42471</v>
      </c>
      <c r="C297" s="149">
        <v>42477</v>
      </c>
      <c r="D297" s="148">
        <f t="shared" si="8"/>
        <v>4</v>
      </c>
      <c r="E297" s="148">
        <f t="shared" si="9"/>
        <v>2016</v>
      </c>
      <c r="F297" t="s">
        <v>406</v>
      </c>
      <c r="G297" s="147">
        <v>14</v>
      </c>
      <c r="H297" s="147">
        <v>53066</v>
      </c>
      <c r="I297" s="147">
        <v>238.33</v>
      </c>
      <c r="J297" s="147">
        <v>0.70299999999999996</v>
      </c>
      <c r="K297" s="147">
        <v>5.7000000000000002E-2</v>
      </c>
      <c r="L297" s="147">
        <v>30</v>
      </c>
      <c r="M297" s="147">
        <v>0</v>
      </c>
    </row>
    <row r="298" spans="1:13">
      <c r="A298" s="147" t="s">
        <v>339</v>
      </c>
      <c r="B298" s="149">
        <v>42471</v>
      </c>
      <c r="C298" s="149">
        <v>42477</v>
      </c>
      <c r="D298" s="148">
        <f t="shared" si="8"/>
        <v>4</v>
      </c>
      <c r="E298" s="148">
        <f t="shared" si="9"/>
        <v>2016</v>
      </c>
      <c r="F298" t="s">
        <v>406</v>
      </c>
      <c r="G298" s="147">
        <v>15</v>
      </c>
      <c r="H298" s="147">
        <v>53415</v>
      </c>
      <c r="I298" s="147">
        <v>238.84</v>
      </c>
      <c r="J298" s="147">
        <v>7.0999999999999994E-2</v>
      </c>
      <c r="K298" s="147">
        <v>3.6999999999999998E-2</v>
      </c>
      <c r="L298" s="147">
        <v>20</v>
      </c>
      <c r="M298" s="147">
        <v>0</v>
      </c>
    </row>
    <row r="299" spans="1:13">
      <c r="A299" s="147" t="s">
        <v>339</v>
      </c>
      <c r="B299" s="149">
        <v>42471</v>
      </c>
      <c r="C299" s="149">
        <v>42477</v>
      </c>
      <c r="D299" s="148">
        <f t="shared" si="8"/>
        <v>4</v>
      </c>
      <c r="E299" s="148">
        <f t="shared" si="9"/>
        <v>2016</v>
      </c>
      <c r="F299" t="s">
        <v>406</v>
      </c>
      <c r="G299" s="147">
        <v>17</v>
      </c>
      <c r="H299" s="147">
        <v>35839</v>
      </c>
      <c r="I299" s="147">
        <v>205.31</v>
      </c>
      <c r="J299" s="147">
        <v>0.40899999999999997</v>
      </c>
      <c r="K299" s="147">
        <v>7.0000000000000007E-2</v>
      </c>
      <c r="L299" s="147">
        <v>25</v>
      </c>
      <c r="M299" s="147">
        <v>0</v>
      </c>
    </row>
    <row r="300" spans="1:13">
      <c r="A300" s="147" t="s">
        <v>339</v>
      </c>
      <c r="B300" s="149">
        <v>42471</v>
      </c>
      <c r="C300" s="149">
        <v>42477</v>
      </c>
      <c r="D300" s="148">
        <f t="shared" si="8"/>
        <v>4</v>
      </c>
      <c r="E300" s="148">
        <f t="shared" si="9"/>
        <v>2016</v>
      </c>
      <c r="F300" t="s">
        <v>406</v>
      </c>
      <c r="G300" s="147">
        <v>16</v>
      </c>
      <c r="H300" s="147">
        <v>48988</v>
      </c>
      <c r="I300" s="147">
        <v>195.9</v>
      </c>
      <c r="J300" s="147">
        <v>0.53300000000000003</v>
      </c>
      <c r="K300" s="147">
        <v>6.7000000000000004E-2</v>
      </c>
      <c r="L300" s="147">
        <v>33</v>
      </c>
      <c r="M300" s="147">
        <v>0</v>
      </c>
    </row>
    <row r="301" spans="1:13">
      <c r="A301" s="147" t="s">
        <v>339</v>
      </c>
      <c r="B301" s="149">
        <v>42471</v>
      </c>
      <c r="C301" s="149">
        <v>42477</v>
      </c>
      <c r="D301" s="148">
        <f t="shared" si="8"/>
        <v>4</v>
      </c>
      <c r="E301" s="148">
        <f t="shared" si="9"/>
        <v>2016</v>
      </c>
      <c r="F301" t="s">
        <v>406</v>
      </c>
      <c r="G301" s="147">
        <v>3</v>
      </c>
      <c r="H301" s="147">
        <v>55616</v>
      </c>
      <c r="I301" s="147">
        <v>366.88</v>
      </c>
      <c r="J301" s="147">
        <v>1.1339999999999999</v>
      </c>
      <c r="K301" s="147">
        <v>4.1000000000000002E-2</v>
      </c>
      <c r="L301" s="147">
        <v>23</v>
      </c>
      <c r="M301" s="147">
        <v>0</v>
      </c>
    </row>
    <row r="302" spans="1:13">
      <c r="A302" s="147" t="s">
        <v>339</v>
      </c>
      <c r="B302" s="149">
        <v>42471</v>
      </c>
      <c r="C302" s="149">
        <v>42477</v>
      </c>
      <c r="D302" s="148">
        <f t="shared" si="8"/>
        <v>4</v>
      </c>
      <c r="E302" s="148">
        <f t="shared" si="9"/>
        <v>2016</v>
      </c>
      <c r="F302" t="s">
        <v>406</v>
      </c>
      <c r="G302" s="147">
        <v>1</v>
      </c>
      <c r="H302" s="147">
        <v>55569</v>
      </c>
      <c r="I302" s="147">
        <v>394.82</v>
      </c>
      <c r="J302" s="147">
        <v>1.2190000000000001</v>
      </c>
      <c r="K302" s="147">
        <v>5.8000000000000003E-2</v>
      </c>
      <c r="L302" s="147">
        <v>32</v>
      </c>
      <c r="M302" s="147">
        <v>0</v>
      </c>
    </row>
    <row r="303" spans="1:13">
      <c r="A303" s="147" t="s">
        <v>339</v>
      </c>
      <c r="B303" s="149">
        <v>42471</v>
      </c>
      <c r="C303" s="149">
        <v>42477</v>
      </c>
      <c r="D303" s="148">
        <f t="shared" si="8"/>
        <v>4</v>
      </c>
      <c r="E303" s="148">
        <f t="shared" si="9"/>
        <v>2016</v>
      </c>
      <c r="F303" t="s">
        <v>406</v>
      </c>
      <c r="G303" s="147">
        <v>10</v>
      </c>
      <c r="H303" s="147">
        <v>55579</v>
      </c>
      <c r="I303" s="147">
        <v>229</v>
      </c>
      <c r="J303" s="147">
        <v>0.70699999999999996</v>
      </c>
      <c r="K303" s="147">
        <v>6.5000000000000002E-2</v>
      </c>
      <c r="L303" s="147">
        <v>36</v>
      </c>
      <c r="M303" s="147">
        <v>0</v>
      </c>
    </row>
    <row r="304" spans="1:13">
      <c r="A304" s="147" t="s">
        <v>339</v>
      </c>
      <c r="B304" s="149">
        <v>42471</v>
      </c>
      <c r="C304" s="149">
        <v>42477</v>
      </c>
      <c r="D304" s="148">
        <f t="shared" si="8"/>
        <v>4</v>
      </c>
      <c r="E304" s="148">
        <f t="shared" si="9"/>
        <v>2016</v>
      </c>
      <c r="F304" t="s">
        <v>406</v>
      </c>
      <c r="G304" s="147">
        <v>21</v>
      </c>
      <c r="H304" s="147">
        <v>55516</v>
      </c>
      <c r="I304" s="147">
        <v>160.9</v>
      </c>
      <c r="J304" s="147">
        <v>0.496</v>
      </c>
      <c r="K304" s="147">
        <v>5.8000000000000003E-2</v>
      </c>
      <c r="L304" s="147">
        <v>32</v>
      </c>
      <c r="M304" s="147">
        <v>0</v>
      </c>
    </row>
    <row r="305" spans="1:13">
      <c r="A305" s="147" t="s">
        <v>339</v>
      </c>
      <c r="B305" s="149">
        <v>42471</v>
      </c>
      <c r="C305" s="149">
        <v>42477</v>
      </c>
      <c r="D305" s="148">
        <f t="shared" si="8"/>
        <v>4</v>
      </c>
      <c r="E305" s="148">
        <f t="shared" si="9"/>
        <v>2016</v>
      </c>
      <c r="F305" t="s">
        <v>406</v>
      </c>
      <c r="G305" s="147">
        <v>19</v>
      </c>
      <c r="H305" s="147">
        <v>56184</v>
      </c>
      <c r="I305" s="147">
        <v>166.73</v>
      </c>
      <c r="J305" s="147">
        <v>0.52</v>
      </c>
      <c r="K305" s="147">
        <v>5.2999999999999999E-2</v>
      </c>
      <c r="L305" s="147">
        <v>30</v>
      </c>
      <c r="M305" s="147">
        <v>0</v>
      </c>
    </row>
    <row r="306" spans="1:13">
      <c r="A306" s="147" t="s">
        <v>339</v>
      </c>
      <c r="B306" s="149">
        <v>42471</v>
      </c>
      <c r="C306" s="149">
        <v>42477</v>
      </c>
      <c r="D306" s="148">
        <f t="shared" si="8"/>
        <v>4</v>
      </c>
      <c r="E306" s="148">
        <f t="shared" si="9"/>
        <v>2016</v>
      </c>
      <c r="F306" t="s">
        <v>406</v>
      </c>
      <c r="G306" s="147">
        <v>12</v>
      </c>
      <c r="H306" s="147">
        <v>55541</v>
      </c>
      <c r="I306" s="147">
        <v>223.4</v>
      </c>
      <c r="J306" s="147">
        <v>0.68899999999999995</v>
      </c>
      <c r="K306" s="147">
        <v>5.3999999999999999E-2</v>
      </c>
      <c r="L306" s="147">
        <v>30</v>
      </c>
      <c r="M306" s="147">
        <v>0</v>
      </c>
    </row>
    <row r="307" spans="1:13">
      <c r="A307" s="147" t="s">
        <v>339</v>
      </c>
      <c r="B307" s="149">
        <v>42471</v>
      </c>
      <c r="C307" s="149">
        <v>42477</v>
      </c>
      <c r="D307" s="148">
        <f t="shared" si="8"/>
        <v>4</v>
      </c>
      <c r="E307" s="148">
        <f t="shared" si="9"/>
        <v>2016</v>
      </c>
      <c r="F307" t="s">
        <v>406</v>
      </c>
      <c r="G307" s="147">
        <v>7</v>
      </c>
      <c r="H307" s="147">
        <v>52720</v>
      </c>
      <c r="I307" s="147">
        <v>259.83</v>
      </c>
      <c r="J307" s="147">
        <v>0.76100000000000001</v>
      </c>
      <c r="K307" s="147">
        <v>4.5999999999999999E-2</v>
      </c>
      <c r="L307" s="147">
        <v>24</v>
      </c>
      <c r="M307" s="147">
        <v>0</v>
      </c>
    </row>
    <row r="308" spans="1:13">
      <c r="A308" s="147" t="s">
        <v>339</v>
      </c>
      <c r="B308" s="149">
        <v>42471</v>
      </c>
      <c r="C308" s="149">
        <v>42477</v>
      </c>
      <c r="D308" s="148">
        <f t="shared" si="8"/>
        <v>4</v>
      </c>
      <c r="E308" s="148">
        <f t="shared" si="9"/>
        <v>2016</v>
      </c>
      <c r="F308" t="s">
        <v>406</v>
      </c>
      <c r="G308" s="147">
        <v>6</v>
      </c>
      <c r="H308" s="147">
        <v>50550</v>
      </c>
      <c r="I308" s="147">
        <v>336.34</v>
      </c>
      <c r="J308" s="147">
        <v>0.94499999999999995</v>
      </c>
      <c r="K308" s="147">
        <v>4.3999999999999997E-2</v>
      </c>
      <c r="L308" s="147">
        <v>22</v>
      </c>
      <c r="M308" s="147">
        <v>0</v>
      </c>
    </row>
    <row r="309" spans="1:13">
      <c r="A309" s="147" t="s">
        <v>339</v>
      </c>
      <c r="B309" s="149">
        <v>42471</v>
      </c>
      <c r="C309" s="149">
        <v>42477</v>
      </c>
      <c r="D309" s="148">
        <f t="shared" si="8"/>
        <v>4</v>
      </c>
      <c r="E309" s="148">
        <f t="shared" si="9"/>
        <v>2016</v>
      </c>
      <c r="F309" t="s">
        <v>406</v>
      </c>
      <c r="G309" s="147">
        <v>5</v>
      </c>
      <c r="H309" s="147">
        <v>54351</v>
      </c>
      <c r="I309" s="147">
        <v>368.37</v>
      </c>
      <c r="J309" s="147">
        <v>1.1120000000000001</v>
      </c>
      <c r="K309" s="147">
        <v>0.05</v>
      </c>
      <c r="L309" s="147">
        <v>27</v>
      </c>
      <c r="M309" s="147">
        <v>0</v>
      </c>
    </row>
    <row r="310" spans="1:13">
      <c r="A310" s="147" t="s">
        <v>339</v>
      </c>
      <c r="B310" s="149">
        <v>42471</v>
      </c>
      <c r="C310" s="149">
        <v>42477</v>
      </c>
      <c r="D310" s="148">
        <f t="shared" si="8"/>
        <v>4</v>
      </c>
      <c r="E310" s="148">
        <f t="shared" si="9"/>
        <v>2016</v>
      </c>
      <c r="F310" t="s">
        <v>406</v>
      </c>
      <c r="G310" s="147">
        <v>8</v>
      </c>
      <c r="H310" s="147">
        <v>54210</v>
      </c>
      <c r="I310" s="147">
        <v>238.67</v>
      </c>
      <c r="J310" s="147">
        <v>0.71899999999999997</v>
      </c>
      <c r="K310" s="147">
        <v>6.5000000000000002E-2</v>
      </c>
      <c r="L310" s="147">
        <v>35</v>
      </c>
      <c r="M310" s="147">
        <v>0</v>
      </c>
    </row>
    <row r="311" spans="1:13">
      <c r="A311" s="147" t="s">
        <v>339</v>
      </c>
      <c r="B311" s="149">
        <v>42471</v>
      </c>
      <c r="C311" s="149">
        <v>42477</v>
      </c>
      <c r="D311" s="148">
        <f t="shared" si="8"/>
        <v>4</v>
      </c>
      <c r="E311" s="148">
        <f t="shared" si="9"/>
        <v>2016</v>
      </c>
      <c r="F311" t="s">
        <v>406</v>
      </c>
      <c r="G311" s="147">
        <v>22</v>
      </c>
      <c r="H311" s="147">
        <v>42077</v>
      </c>
      <c r="I311" s="147">
        <v>148.94</v>
      </c>
      <c r="J311" s="147">
        <v>0.34799999999999998</v>
      </c>
      <c r="K311" s="147">
        <v>6.9000000000000006E-2</v>
      </c>
      <c r="L311" s="147">
        <v>29</v>
      </c>
      <c r="M311" s="147">
        <v>0</v>
      </c>
    </row>
    <row r="312" spans="1:13">
      <c r="A312" s="147" t="s">
        <v>339</v>
      </c>
      <c r="B312" s="149">
        <v>42471</v>
      </c>
      <c r="C312" s="149">
        <v>42477</v>
      </c>
      <c r="D312" s="148">
        <f t="shared" si="8"/>
        <v>4</v>
      </c>
      <c r="E312" s="148">
        <f t="shared" si="9"/>
        <v>2016</v>
      </c>
      <c r="F312" t="s">
        <v>406</v>
      </c>
      <c r="G312" s="147">
        <v>23</v>
      </c>
      <c r="H312" s="147">
        <v>45750</v>
      </c>
      <c r="I312" s="147">
        <v>170.63</v>
      </c>
      <c r="J312" s="147">
        <v>0.434</v>
      </c>
      <c r="K312" s="147">
        <v>9.1999999999999998E-2</v>
      </c>
      <c r="L312" s="147">
        <v>42</v>
      </c>
      <c r="M312" s="147">
        <v>0</v>
      </c>
    </row>
    <row r="313" spans="1:13">
      <c r="A313" s="147" t="s">
        <v>339</v>
      </c>
      <c r="B313" s="149">
        <v>42471</v>
      </c>
      <c r="C313" s="149">
        <v>42477</v>
      </c>
      <c r="D313" s="148">
        <f t="shared" si="8"/>
        <v>4</v>
      </c>
      <c r="E313" s="148">
        <f t="shared" si="9"/>
        <v>2016</v>
      </c>
      <c r="F313" t="s">
        <v>406</v>
      </c>
      <c r="G313" s="147">
        <v>24</v>
      </c>
      <c r="H313" s="147">
        <v>56931</v>
      </c>
      <c r="I313" s="147">
        <v>162.19999999999999</v>
      </c>
      <c r="J313" s="147">
        <v>0.51300000000000001</v>
      </c>
      <c r="K313" s="147">
        <v>6.3E-2</v>
      </c>
      <c r="L313" s="147">
        <v>36</v>
      </c>
      <c r="M313" s="147">
        <v>0</v>
      </c>
    </row>
    <row r="314" spans="1:13">
      <c r="A314" s="147" t="s">
        <v>338</v>
      </c>
      <c r="B314" s="149">
        <v>42464</v>
      </c>
      <c r="C314" s="149">
        <v>42470</v>
      </c>
      <c r="D314" s="148">
        <f t="shared" si="8"/>
        <v>4</v>
      </c>
      <c r="E314" s="148">
        <f t="shared" si="9"/>
        <v>2016</v>
      </c>
      <c r="F314" t="s">
        <v>407</v>
      </c>
      <c r="G314" s="147">
        <v>24</v>
      </c>
      <c r="H314" s="147">
        <v>57006</v>
      </c>
      <c r="I314" s="147">
        <v>142.88</v>
      </c>
      <c r="J314" s="147">
        <v>0.45200000000000001</v>
      </c>
      <c r="K314" s="147">
        <v>0.13200000000000001</v>
      </c>
      <c r="L314" s="147">
        <v>75</v>
      </c>
      <c r="M314" s="147">
        <v>0</v>
      </c>
    </row>
    <row r="315" spans="1:13">
      <c r="A315" s="147" t="s">
        <v>338</v>
      </c>
      <c r="B315" s="149">
        <v>42464</v>
      </c>
      <c r="C315" s="149">
        <v>42470</v>
      </c>
      <c r="D315" s="148">
        <f t="shared" si="8"/>
        <v>4</v>
      </c>
      <c r="E315" s="148">
        <f t="shared" si="9"/>
        <v>2016</v>
      </c>
      <c r="F315" t="s">
        <v>407</v>
      </c>
      <c r="G315" s="147">
        <v>23</v>
      </c>
      <c r="H315" s="147">
        <v>45804</v>
      </c>
      <c r="I315" s="147">
        <v>147.13</v>
      </c>
      <c r="J315" s="147">
        <v>0.374</v>
      </c>
      <c r="K315" s="147">
        <v>0.11799999999999999</v>
      </c>
      <c r="L315" s="147">
        <v>54</v>
      </c>
      <c r="M315" s="147">
        <v>0</v>
      </c>
    </row>
    <row r="316" spans="1:13">
      <c r="A316" s="147" t="s">
        <v>338</v>
      </c>
      <c r="B316" s="149">
        <v>42464</v>
      </c>
      <c r="C316" s="149">
        <v>42470</v>
      </c>
      <c r="D316" s="148">
        <f t="shared" si="8"/>
        <v>4</v>
      </c>
      <c r="E316" s="148">
        <f t="shared" si="9"/>
        <v>2016</v>
      </c>
      <c r="F316" t="s">
        <v>407</v>
      </c>
      <c r="G316" s="147">
        <v>22</v>
      </c>
      <c r="H316" s="147">
        <v>42149</v>
      </c>
      <c r="I316" s="147">
        <v>131.34</v>
      </c>
      <c r="J316" s="147">
        <v>0.308</v>
      </c>
      <c r="K316" s="147">
        <v>0.17100000000000001</v>
      </c>
      <c r="L316" s="147">
        <v>72</v>
      </c>
      <c r="M316" s="147">
        <v>0</v>
      </c>
    </row>
    <row r="317" spans="1:13">
      <c r="A317" s="147" t="s">
        <v>338</v>
      </c>
      <c r="B317" s="149">
        <v>42464</v>
      </c>
      <c r="C317" s="149">
        <v>42470</v>
      </c>
      <c r="D317" s="148">
        <f t="shared" si="8"/>
        <v>4</v>
      </c>
      <c r="E317" s="148">
        <f t="shared" si="9"/>
        <v>2016</v>
      </c>
      <c r="F317" t="s">
        <v>407</v>
      </c>
      <c r="G317" s="147">
        <v>8</v>
      </c>
      <c r="H317" s="147">
        <v>54240</v>
      </c>
      <c r="I317" s="147">
        <v>211.2</v>
      </c>
      <c r="J317" s="147">
        <v>0.63600000000000001</v>
      </c>
      <c r="K317" s="147">
        <v>5.5E-2</v>
      </c>
      <c r="L317" s="147">
        <v>30</v>
      </c>
      <c r="M317" s="147">
        <v>0</v>
      </c>
    </row>
    <row r="318" spans="1:13">
      <c r="A318" s="147" t="s">
        <v>338</v>
      </c>
      <c r="B318" s="149">
        <v>42464</v>
      </c>
      <c r="C318" s="149">
        <v>42470</v>
      </c>
      <c r="D318" s="148">
        <f t="shared" si="8"/>
        <v>4</v>
      </c>
      <c r="E318" s="148">
        <f t="shared" si="9"/>
        <v>2016</v>
      </c>
      <c r="F318" t="s">
        <v>407</v>
      </c>
      <c r="G318" s="147">
        <v>5</v>
      </c>
      <c r="H318" s="147">
        <v>54383</v>
      </c>
      <c r="I318" s="147">
        <v>332.71</v>
      </c>
      <c r="J318" s="147">
        <v>1.0049999999999999</v>
      </c>
      <c r="K318" s="147">
        <v>5.8999999999999997E-2</v>
      </c>
      <c r="L318" s="147">
        <v>32</v>
      </c>
      <c r="M318" s="147">
        <v>0</v>
      </c>
    </row>
    <row r="319" spans="1:13">
      <c r="A319" s="147" t="s">
        <v>338</v>
      </c>
      <c r="B319" s="149">
        <v>42464</v>
      </c>
      <c r="C319" s="149">
        <v>42470</v>
      </c>
      <c r="D319" s="148">
        <f t="shared" si="8"/>
        <v>4</v>
      </c>
      <c r="E319" s="148">
        <f t="shared" si="9"/>
        <v>2016</v>
      </c>
      <c r="F319" t="s">
        <v>407</v>
      </c>
      <c r="G319" s="147">
        <v>6</v>
      </c>
      <c r="H319" s="147">
        <v>50581</v>
      </c>
      <c r="I319" s="147">
        <v>297.52</v>
      </c>
      <c r="J319" s="147">
        <v>0.83599999999999997</v>
      </c>
      <c r="K319" s="147">
        <v>6.0999999999999999E-2</v>
      </c>
      <c r="L319" s="147">
        <v>31</v>
      </c>
      <c r="M319" s="147">
        <v>0</v>
      </c>
    </row>
    <row r="320" spans="1:13">
      <c r="A320" s="147" t="s">
        <v>338</v>
      </c>
      <c r="B320" s="149">
        <v>42464</v>
      </c>
      <c r="C320" s="149">
        <v>42470</v>
      </c>
      <c r="D320" s="148">
        <f t="shared" si="8"/>
        <v>4</v>
      </c>
      <c r="E320" s="148">
        <f t="shared" si="9"/>
        <v>2016</v>
      </c>
      <c r="F320" t="s">
        <v>407</v>
      </c>
      <c r="G320" s="147">
        <v>7</v>
      </c>
      <c r="H320" s="147">
        <v>52745</v>
      </c>
      <c r="I320" s="147">
        <v>231.81</v>
      </c>
      <c r="J320" s="147">
        <v>0.67900000000000005</v>
      </c>
      <c r="K320" s="147">
        <v>4.7E-2</v>
      </c>
      <c r="L320" s="147">
        <v>25</v>
      </c>
      <c r="M320" s="147">
        <v>0</v>
      </c>
    </row>
    <row r="321" spans="1:13">
      <c r="A321" s="147" t="s">
        <v>338</v>
      </c>
      <c r="B321" s="149">
        <v>42464</v>
      </c>
      <c r="C321" s="149">
        <v>42470</v>
      </c>
      <c r="D321" s="148">
        <f t="shared" si="8"/>
        <v>4</v>
      </c>
      <c r="E321" s="148">
        <f t="shared" si="9"/>
        <v>2016</v>
      </c>
      <c r="F321" t="s">
        <v>407</v>
      </c>
      <c r="G321" s="147">
        <v>12</v>
      </c>
      <c r="H321" s="147">
        <v>55571</v>
      </c>
      <c r="I321" s="147">
        <v>191.54</v>
      </c>
      <c r="J321" s="147">
        <v>0.59099999999999997</v>
      </c>
      <c r="K321" s="147">
        <v>5.3999999999999999E-2</v>
      </c>
      <c r="L321" s="147">
        <v>30</v>
      </c>
      <c r="M321" s="147">
        <v>0</v>
      </c>
    </row>
    <row r="322" spans="1:13">
      <c r="A322" s="147" t="s">
        <v>338</v>
      </c>
      <c r="B322" s="149">
        <v>42464</v>
      </c>
      <c r="C322" s="149">
        <v>42470</v>
      </c>
      <c r="D322" s="148">
        <f t="shared" si="8"/>
        <v>4</v>
      </c>
      <c r="E322" s="148">
        <f t="shared" si="9"/>
        <v>2016</v>
      </c>
      <c r="F322" t="s">
        <v>407</v>
      </c>
      <c r="G322" s="147">
        <v>10</v>
      </c>
      <c r="H322" s="147">
        <v>55614</v>
      </c>
      <c r="I322" s="147">
        <v>195.34</v>
      </c>
      <c r="J322" s="147">
        <v>0.60399999999999998</v>
      </c>
      <c r="K322" s="147">
        <v>6.3E-2</v>
      </c>
      <c r="L322" s="147">
        <v>35</v>
      </c>
      <c r="M322" s="147">
        <v>0</v>
      </c>
    </row>
    <row r="323" spans="1:13">
      <c r="A323" s="147" t="s">
        <v>338</v>
      </c>
      <c r="B323" s="149">
        <v>42464</v>
      </c>
      <c r="C323" s="149">
        <v>42470</v>
      </c>
      <c r="D323" s="148">
        <f t="shared" ref="D323:D386" si="10">MONTH(C323)</f>
        <v>4</v>
      </c>
      <c r="E323" s="148">
        <f t="shared" ref="E323:E386" si="11">YEAR(C323)</f>
        <v>2016</v>
      </c>
      <c r="F323" t="s">
        <v>407</v>
      </c>
      <c r="G323" s="147">
        <v>21</v>
      </c>
      <c r="H323" s="147">
        <v>55569</v>
      </c>
      <c r="I323" s="147">
        <v>140.44999999999999</v>
      </c>
      <c r="J323" s="147">
        <v>0.434</v>
      </c>
      <c r="K323" s="147">
        <v>9.5000000000000001E-2</v>
      </c>
      <c r="L323" s="147">
        <v>53</v>
      </c>
      <c r="M323" s="147">
        <v>0</v>
      </c>
    </row>
    <row r="324" spans="1:13">
      <c r="A324" s="147" t="s">
        <v>338</v>
      </c>
      <c r="B324" s="149">
        <v>42464</v>
      </c>
      <c r="C324" s="149">
        <v>42470</v>
      </c>
      <c r="D324" s="148">
        <f t="shared" si="10"/>
        <v>4</v>
      </c>
      <c r="E324" s="148">
        <f t="shared" si="11"/>
        <v>2016</v>
      </c>
      <c r="F324" t="s">
        <v>407</v>
      </c>
      <c r="G324" s="147">
        <v>19</v>
      </c>
      <c r="H324" s="147">
        <v>56217</v>
      </c>
      <c r="I324" s="147">
        <v>144.46</v>
      </c>
      <c r="J324" s="147">
        <v>0.45100000000000001</v>
      </c>
      <c r="K324" s="147">
        <v>5.8999999999999997E-2</v>
      </c>
      <c r="L324" s="147">
        <v>33</v>
      </c>
      <c r="M324" s="147">
        <v>0</v>
      </c>
    </row>
    <row r="325" spans="1:13">
      <c r="A325" s="147" t="s">
        <v>338</v>
      </c>
      <c r="B325" s="149">
        <v>42464</v>
      </c>
      <c r="C325" s="149">
        <v>42470</v>
      </c>
      <c r="D325" s="148">
        <f t="shared" si="10"/>
        <v>4</v>
      </c>
      <c r="E325" s="148">
        <f t="shared" si="11"/>
        <v>2016</v>
      </c>
      <c r="F325" t="s">
        <v>407</v>
      </c>
      <c r="G325" s="147">
        <v>1</v>
      </c>
      <c r="H325" s="147">
        <v>55601</v>
      </c>
      <c r="I325" s="147">
        <v>351.33</v>
      </c>
      <c r="J325" s="147">
        <v>1.085</v>
      </c>
      <c r="K325" s="147">
        <v>5.8000000000000003E-2</v>
      </c>
      <c r="L325" s="147">
        <v>32</v>
      </c>
      <c r="M325" s="147">
        <v>0</v>
      </c>
    </row>
    <row r="326" spans="1:13">
      <c r="A326" s="147" t="s">
        <v>338</v>
      </c>
      <c r="B326" s="149">
        <v>42464</v>
      </c>
      <c r="C326" s="149">
        <v>42470</v>
      </c>
      <c r="D326" s="148">
        <f t="shared" si="10"/>
        <v>4</v>
      </c>
      <c r="E326" s="148">
        <f t="shared" si="11"/>
        <v>2016</v>
      </c>
      <c r="F326" t="s">
        <v>407</v>
      </c>
      <c r="G326" s="147">
        <v>3</v>
      </c>
      <c r="H326" s="147">
        <v>55646</v>
      </c>
      <c r="I326" s="147">
        <v>330.82</v>
      </c>
      <c r="J326" s="147">
        <v>1.0229999999999999</v>
      </c>
      <c r="K326" s="147">
        <v>5.3999999999999999E-2</v>
      </c>
      <c r="L326" s="147">
        <v>30</v>
      </c>
      <c r="M326" s="147">
        <v>0</v>
      </c>
    </row>
    <row r="327" spans="1:13">
      <c r="A327" s="147" t="s">
        <v>338</v>
      </c>
      <c r="B327" s="149">
        <v>42464</v>
      </c>
      <c r="C327" s="149">
        <v>42470</v>
      </c>
      <c r="D327" s="148">
        <f t="shared" si="10"/>
        <v>4</v>
      </c>
      <c r="E327" s="148">
        <f t="shared" si="11"/>
        <v>2016</v>
      </c>
      <c r="F327" t="s">
        <v>407</v>
      </c>
      <c r="G327" s="147">
        <v>16</v>
      </c>
      <c r="H327" s="147">
        <v>49028</v>
      </c>
      <c r="I327" s="147">
        <v>170.62</v>
      </c>
      <c r="J327" s="147">
        <v>0.46500000000000002</v>
      </c>
      <c r="K327" s="147">
        <v>8.2000000000000003E-2</v>
      </c>
      <c r="L327" s="147">
        <v>40</v>
      </c>
      <c r="M327" s="147">
        <v>0</v>
      </c>
    </row>
    <row r="328" spans="1:13">
      <c r="A328" s="147" t="s">
        <v>338</v>
      </c>
      <c r="B328" s="149">
        <v>42464</v>
      </c>
      <c r="C328" s="149">
        <v>42470</v>
      </c>
      <c r="D328" s="148">
        <f t="shared" si="10"/>
        <v>4</v>
      </c>
      <c r="E328" s="148">
        <f t="shared" si="11"/>
        <v>2016</v>
      </c>
      <c r="F328" t="s">
        <v>407</v>
      </c>
      <c r="G328" s="147">
        <v>17</v>
      </c>
      <c r="H328" s="147">
        <v>35868</v>
      </c>
      <c r="I328" s="147">
        <v>173.09</v>
      </c>
      <c r="J328" s="147">
        <v>0.34499999999999997</v>
      </c>
      <c r="K328" s="147">
        <v>8.1000000000000003E-2</v>
      </c>
      <c r="L328" s="147">
        <v>29</v>
      </c>
      <c r="M328" s="147">
        <v>0</v>
      </c>
    </row>
    <row r="329" spans="1:13">
      <c r="A329" s="147" t="s">
        <v>338</v>
      </c>
      <c r="B329" s="149">
        <v>42464</v>
      </c>
      <c r="C329" s="149">
        <v>42470</v>
      </c>
      <c r="D329" s="148">
        <f t="shared" si="10"/>
        <v>4</v>
      </c>
      <c r="E329" s="148">
        <f t="shared" si="11"/>
        <v>2016</v>
      </c>
      <c r="F329" t="s">
        <v>407</v>
      </c>
      <c r="G329" s="147">
        <v>15</v>
      </c>
      <c r="H329" s="147">
        <v>53449</v>
      </c>
      <c r="I329" s="147">
        <v>212.49</v>
      </c>
      <c r="J329" s="147">
        <v>6.3E-2</v>
      </c>
      <c r="K329" s="147">
        <v>6.4000000000000001E-2</v>
      </c>
      <c r="L329" s="147">
        <v>34</v>
      </c>
      <c r="M329" s="147">
        <v>0</v>
      </c>
    </row>
    <row r="330" spans="1:13">
      <c r="A330" s="147" t="s">
        <v>338</v>
      </c>
      <c r="B330" s="149">
        <v>42464</v>
      </c>
      <c r="C330" s="149">
        <v>42470</v>
      </c>
      <c r="D330" s="148">
        <f t="shared" si="10"/>
        <v>4</v>
      </c>
      <c r="E330" s="148">
        <f t="shared" si="11"/>
        <v>2016</v>
      </c>
      <c r="F330" t="s">
        <v>407</v>
      </c>
      <c r="G330" s="147">
        <v>13</v>
      </c>
      <c r="H330" s="147">
        <v>51375</v>
      </c>
      <c r="I330" s="147">
        <v>214.9</v>
      </c>
      <c r="J330" s="147">
        <v>0.61299999999999999</v>
      </c>
      <c r="K330" s="147">
        <v>7.0000000000000007E-2</v>
      </c>
      <c r="L330" s="147">
        <v>36</v>
      </c>
      <c r="M330" s="147">
        <v>0</v>
      </c>
    </row>
    <row r="331" spans="1:13">
      <c r="A331" s="147" t="s">
        <v>338</v>
      </c>
      <c r="B331" s="149">
        <v>42464</v>
      </c>
      <c r="C331" s="149">
        <v>42470</v>
      </c>
      <c r="D331" s="148">
        <f t="shared" si="10"/>
        <v>4</v>
      </c>
      <c r="E331" s="148">
        <f t="shared" si="11"/>
        <v>2016</v>
      </c>
      <c r="F331" t="s">
        <v>407</v>
      </c>
      <c r="G331" s="147">
        <v>14</v>
      </c>
      <c r="H331" s="147">
        <v>53111</v>
      </c>
      <c r="I331" s="147">
        <v>213.03</v>
      </c>
      <c r="J331" s="147">
        <v>0.629</v>
      </c>
      <c r="K331" s="147">
        <v>8.5000000000000006E-2</v>
      </c>
      <c r="L331" s="147">
        <v>45</v>
      </c>
      <c r="M331" s="147">
        <v>0</v>
      </c>
    </row>
    <row r="332" spans="1:13">
      <c r="A332" s="147" t="s">
        <v>338</v>
      </c>
      <c r="B332" s="149">
        <v>42464</v>
      </c>
      <c r="C332" s="149">
        <v>42470</v>
      </c>
      <c r="D332" s="148">
        <f t="shared" si="10"/>
        <v>4</v>
      </c>
      <c r="E332" s="148">
        <f t="shared" si="11"/>
        <v>2016</v>
      </c>
      <c r="F332" t="s">
        <v>407</v>
      </c>
      <c r="G332" s="147">
        <v>20</v>
      </c>
      <c r="H332" s="147">
        <v>51584</v>
      </c>
      <c r="I332" s="147">
        <v>129.27000000000001</v>
      </c>
      <c r="J332" s="147">
        <v>0.37</v>
      </c>
      <c r="K332" s="147">
        <v>0.10299999999999999</v>
      </c>
      <c r="L332" s="147">
        <v>53</v>
      </c>
      <c r="M332" s="147">
        <v>0</v>
      </c>
    </row>
    <row r="333" spans="1:13">
      <c r="A333" s="147" t="s">
        <v>338</v>
      </c>
      <c r="B333" s="149">
        <v>42464</v>
      </c>
      <c r="C333" s="149">
        <v>42470</v>
      </c>
      <c r="D333" s="148">
        <f t="shared" si="10"/>
        <v>4</v>
      </c>
      <c r="E333" s="148">
        <f t="shared" si="11"/>
        <v>2016</v>
      </c>
      <c r="F333" t="s">
        <v>407</v>
      </c>
      <c r="G333" s="147">
        <v>18</v>
      </c>
      <c r="H333" s="147">
        <v>42243</v>
      </c>
      <c r="I333" s="147">
        <v>168.49</v>
      </c>
      <c r="J333" s="147">
        <v>0.39500000000000002</v>
      </c>
      <c r="K333" s="147">
        <v>9.5000000000000001E-2</v>
      </c>
      <c r="L333" s="147">
        <v>40</v>
      </c>
      <c r="M333" s="147">
        <v>0</v>
      </c>
    </row>
    <row r="334" spans="1:13">
      <c r="A334" s="147" t="s">
        <v>338</v>
      </c>
      <c r="B334" s="149">
        <v>42464</v>
      </c>
      <c r="C334" s="149">
        <v>42470</v>
      </c>
      <c r="D334" s="148">
        <f t="shared" si="10"/>
        <v>4</v>
      </c>
      <c r="E334" s="148">
        <f t="shared" si="11"/>
        <v>2016</v>
      </c>
      <c r="F334" t="s">
        <v>407</v>
      </c>
      <c r="G334" s="147">
        <v>11</v>
      </c>
      <c r="H334" s="147">
        <v>55734</v>
      </c>
      <c r="I334" s="147">
        <v>201.05</v>
      </c>
      <c r="J334" s="147">
        <v>0.623</v>
      </c>
      <c r="K334" s="147">
        <v>5.6000000000000001E-2</v>
      </c>
      <c r="L334" s="147">
        <v>31</v>
      </c>
      <c r="M334" s="147">
        <v>0</v>
      </c>
    </row>
    <row r="335" spans="1:13">
      <c r="A335" s="147" t="s">
        <v>338</v>
      </c>
      <c r="B335" s="149">
        <v>42464</v>
      </c>
      <c r="C335" s="149">
        <v>42470</v>
      </c>
      <c r="D335" s="148">
        <f t="shared" si="10"/>
        <v>4</v>
      </c>
      <c r="E335" s="148">
        <f t="shared" si="11"/>
        <v>2016</v>
      </c>
      <c r="F335" t="s">
        <v>407</v>
      </c>
      <c r="G335" s="147">
        <v>4</v>
      </c>
      <c r="H335" s="147">
        <v>53867</v>
      </c>
      <c r="I335" s="147">
        <v>351.51</v>
      </c>
      <c r="J335" s="147">
        <v>1.052</v>
      </c>
      <c r="K335" s="147">
        <v>5.1999999999999998E-2</v>
      </c>
      <c r="L335" s="147">
        <v>28</v>
      </c>
      <c r="M335" s="147">
        <v>0</v>
      </c>
    </row>
    <row r="336" spans="1:13">
      <c r="A336" s="147" t="s">
        <v>338</v>
      </c>
      <c r="B336" s="149">
        <v>42464</v>
      </c>
      <c r="C336" s="149">
        <v>42470</v>
      </c>
      <c r="D336" s="148">
        <f t="shared" si="10"/>
        <v>4</v>
      </c>
      <c r="E336" s="148">
        <f t="shared" si="11"/>
        <v>2016</v>
      </c>
      <c r="F336" t="s">
        <v>407</v>
      </c>
      <c r="G336" s="147">
        <v>9</v>
      </c>
      <c r="H336" s="147">
        <v>54315</v>
      </c>
      <c r="I336" s="147">
        <v>214.8</v>
      </c>
      <c r="J336" s="147">
        <v>0.64800000000000002</v>
      </c>
      <c r="K336" s="147">
        <v>5.2999999999999999E-2</v>
      </c>
      <c r="L336" s="147">
        <v>29</v>
      </c>
      <c r="M336" s="147">
        <v>0</v>
      </c>
    </row>
    <row r="337" spans="1:13">
      <c r="A337" s="147" t="s">
        <v>338</v>
      </c>
      <c r="B337" s="149">
        <v>42464</v>
      </c>
      <c r="C337" s="149">
        <v>42470</v>
      </c>
      <c r="D337" s="148">
        <f t="shared" si="10"/>
        <v>4</v>
      </c>
      <c r="E337" s="148">
        <f t="shared" si="11"/>
        <v>2016</v>
      </c>
      <c r="F337" t="s">
        <v>407</v>
      </c>
      <c r="G337" s="147">
        <v>2</v>
      </c>
      <c r="H337" s="147">
        <v>55291</v>
      </c>
      <c r="I337" s="147">
        <v>343.89</v>
      </c>
      <c r="J337" s="147">
        <v>1.056</v>
      </c>
      <c r="K337" s="147">
        <v>6.3E-2</v>
      </c>
      <c r="L337" s="147">
        <v>35</v>
      </c>
      <c r="M337" s="147">
        <v>0</v>
      </c>
    </row>
    <row r="338" spans="1:13">
      <c r="A338" s="147" t="s">
        <v>337</v>
      </c>
      <c r="B338" s="149">
        <v>42461</v>
      </c>
      <c r="C338" s="149">
        <v>42463</v>
      </c>
      <c r="D338" s="148">
        <f t="shared" si="10"/>
        <v>4</v>
      </c>
      <c r="E338" s="148">
        <f t="shared" si="11"/>
        <v>2016</v>
      </c>
      <c r="F338" t="s">
        <v>408</v>
      </c>
      <c r="G338" s="147">
        <v>2</v>
      </c>
      <c r="H338" s="147">
        <v>55321</v>
      </c>
      <c r="I338" s="147">
        <v>323.11</v>
      </c>
      <c r="J338" s="147">
        <v>0.99299999999999999</v>
      </c>
      <c r="K338" s="147">
        <v>2.1999999999999999E-2</v>
      </c>
      <c r="L338" s="147">
        <v>12</v>
      </c>
      <c r="M338" s="147">
        <v>0</v>
      </c>
    </row>
    <row r="339" spans="1:13">
      <c r="A339" s="147" t="s">
        <v>337</v>
      </c>
      <c r="B339" s="149">
        <v>42461</v>
      </c>
      <c r="C339" s="149">
        <v>42463</v>
      </c>
      <c r="D339" s="148">
        <f t="shared" si="10"/>
        <v>4</v>
      </c>
      <c r="E339" s="148">
        <f t="shared" si="11"/>
        <v>2016</v>
      </c>
      <c r="F339" t="s">
        <v>408</v>
      </c>
      <c r="G339" s="147">
        <v>9</v>
      </c>
      <c r="H339" s="147">
        <v>54352</v>
      </c>
      <c r="I339" s="147">
        <v>202.9</v>
      </c>
      <c r="J339" s="147">
        <v>0.61299999999999999</v>
      </c>
      <c r="K339" s="147">
        <v>0.04</v>
      </c>
      <c r="L339" s="147">
        <v>22</v>
      </c>
      <c r="M339" s="147">
        <v>0</v>
      </c>
    </row>
    <row r="340" spans="1:13">
      <c r="A340" s="147" t="s">
        <v>337</v>
      </c>
      <c r="B340" s="149">
        <v>42461</v>
      </c>
      <c r="C340" s="149">
        <v>42463</v>
      </c>
      <c r="D340" s="148">
        <f t="shared" si="10"/>
        <v>4</v>
      </c>
      <c r="E340" s="148">
        <f t="shared" si="11"/>
        <v>2016</v>
      </c>
      <c r="F340" t="s">
        <v>408</v>
      </c>
      <c r="G340" s="147">
        <v>4</v>
      </c>
      <c r="H340" s="147">
        <v>53892</v>
      </c>
      <c r="I340" s="147">
        <v>331.73</v>
      </c>
      <c r="J340" s="147">
        <v>0.99299999999999999</v>
      </c>
      <c r="K340" s="147">
        <v>2.5999999999999999E-2</v>
      </c>
      <c r="L340" s="147">
        <v>14</v>
      </c>
      <c r="M340" s="147">
        <v>0</v>
      </c>
    </row>
    <row r="341" spans="1:13">
      <c r="A341" s="147" t="s">
        <v>337</v>
      </c>
      <c r="B341" s="149">
        <v>42461</v>
      </c>
      <c r="C341" s="149">
        <v>42463</v>
      </c>
      <c r="D341" s="148">
        <f t="shared" si="10"/>
        <v>4</v>
      </c>
      <c r="E341" s="148">
        <f t="shared" si="11"/>
        <v>2016</v>
      </c>
      <c r="F341" t="s">
        <v>408</v>
      </c>
      <c r="G341" s="147">
        <v>11</v>
      </c>
      <c r="H341" s="147">
        <v>55754</v>
      </c>
      <c r="I341" s="147">
        <v>189.76</v>
      </c>
      <c r="J341" s="147">
        <v>0.58799999999999997</v>
      </c>
      <c r="K341" s="147">
        <v>3.2000000000000001E-2</v>
      </c>
      <c r="L341" s="147">
        <v>18</v>
      </c>
      <c r="M341" s="147">
        <v>0</v>
      </c>
    </row>
    <row r="342" spans="1:13">
      <c r="A342" s="147" t="s">
        <v>337</v>
      </c>
      <c r="B342" s="149">
        <v>42461</v>
      </c>
      <c r="C342" s="149">
        <v>42463</v>
      </c>
      <c r="D342" s="148">
        <f t="shared" si="10"/>
        <v>4</v>
      </c>
      <c r="E342" s="148">
        <f t="shared" si="11"/>
        <v>2016</v>
      </c>
      <c r="F342" t="s">
        <v>408</v>
      </c>
      <c r="G342" s="147">
        <v>18</v>
      </c>
      <c r="H342" s="147">
        <v>42284</v>
      </c>
      <c r="I342" s="147">
        <v>155.80000000000001</v>
      </c>
      <c r="J342" s="147">
        <v>0.36599999999999999</v>
      </c>
      <c r="K342" s="147">
        <v>4.2999999999999997E-2</v>
      </c>
      <c r="L342" s="147">
        <v>18</v>
      </c>
      <c r="M342" s="147">
        <v>0</v>
      </c>
    </row>
    <row r="343" spans="1:13">
      <c r="A343" s="147" t="s">
        <v>337</v>
      </c>
      <c r="B343" s="149">
        <v>42461</v>
      </c>
      <c r="C343" s="149">
        <v>42463</v>
      </c>
      <c r="D343" s="148">
        <f t="shared" si="10"/>
        <v>4</v>
      </c>
      <c r="E343" s="148">
        <f t="shared" si="11"/>
        <v>2016</v>
      </c>
      <c r="F343" t="s">
        <v>408</v>
      </c>
      <c r="G343" s="147">
        <v>20</v>
      </c>
      <c r="H343" s="147">
        <v>52519</v>
      </c>
      <c r="I343" s="147">
        <v>121.33</v>
      </c>
      <c r="J343" s="147">
        <v>0.34799999999999998</v>
      </c>
      <c r="K343" s="147">
        <v>8.4000000000000005E-2</v>
      </c>
      <c r="L343" s="147">
        <v>44</v>
      </c>
      <c r="M343" s="147">
        <v>0</v>
      </c>
    </row>
    <row r="344" spans="1:13">
      <c r="A344" s="147" t="s">
        <v>337</v>
      </c>
      <c r="B344" s="149">
        <v>42461</v>
      </c>
      <c r="C344" s="149">
        <v>42463</v>
      </c>
      <c r="D344" s="148">
        <f t="shared" si="10"/>
        <v>4</v>
      </c>
      <c r="E344" s="148">
        <f t="shared" si="11"/>
        <v>2016</v>
      </c>
      <c r="F344" t="s">
        <v>408</v>
      </c>
      <c r="G344" s="147">
        <v>13</v>
      </c>
      <c r="H344" s="147">
        <v>51420</v>
      </c>
      <c r="I344" s="147">
        <v>203.78</v>
      </c>
      <c r="J344" s="147">
        <v>0.58199999999999996</v>
      </c>
      <c r="K344" s="147">
        <v>3.5000000000000003E-2</v>
      </c>
      <c r="L344" s="147">
        <v>18</v>
      </c>
      <c r="M344" s="147">
        <v>0</v>
      </c>
    </row>
    <row r="345" spans="1:13">
      <c r="A345" s="147" t="s">
        <v>337</v>
      </c>
      <c r="B345" s="149">
        <v>42461</v>
      </c>
      <c r="C345" s="149">
        <v>42463</v>
      </c>
      <c r="D345" s="148">
        <f t="shared" si="10"/>
        <v>4</v>
      </c>
      <c r="E345" s="148">
        <f t="shared" si="11"/>
        <v>2016</v>
      </c>
      <c r="F345" t="s">
        <v>408</v>
      </c>
      <c r="G345" s="147">
        <v>15</v>
      </c>
      <c r="H345" s="147">
        <v>53502</v>
      </c>
      <c r="I345" s="147">
        <v>199.52</v>
      </c>
      <c r="J345" s="147">
        <v>5.8999999999999997E-2</v>
      </c>
      <c r="K345" s="147">
        <v>4.1000000000000002E-2</v>
      </c>
      <c r="L345" s="147">
        <v>22</v>
      </c>
      <c r="M345" s="147">
        <v>0</v>
      </c>
    </row>
    <row r="346" spans="1:13">
      <c r="A346" s="147" t="s">
        <v>337</v>
      </c>
      <c r="B346" s="149">
        <v>42461</v>
      </c>
      <c r="C346" s="149">
        <v>42463</v>
      </c>
      <c r="D346" s="148">
        <f t="shared" si="10"/>
        <v>4</v>
      </c>
      <c r="E346" s="148">
        <f t="shared" si="11"/>
        <v>2016</v>
      </c>
      <c r="F346" t="s">
        <v>408</v>
      </c>
      <c r="G346" s="147">
        <v>14</v>
      </c>
      <c r="H346" s="147">
        <v>53158</v>
      </c>
      <c r="I346" s="147">
        <v>201.53</v>
      </c>
      <c r="J346" s="147">
        <v>0.59499999999999997</v>
      </c>
      <c r="K346" s="147">
        <v>3.4000000000000002E-2</v>
      </c>
      <c r="L346" s="147">
        <v>18</v>
      </c>
      <c r="M346" s="147">
        <v>0</v>
      </c>
    </row>
    <row r="347" spans="1:13">
      <c r="A347" s="147" t="s">
        <v>337</v>
      </c>
      <c r="B347" s="149">
        <v>42461</v>
      </c>
      <c r="C347" s="149">
        <v>42463</v>
      </c>
      <c r="D347" s="148">
        <f t="shared" si="10"/>
        <v>4</v>
      </c>
      <c r="E347" s="148">
        <f t="shared" si="11"/>
        <v>2016</v>
      </c>
      <c r="F347" t="s">
        <v>408</v>
      </c>
      <c r="G347" s="147">
        <v>17</v>
      </c>
      <c r="H347" s="147">
        <v>35898</v>
      </c>
      <c r="I347" s="147">
        <v>158.91</v>
      </c>
      <c r="J347" s="147">
        <v>0.317</v>
      </c>
      <c r="K347" s="147">
        <v>3.5999999999999997E-2</v>
      </c>
      <c r="L347" s="147">
        <v>13</v>
      </c>
      <c r="M347" s="147">
        <v>0</v>
      </c>
    </row>
    <row r="348" spans="1:13">
      <c r="A348" s="147" t="s">
        <v>337</v>
      </c>
      <c r="B348" s="149">
        <v>42461</v>
      </c>
      <c r="C348" s="149">
        <v>42463</v>
      </c>
      <c r="D348" s="148">
        <f t="shared" si="10"/>
        <v>4</v>
      </c>
      <c r="E348" s="148">
        <f t="shared" si="11"/>
        <v>2016</v>
      </c>
      <c r="F348" t="s">
        <v>408</v>
      </c>
      <c r="G348" s="147">
        <v>16</v>
      </c>
      <c r="H348" s="147">
        <v>49069</v>
      </c>
      <c r="I348" s="147">
        <v>157.05000000000001</v>
      </c>
      <c r="J348" s="147">
        <v>0.42799999999999999</v>
      </c>
      <c r="K348" s="147">
        <v>3.6999999999999998E-2</v>
      </c>
      <c r="L348" s="147">
        <v>18</v>
      </c>
      <c r="M348" s="147">
        <v>0</v>
      </c>
    </row>
    <row r="349" spans="1:13">
      <c r="A349" s="147" t="s">
        <v>337</v>
      </c>
      <c r="B349" s="149">
        <v>42461</v>
      </c>
      <c r="C349" s="149">
        <v>42463</v>
      </c>
      <c r="D349" s="148">
        <f t="shared" si="10"/>
        <v>4</v>
      </c>
      <c r="E349" s="148">
        <f t="shared" si="11"/>
        <v>2016</v>
      </c>
      <c r="F349" t="s">
        <v>408</v>
      </c>
      <c r="G349" s="147">
        <v>3</v>
      </c>
      <c r="H349" s="147">
        <v>55669</v>
      </c>
      <c r="I349" s="147">
        <v>314.91000000000003</v>
      </c>
      <c r="J349" s="147">
        <v>0.97399999999999998</v>
      </c>
      <c r="K349" s="147">
        <v>0.02</v>
      </c>
      <c r="L349" s="147">
        <v>11</v>
      </c>
      <c r="M349" s="147">
        <v>0</v>
      </c>
    </row>
    <row r="350" spans="1:13">
      <c r="A350" s="147" t="s">
        <v>337</v>
      </c>
      <c r="B350" s="149">
        <v>42461</v>
      </c>
      <c r="C350" s="149">
        <v>42463</v>
      </c>
      <c r="D350" s="148">
        <f t="shared" si="10"/>
        <v>4</v>
      </c>
      <c r="E350" s="148">
        <f t="shared" si="11"/>
        <v>2016</v>
      </c>
      <c r="F350" t="s">
        <v>408</v>
      </c>
      <c r="G350" s="147">
        <v>1</v>
      </c>
      <c r="H350" s="147">
        <v>55627</v>
      </c>
      <c r="I350" s="147">
        <v>334.33</v>
      </c>
      <c r="J350" s="147">
        <v>1.0329999999999999</v>
      </c>
      <c r="K350" s="147">
        <v>2.3E-2</v>
      </c>
      <c r="L350" s="147">
        <v>13</v>
      </c>
      <c r="M350" s="147">
        <v>0</v>
      </c>
    </row>
    <row r="351" spans="1:13">
      <c r="A351" s="147" t="s">
        <v>337</v>
      </c>
      <c r="B351" s="149">
        <v>42461</v>
      </c>
      <c r="C351" s="149">
        <v>42463</v>
      </c>
      <c r="D351" s="148">
        <f t="shared" si="10"/>
        <v>4</v>
      </c>
      <c r="E351" s="148">
        <f t="shared" si="11"/>
        <v>2016</v>
      </c>
      <c r="F351" t="s">
        <v>408</v>
      </c>
      <c r="G351" s="147">
        <v>10</v>
      </c>
      <c r="H351" s="147">
        <v>55639</v>
      </c>
      <c r="I351" s="147">
        <v>182.19</v>
      </c>
      <c r="J351" s="147">
        <v>0.56299999999999994</v>
      </c>
      <c r="K351" s="147">
        <v>3.5999999999999997E-2</v>
      </c>
      <c r="L351" s="147">
        <v>20</v>
      </c>
      <c r="M351" s="147">
        <v>0</v>
      </c>
    </row>
    <row r="352" spans="1:13">
      <c r="A352" s="147" t="s">
        <v>337</v>
      </c>
      <c r="B352" s="149">
        <v>42461</v>
      </c>
      <c r="C352" s="149">
        <v>42463</v>
      </c>
      <c r="D352" s="148">
        <f t="shared" si="10"/>
        <v>4</v>
      </c>
      <c r="E352" s="148">
        <f t="shared" si="11"/>
        <v>2016</v>
      </c>
      <c r="F352" t="s">
        <v>408</v>
      </c>
      <c r="G352" s="147">
        <v>21</v>
      </c>
      <c r="H352" s="147">
        <v>55635</v>
      </c>
      <c r="I352" s="147">
        <v>131.93</v>
      </c>
      <c r="J352" s="147">
        <v>0.40699999999999997</v>
      </c>
      <c r="K352" s="147">
        <v>4.9000000000000002E-2</v>
      </c>
      <c r="L352" s="147">
        <v>27</v>
      </c>
      <c r="M352" s="147">
        <v>0</v>
      </c>
    </row>
    <row r="353" spans="1:13">
      <c r="A353" s="147" t="s">
        <v>337</v>
      </c>
      <c r="B353" s="149">
        <v>42461</v>
      </c>
      <c r="C353" s="149">
        <v>42463</v>
      </c>
      <c r="D353" s="148">
        <f t="shared" si="10"/>
        <v>4</v>
      </c>
      <c r="E353" s="148">
        <f t="shared" si="11"/>
        <v>2016</v>
      </c>
      <c r="F353" t="s">
        <v>408</v>
      </c>
      <c r="G353" s="147">
        <v>12</v>
      </c>
      <c r="H353" s="147">
        <v>55591</v>
      </c>
      <c r="I353" s="147">
        <v>180.1</v>
      </c>
      <c r="J353" s="147">
        <v>0.55600000000000005</v>
      </c>
      <c r="K353" s="147">
        <v>2.5000000000000001E-2</v>
      </c>
      <c r="L353" s="147">
        <v>14</v>
      </c>
      <c r="M353" s="147">
        <v>0</v>
      </c>
    </row>
    <row r="354" spans="1:13">
      <c r="A354" s="147" t="s">
        <v>337</v>
      </c>
      <c r="B354" s="149">
        <v>42461</v>
      </c>
      <c r="C354" s="149">
        <v>42463</v>
      </c>
      <c r="D354" s="148">
        <f t="shared" si="10"/>
        <v>4</v>
      </c>
      <c r="E354" s="148">
        <f t="shared" si="11"/>
        <v>2016</v>
      </c>
      <c r="F354" t="s">
        <v>408</v>
      </c>
      <c r="G354" s="147">
        <v>19</v>
      </c>
      <c r="H354" s="147">
        <v>56465</v>
      </c>
      <c r="I354" s="147">
        <v>136.08000000000001</v>
      </c>
      <c r="J354" s="147">
        <v>0.42499999999999999</v>
      </c>
      <c r="K354" s="147">
        <v>2.7E-2</v>
      </c>
      <c r="L354" s="147">
        <v>15</v>
      </c>
      <c r="M354" s="147">
        <v>0</v>
      </c>
    </row>
    <row r="355" spans="1:13">
      <c r="A355" s="147" t="s">
        <v>337</v>
      </c>
      <c r="B355" s="149">
        <v>42461</v>
      </c>
      <c r="C355" s="149">
        <v>42463</v>
      </c>
      <c r="D355" s="148">
        <f t="shared" si="10"/>
        <v>4</v>
      </c>
      <c r="E355" s="148">
        <f t="shared" si="11"/>
        <v>2016</v>
      </c>
      <c r="F355" t="s">
        <v>408</v>
      </c>
      <c r="G355" s="147">
        <v>7</v>
      </c>
      <c r="H355" s="147">
        <v>52773</v>
      </c>
      <c r="I355" s="147">
        <v>219.99</v>
      </c>
      <c r="J355" s="147">
        <v>0.64500000000000002</v>
      </c>
      <c r="K355" s="147">
        <v>2.7E-2</v>
      </c>
      <c r="L355" s="147">
        <v>14</v>
      </c>
      <c r="M355" s="147">
        <v>0</v>
      </c>
    </row>
    <row r="356" spans="1:13">
      <c r="A356" s="147" t="s">
        <v>337</v>
      </c>
      <c r="B356" s="149">
        <v>42461</v>
      </c>
      <c r="C356" s="149">
        <v>42463</v>
      </c>
      <c r="D356" s="148">
        <f t="shared" si="10"/>
        <v>4</v>
      </c>
      <c r="E356" s="148">
        <f t="shared" si="11"/>
        <v>2016</v>
      </c>
      <c r="F356" t="s">
        <v>408</v>
      </c>
      <c r="G356" s="147">
        <v>6</v>
      </c>
      <c r="H356" s="147">
        <v>50612</v>
      </c>
      <c r="I356" s="147">
        <v>281.64999999999998</v>
      </c>
      <c r="J356" s="147">
        <v>0.79200000000000004</v>
      </c>
      <c r="K356" s="147">
        <v>3.4000000000000002E-2</v>
      </c>
      <c r="L356" s="147">
        <v>17</v>
      </c>
      <c r="M356" s="147">
        <v>0</v>
      </c>
    </row>
    <row r="357" spans="1:13">
      <c r="A357" s="147" t="s">
        <v>337</v>
      </c>
      <c r="B357" s="149">
        <v>42461</v>
      </c>
      <c r="C357" s="149">
        <v>42463</v>
      </c>
      <c r="D357" s="148">
        <f t="shared" si="10"/>
        <v>4</v>
      </c>
      <c r="E357" s="148">
        <f t="shared" si="11"/>
        <v>2016</v>
      </c>
      <c r="F357" t="s">
        <v>408</v>
      </c>
      <c r="G357" s="147">
        <v>5</v>
      </c>
      <c r="H357" s="147">
        <v>54405</v>
      </c>
      <c r="I357" s="147">
        <v>318.56</v>
      </c>
      <c r="J357" s="147">
        <v>0.96299999999999997</v>
      </c>
      <c r="K357" s="147">
        <v>2.1999999999999999E-2</v>
      </c>
      <c r="L357" s="147">
        <v>12</v>
      </c>
      <c r="M357" s="147">
        <v>0</v>
      </c>
    </row>
    <row r="358" spans="1:13">
      <c r="A358" s="147" t="s">
        <v>337</v>
      </c>
      <c r="B358" s="149">
        <v>42461</v>
      </c>
      <c r="C358" s="149">
        <v>42463</v>
      </c>
      <c r="D358" s="148">
        <f t="shared" si="10"/>
        <v>4</v>
      </c>
      <c r="E358" s="148">
        <f t="shared" si="11"/>
        <v>2016</v>
      </c>
      <c r="F358" t="s">
        <v>408</v>
      </c>
      <c r="G358" s="147">
        <v>22</v>
      </c>
      <c r="H358" s="147">
        <v>42729</v>
      </c>
      <c r="I358" s="147">
        <v>121.62</v>
      </c>
      <c r="J358" s="147">
        <v>0.28499999999999998</v>
      </c>
      <c r="K358" s="147">
        <v>0.112</v>
      </c>
      <c r="L358" s="147">
        <v>48</v>
      </c>
      <c r="M358" s="147">
        <v>0</v>
      </c>
    </row>
    <row r="359" spans="1:13">
      <c r="A359" s="147" t="s">
        <v>337</v>
      </c>
      <c r="B359" s="149">
        <v>42461</v>
      </c>
      <c r="C359" s="149">
        <v>42463</v>
      </c>
      <c r="D359" s="148">
        <f t="shared" si="10"/>
        <v>4</v>
      </c>
      <c r="E359" s="148">
        <f t="shared" si="11"/>
        <v>2016</v>
      </c>
      <c r="F359" t="s">
        <v>408</v>
      </c>
      <c r="G359" s="147">
        <v>8</v>
      </c>
      <c r="H359" s="147">
        <v>54270</v>
      </c>
      <c r="I359" s="147">
        <v>197.78</v>
      </c>
      <c r="J359" s="147">
        <v>0.59599999999999997</v>
      </c>
      <c r="K359" s="147">
        <v>2.5999999999999999E-2</v>
      </c>
      <c r="L359" s="147">
        <v>14</v>
      </c>
      <c r="M359" s="147">
        <v>0</v>
      </c>
    </row>
    <row r="360" spans="1:13">
      <c r="A360" s="147" t="s">
        <v>337</v>
      </c>
      <c r="B360" s="149">
        <v>42461</v>
      </c>
      <c r="C360" s="149">
        <v>42463</v>
      </c>
      <c r="D360" s="148">
        <f t="shared" si="10"/>
        <v>4</v>
      </c>
      <c r="E360" s="148">
        <f t="shared" si="11"/>
        <v>2016</v>
      </c>
      <c r="F360" t="s">
        <v>408</v>
      </c>
      <c r="G360" s="147">
        <v>24</v>
      </c>
      <c r="H360" s="147">
        <v>57071</v>
      </c>
      <c r="I360" s="147">
        <v>133.41</v>
      </c>
      <c r="J360" s="147">
        <v>0.42299999999999999</v>
      </c>
      <c r="K360" s="147">
        <v>4.2000000000000003E-2</v>
      </c>
      <c r="L360" s="147">
        <v>24</v>
      </c>
      <c r="M360" s="147">
        <v>0</v>
      </c>
    </row>
    <row r="361" spans="1:13">
      <c r="A361" s="147" t="s">
        <v>337</v>
      </c>
      <c r="B361" s="149">
        <v>42461</v>
      </c>
      <c r="C361" s="149">
        <v>42463</v>
      </c>
      <c r="D361" s="148">
        <f t="shared" si="10"/>
        <v>4</v>
      </c>
      <c r="E361" s="148">
        <f t="shared" si="11"/>
        <v>2016</v>
      </c>
      <c r="F361" t="s">
        <v>408</v>
      </c>
      <c r="G361" s="147">
        <v>23</v>
      </c>
      <c r="H361" s="147">
        <v>45876</v>
      </c>
      <c r="I361" s="147">
        <v>136.84</v>
      </c>
      <c r="J361" s="147">
        <v>0.34799999999999998</v>
      </c>
      <c r="K361" s="147">
        <v>4.8000000000000001E-2</v>
      </c>
      <c r="L361" s="147">
        <v>22</v>
      </c>
      <c r="M361" s="147">
        <v>0</v>
      </c>
    </row>
    <row r="362" spans="1:13">
      <c r="A362" s="147" t="s">
        <v>335</v>
      </c>
      <c r="B362" s="149">
        <v>42457</v>
      </c>
      <c r="C362" s="149">
        <v>42460</v>
      </c>
      <c r="D362" s="148">
        <f t="shared" si="10"/>
        <v>3</v>
      </c>
      <c r="E362" s="148">
        <f t="shared" si="11"/>
        <v>2016</v>
      </c>
      <c r="F362" t="s">
        <v>409</v>
      </c>
      <c r="G362" s="147">
        <v>23</v>
      </c>
      <c r="H362" s="147">
        <v>45876</v>
      </c>
      <c r="I362" s="147">
        <v>124.24</v>
      </c>
      <c r="J362" s="147">
        <v>0.317</v>
      </c>
      <c r="K362" s="147">
        <v>0.109</v>
      </c>
      <c r="L362" s="147">
        <v>50</v>
      </c>
      <c r="M362" s="147">
        <v>0</v>
      </c>
    </row>
    <row r="363" spans="1:13">
      <c r="A363" s="147" t="s">
        <v>335</v>
      </c>
      <c r="B363" s="149">
        <v>42457</v>
      </c>
      <c r="C363" s="149">
        <v>42460</v>
      </c>
      <c r="D363" s="148">
        <f t="shared" si="10"/>
        <v>3</v>
      </c>
      <c r="E363" s="148">
        <f t="shared" si="11"/>
        <v>2016</v>
      </c>
      <c r="F363" t="s">
        <v>409</v>
      </c>
      <c r="G363" s="147">
        <v>24</v>
      </c>
      <c r="H363" s="147">
        <v>57071</v>
      </c>
      <c r="I363" s="147">
        <v>121.45</v>
      </c>
      <c r="J363" s="147">
        <v>0.38500000000000001</v>
      </c>
      <c r="K363" s="147">
        <v>7.1999999999999995E-2</v>
      </c>
      <c r="L363" s="147">
        <v>41</v>
      </c>
      <c r="M363" s="147">
        <v>0</v>
      </c>
    </row>
    <row r="364" spans="1:13">
      <c r="A364" s="147" t="s">
        <v>335</v>
      </c>
      <c r="B364" s="149">
        <v>42457</v>
      </c>
      <c r="C364" s="149">
        <v>42460</v>
      </c>
      <c r="D364" s="148">
        <f t="shared" si="10"/>
        <v>3</v>
      </c>
      <c r="E364" s="148">
        <f t="shared" si="11"/>
        <v>2016</v>
      </c>
      <c r="F364" t="s">
        <v>409</v>
      </c>
      <c r="G364" s="147">
        <v>8</v>
      </c>
      <c r="H364" s="147">
        <v>54270</v>
      </c>
      <c r="I364" s="147">
        <v>181.27</v>
      </c>
      <c r="J364" s="147">
        <v>0.54700000000000004</v>
      </c>
      <c r="K364" s="147">
        <v>2.9000000000000001E-2</v>
      </c>
      <c r="L364" s="147">
        <v>16</v>
      </c>
      <c r="M364" s="147">
        <v>0</v>
      </c>
    </row>
    <row r="365" spans="1:13">
      <c r="A365" s="147" t="s">
        <v>335</v>
      </c>
      <c r="B365" s="149">
        <v>42457</v>
      </c>
      <c r="C365" s="149">
        <v>42460</v>
      </c>
      <c r="D365" s="148">
        <f t="shared" si="10"/>
        <v>3</v>
      </c>
      <c r="E365" s="148">
        <f t="shared" si="11"/>
        <v>2016</v>
      </c>
      <c r="F365" t="s">
        <v>409</v>
      </c>
      <c r="G365" s="147">
        <v>22</v>
      </c>
      <c r="H365" s="147">
        <v>42729</v>
      </c>
      <c r="I365" s="147">
        <v>120</v>
      </c>
      <c r="J365" s="147">
        <v>0.11</v>
      </c>
      <c r="K365" s="147">
        <v>1.2450000000000001</v>
      </c>
      <c r="L365" s="147">
        <v>532</v>
      </c>
      <c r="M365" s="147">
        <v>0</v>
      </c>
    </row>
    <row r="366" spans="1:13">
      <c r="A366" s="147" t="s">
        <v>335</v>
      </c>
      <c r="B366" s="149">
        <v>42457</v>
      </c>
      <c r="C366" s="149">
        <v>42460</v>
      </c>
      <c r="D366" s="148">
        <f t="shared" si="10"/>
        <v>3</v>
      </c>
      <c r="E366" s="148">
        <f t="shared" si="11"/>
        <v>2016</v>
      </c>
      <c r="F366" t="s">
        <v>409</v>
      </c>
      <c r="G366" s="147">
        <v>5</v>
      </c>
      <c r="H366" s="147">
        <v>54405</v>
      </c>
      <c r="I366" s="147">
        <v>294.04000000000002</v>
      </c>
      <c r="J366" s="147">
        <v>0.88900000000000001</v>
      </c>
      <c r="K366" s="147">
        <v>1.7999999999999999E-2</v>
      </c>
      <c r="L366" s="147">
        <v>10</v>
      </c>
      <c r="M366" s="147">
        <v>0</v>
      </c>
    </row>
    <row r="367" spans="1:13">
      <c r="A367" s="147" t="s">
        <v>335</v>
      </c>
      <c r="B367" s="149">
        <v>42457</v>
      </c>
      <c r="C367" s="149">
        <v>42460</v>
      </c>
      <c r="D367" s="148">
        <f t="shared" si="10"/>
        <v>3</v>
      </c>
      <c r="E367" s="148">
        <f t="shared" si="11"/>
        <v>2016</v>
      </c>
      <c r="F367" t="s">
        <v>409</v>
      </c>
      <c r="G367" s="147">
        <v>6</v>
      </c>
      <c r="H367" s="147">
        <v>50612</v>
      </c>
      <c r="I367" s="147">
        <v>259.35000000000002</v>
      </c>
      <c r="J367" s="147">
        <v>0.72899999999999998</v>
      </c>
      <c r="K367" s="147">
        <v>2.8000000000000001E-2</v>
      </c>
      <c r="L367" s="147">
        <v>14</v>
      </c>
      <c r="M367" s="147">
        <v>0</v>
      </c>
    </row>
    <row r="368" spans="1:13">
      <c r="A368" s="147" t="s">
        <v>335</v>
      </c>
      <c r="B368" s="149">
        <v>42457</v>
      </c>
      <c r="C368" s="149">
        <v>42460</v>
      </c>
      <c r="D368" s="148">
        <f t="shared" si="10"/>
        <v>3</v>
      </c>
      <c r="E368" s="148">
        <f t="shared" si="11"/>
        <v>2016</v>
      </c>
      <c r="F368" t="s">
        <v>409</v>
      </c>
      <c r="G368" s="147">
        <v>7</v>
      </c>
      <c r="H368" s="147">
        <v>52773</v>
      </c>
      <c r="I368" s="147">
        <v>197.55</v>
      </c>
      <c r="J368" s="147">
        <v>0.57899999999999996</v>
      </c>
      <c r="K368" s="147">
        <v>2.7E-2</v>
      </c>
      <c r="L368" s="147">
        <v>14</v>
      </c>
      <c r="M368" s="147">
        <v>0</v>
      </c>
    </row>
    <row r="369" spans="1:13">
      <c r="A369" s="147" t="s">
        <v>335</v>
      </c>
      <c r="B369" s="149">
        <v>42457</v>
      </c>
      <c r="C369" s="149">
        <v>42460</v>
      </c>
      <c r="D369" s="148">
        <f t="shared" si="10"/>
        <v>3</v>
      </c>
      <c r="E369" s="148">
        <f t="shared" si="11"/>
        <v>2016</v>
      </c>
      <c r="F369" t="s">
        <v>409</v>
      </c>
      <c r="G369" s="147">
        <v>19</v>
      </c>
      <c r="H369" s="147">
        <v>56465</v>
      </c>
      <c r="I369" s="147">
        <v>137.4</v>
      </c>
      <c r="J369" s="147">
        <v>0.27800000000000002</v>
      </c>
      <c r="K369" s="147">
        <v>0.41299999999999998</v>
      </c>
      <c r="L369" s="147">
        <v>233</v>
      </c>
      <c r="M369" s="147">
        <v>0</v>
      </c>
    </row>
    <row r="370" spans="1:13">
      <c r="A370" s="147" t="s">
        <v>335</v>
      </c>
      <c r="B370" s="149">
        <v>42457</v>
      </c>
      <c r="C370" s="149">
        <v>42460</v>
      </c>
      <c r="D370" s="148">
        <f t="shared" si="10"/>
        <v>3</v>
      </c>
      <c r="E370" s="148">
        <f t="shared" si="11"/>
        <v>2016</v>
      </c>
      <c r="F370" t="s">
        <v>409</v>
      </c>
      <c r="G370" s="147">
        <v>12</v>
      </c>
      <c r="H370" s="147">
        <v>55591</v>
      </c>
      <c r="I370" s="147">
        <v>161.53</v>
      </c>
      <c r="J370" s="147">
        <v>0.499</v>
      </c>
      <c r="K370" s="147">
        <v>1.0999999999999999E-2</v>
      </c>
      <c r="L370" s="147">
        <v>6</v>
      </c>
      <c r="M370" s="147">
        <v>0</v>
      </c>
    </row>
    <row r="371" spans="1:13">
      <c r="A371" s="147" t="s">
        <v>335</v>
      </c>
      <c r="B371" s="149">
        <v>42457</v>
      </c>
      <c r="C371" s="149">
        <v>42460</v>
      </c>
      <c r="D371" s="148">
        <f t="shared" si="10"/>
        <v>3</v>
      </c>
      <c r="E371" s="148">
        <f t="shared" si="11"/>
        <v>2016</v>
      </c>
      <c r="F371" t="s">
        <v>409</v>
      </c>
      <c r="G371" s="147">
        <v>21</v>
      </c>
      <c r="H371" s="147">
        <v>55635</v>
      </c>
      <c r="I371" s="147">
        <v>122.13</v>
      </c>
      <c r="J371" s="147">
        <v>0.377</v>
      </c>
      <c r="K371" s="147">
        <v>7.0000000000000007E-2</v>
      </c>
      <c r="L371" s="147">
        <v>39</v>
      </c>
      <c r="M371" s="147">
        <v>0</v>
      </c>
    </row>
    <row r="372" spans="1:13">
      <c r="A372" s="147" t="s">
        <v>335</v>
      </c>
      <c r="B372" s="149">
        <v>42457</v>
      </c>
      <c r="C372" s="149">
        <v>42460</v>
      </c>
      <c r="D372" s="148">
        <f t="shared" si="10"/>
        <v>3</v>
      </c>
      <c r="E372" s="148">
        <f t="shared" si="11"/>
        <v>2016</v>
      </c>
      <c r="F372" t="s">
        <v>409</v>
      </c>
      <c r="G372" s="147">
        <v>10</v>
      </c>
      <c r="H372" s="147">
        <v>55639</v>
      </c>
      <c r="I372" s="147">
        <v>164.2</v>
      </c>
      <c r="J372" s="147">
        <v>0.50800000000000001</v>
      </c>
      <c r="K372" s="147">
        <v>8.9999999999999993E-3</v>
      </c>
      <c r="L372" s="147">
        <v>5</v>
      </c>
      <c r="M372" s="147">
        <v>0</v>
      </c>
    </row>
    <row r="373" spans="1:13">
      <c r="A373" s="147" t="s">
        <v>335</v>
      </c>
      <c r="B373" s="149">
        <v>42457</v>
      </c>
      <c r="C373" s="149">
        <v>42460</v>
      </c>
      <c r="D373" s="148">
        <f t="shared" si="10"/>
        <v>3</v>
      </c>
      <c r="E373" s="148">
        <f t="shared" si="11"/>
        <v>2016</v>
      </c>
      <c r="F373" t="s">
        <v>409</v>
      </c>
      <c r="G373" s="147">
        <v>3</v>
      </c>
      <c r="H373" s="147">
        <v>55669</v>
      </c>
      <c r="I373" s="147">
        <v>285.60000000000002</v>
      </c>
      <c r="J373" s="147">
        <v>0.88300000000000001</v>
      </c>
      <c r="K373" s="147">
        <v>2.1999999999999999E-2</v>
      </c>
      <c r="L373" s="147">
        <v>12</v>
      </c>
      <c r="M373" s="147">
        <v>0</v>
      </c>
    </row>
    <row r="374" spans="1:13">
      <c r="A374" s="147" t="s">
        <v>335</v>
      </c>
      <c r="B374" s="149">
        <v>42457</v>
      </c>
      <c r="C374" s="149">
        <v>42460</v>
      </c>
      <c r="D374" s="148">
        <f t="shared" si="10"/>
        <v>3</v>
      </c>
      <c r="E374" s="148">
        <f t="shared" si="11"/>
        <v>2016</v>
      </c>
      <c r="F374" t="s">
        <v>409</v>
      </c>
      <c r="G374" s="147">
        <v>1</v>
      </c>
      <c r="H374" s="147">
        <v>55627</v>
      </c>
      <c r="I374" s="147">
        <v>304.95</v>
      </c>
      <c r="J374" s="147">
        <v>0.94199999999999995</v>
      </c>
      <c r="K374" s="147">
        <v>2.3E-2</v>
      </c>
      <c r="L374" s="147">
        <v>13</v>
      </c>
      <c r="M374" s="147">
        <v>0</v>
      </c>
    </row>
    <row r="375" spans="1:13">
      <c r="A375" s="147" t="s">
        <v>335</v>
      </c>
      <c r="B375" s="149">
        <v>42457</v>
      </c>
      <c r="C375" s="149">
        <v>42460</v>
      </c>
      <c r="D375" s="148">
        <f t="shared" si="10"/>
        <v>3</v>
      </c>
      <c r="E375" s="148">
        <f t="shared" si="11"/>
        <v>2016</v>
      </c>
      <c r="F375" t="s">
        <v>409</v>
      </c>
      <c r="G375" s="147">
        <v>16</v>
      </c>
      <c r="H375" s="147">
        <v>49069</v>
      </c>
      <c r="I375" s="147">
        <v>141.22999999999999</v>
      </c>
      <c r="J375" s="147">
        <v>0.38500000000000001</v>
      </c>
      <c r="K375" s="147">
        <v>4.7E-2</v>
      </c>
      <c r="L375" s="147">
        <v>23</v>
      </c>
      <c r="M375" s="147">
        <v>0</v>
      </c>
    </row>
    <row r="376" spans="1:13">
      <c r="A376" s="147" t="s">
        <v>335</v>
      </c>
      <c r="B376" s="149">
        <v>42457</v>
      </c>
      <c r="C376" s="149">
        <v>42460</v>
      </c>
      <c r="D376" s="148">
        <f t="shared" si="10"/>
        <v>3</v>
      </c>
      <c r="E376" s="148">
        <f t="shared" si="11"/>
        <v>2016</v>
      </c>
      <c r="F376" t="s">
        <v>409</v>
      </c>
      <c r="G376" s="147">
        <v>17</v>
      </c>
      <c r="H376" s="147">
        <v>35898</v>
      </c>
      <c r="I376" s="147">
        <v>139.51</v>
      </c>
      <c r="J376" s="147">
        <v>0.27800000000000002</v>
      </c>
      <c r="K376" s="147">
        <v>4.7E-2</v>
      </c>
      <c r="L376" s="147">
        <v>17</v>
      </c>
      <c r="M376" s="147">
        <v>0</v>
      </c>
    </row>
    <row r="377" spans="1:13">
      <c r="A377" s="147" t="s">
        <v>335</v>
      </c>
      <c r="B377" s="149">
        <v>42457</v>
      </c>
      <c r="C377" s="149">
        <v>42460</v>
      </c>
      <c r="D377" s="148">
        <f t="shared" si="10"/>
        <v>3</v>
      </c>
      <c r="E377" s="148">
        <f t="shared" si="11"/>
        <v>2016</v>
      </c>
      <c r="F377" t="s">
        <v>409</v>
      </c>
      <c r="G377" s="147">
        <v>15</v>
      </c>
      <c r="H377" s="147">
        <v>53502</v>
      </c>
      <c r="I377" s="147">
        <v>180.8</v>
      </c>
      <c r="J377" s="147">
        <v>5.3999999999999999E-2</v>
      </c>
      <c r="K377" s="147">
        <v>5.8000000000000003E-2</v>
      </c>
      <c r="L377" s="147">
        <v>31</v>
      </c>
      <c r="M377" s="147">
        <v>0</v>
      </c>
    </row>
    <row r="378" spans="1:13">
      <c r="A378" s="147" t="s">
        <v>335</v>
      </c>
      <c r="B378" s="149">
        <v>42457</v>
      </c>
      <c r="C378" s="149">
        <v>42460</v>
      </c>
      <c r="D378" s="148">
        <f t="shared" si="10"/>
        <v>3</v>
      </c>
      <c r="E378" s="148">
        <f t="shared" si="11"/>
        <v>2016</v>
      </c>
      <c r="F378" t="s">
        <v>409</v>
      </c>
      <c r="G378" s="147">
        <v>13</v>
      </c>
      <c r="H378" s="147">
        <v>51420</v>
      </c>
      <c r="I378" s="147">
        <v>183.95</v>
      </c>
      <c r="J378" s="147">
        <v>0.52500000000000002</v>
      </c>
      <c r="K378" s="147">
        <v>5.2999999999999999E-2</v>
      </c>
      <c r="L378" s="147">
        <v>27</v>
      </c>
      <c r="M378" s="147">
        <v>0</v>
      </c>
    </row>
    <row r="379" spans="1:13">
      <c r="A379" s="147" t="s">
        <v>335</v>
      </c>
      <c r="B379" s="149">
        <v>42457</v>
      </c>
      <c r="C379" s="149">
        <v>42460</v>
      </c>
      <c r="D379" s="148">
        <f t="shared" si="10"/>
        <v>3</v>
      </c>
      <c r="E379" s="148">
        <f t="shared" si="11"/>
        <v>2016</v>
      </c>
      <c r="F379" t="s">
        <v>409</v>
      </c>
      <c r="G379" s="147">
        <v>14</v>
      </c>
      <c r="H379" s="147">
        <v>53158</v>
      </c>
      <c r="I379" s="147">
        <v>180.33</v>
      </c>
      <c r="J379" s="147">
        <v>0.53300000000000003</v>
      </c>
      <c r="K379" s="147">
        <v>5.5E-2</v>
      </c>
      <c r="L379" s="147">
        <v>29</v>
      </c>
      <c r="M379" s="147">
        <v>0</v>
      </c>
    </row>
    <row r="380" spans="1:13">
      <c r="A380" s="147" t="s">
        <v>335</v>
      </c>
      <c r="B380" s="149">
        <v>42457</v>
      </c>
      <c r="C380" s="149">
        <v>42460</v>
      </c>
      <c r="D380" s="148">
        <f t="shared" si="10"/>
        <v>3</v>
      </c>
      <c r="E380" s="148">
        <f t="shared" si="11"/>
        <v>2016</v>
      </c>
      <c r="F380" t="s">
        <v>409</v>
      </c>
      <c r="G380" s="147">
        <v>20</v>
      </c>
      <c r="H380" s="147">
        <v>52519</v>
      </c>
      <c r="I380" s="147">
        <v>120</v>
      </c>
      <c r="J380" s="147">
        <v>0.12</v>
      </c>
      <c r="K380" s="147">
        <v>1.6970000000000001</v>
      </c>
      <c r="L380" s="147">
        <v>891</v>
      </c>
      <c r="M380" s="147">
        <v>0</v>
      </c>
    </row>
    <row r="381" spans="1:13">
      <c r="A381" s="147" t="s">
        <v>335</v>
      </c>
      <c r="B381" s="149">
        <v>42457</v>
      </c>
      <c r="C381" s="149">
        <v>42460</v>
      </c>
      <c r="D381" s="148">
        <f t="shared" si="10"/>
        <v>3</v>
      </c>
      <c r="E381" s="148">
        <f t="shared" si="11"/>
        <v>2016</v>
      </c>
      <c r="F381" t="s">
        <v>409</v>
      </c>
      <c r="G381" s="147">
        <v>18</v>
      </c>
      <c r="H381" s="147">
        <v>42284</v>
      </c>
      <c r="I381" s="147">
        <v>138.51</v>
      </c>
      <c r="J381" s="147">
        <v>0.32500000000000001</v>
      </c>
      <c r="K381" s="147">
        <v>5.3999999999999999E-2</v>
      </c>
      <c r="L381" s="147">
        <v>23</v>
      </c>
      <c r="M381" s="147">
        <v>0</v>
      </c>
    </row>
    <row r="382" spans="1:13">
      <c r="A382" s="147" t="s">
        <v>335</v>
      </c>
      <c r="B382" s="149">
        <v>42457</v>
      </c>
      <c r="C382" s="149">
        <v>42460</v>
      </c>
      <c r="D382" s="148">
        <f t="shared" si="10"/>
        <v>3</v>
      </c>
      <c r="E382" s="148">
        <f t="shared" si="11"/>
        <v>2016</v>
      </c>
      <c r="F382" t="s">
        <v>409</v>
      </c>
      <c r="G382" s="147">
        <v>11</v>
      </c>
      <c r="H382" s="147">
        <v>55754</v>
      </c>
      <c r="I382" s="147">
        <v>171.47</v>
      </c>
      <c r="J382" s="147">
        <v>0.53100000000000003</v>
      </c>
      <c r="K382" s="147">
        <v>4.0000000000000001E-3</v>
      </c>
      <c r="L382" s="147">
        <v>2</v>
      </c>
      <c r="M382" s="147">
        <v>0</v>
      </c>
    </row>
    <row r="383" spans="1:13">
      <c r="A383" s="147" t="s">
        <v>335</v>
      </c>
      <c r="B383" s="149">
        <v>42457</v>
      </c>
      <c r="C383" s="149">
        <v>42460</v>
      </c>
      <c r="D383" s="148">
        <f t="shared" si="10"/>
        <v>3</v>
      </c>
      <c r="E383" s="148">
        <f t="shared" si="11"/>
        <v>2016</v>
      </c>
      <c r="F383" t="s">
        <v>409</v>
      </c>
      <c r="G383" s="147">
        <v>4</v>
      </c>
      <c r="H383" s="147">
        <v>53892</v>
      </c>
      <c r="I383" s="147">
        <v>303.06</v>
      </c>
      <c r="J383" s="147">
        <v>0.90700000000000003</v>
      </c>
      <c r="K383" s="147">
        <v>0.02</v>
      </c>
      <c r="L383" s="147">
        <v>11</v>
      </c>
      <c r="M383" s="147">
        <v>0</v>
      </c>
    </row>
    <row r="384" spans="1:13">
      <c r="A384" s="147" t="s">
        <v>335</v>
      </c>
      <c r="B384" s="149">
        <v>42457</v>
      </c>
      <c r="C384" s="149">
        <v>42460</v>
      </c>
      <c r="D384" s="148">
        <f t="shared" si="10"/>
        <v>3</v>
      </c>
      <c r="E384" s="148">
        <f t="shared" si="11"/>
        <v>2016</v>
      </c>
      <c r="F384" t="s">
        <v>409</v>
      </c>
      <c r="G384" s="147">
        <v>9</v>
      </c>
      <c r="H384" s="147">
        <v>54352</v>
      </c>
      <c r="I384" s="147">
        <v>185.06</v>
      </c>
      <c r="J384" s="147">
        <v>0.55900000000000005</v>
      </c>
      <c r="K384" s="147">
        <v>2.8000000000000001E-2</v>
      </c>
      <c r="L384" s="147">
        <v>15</v>
      </c>
      <c r="M384" s="147">
        <v>0</v>
      </c>
    </row>
    <row r="385" spans="1:13">
      <c r="A385" s="147" t="s">
        <v>335</v>
      </c>
      <c r="B385" s="149">
        <v>42457</v>
      </c>
      <c r="C385" s="149">
        <v>42460</v>
      </c>
      <c r="D385" s="148">
        <f t="shared" si="10"/>
        <v>3</v>
      </c>
      <c r="E385" s="148">
        <f t="shared" si="11"/>
        <v>2016</v>
      </c>
      <c r="F385" t="s">
        <v>409</v>
      </c>
      <c r="G385" s="147">
        <v>2</v>
      </c>
      <c r="H385" s="147">
        <v>55321</v>
      </c>
      <c r="I385" s="147">
        <v>296.5</v>
      </c>
      <c r="J385" s="147">
        <v>0.91100000000000003</v>
      </c>
      <c r="K385" s="147">
        <v>3.3000000000000002E-2</v>
      </c>
      <c r="L385" s="147">
        <v>18</v>
      </c>
      <c r="M385" s="147">
        <v>0</v>
      </c>
    </row>
    <row r="386" spans="1:13">
      <c r="A386" s="147" t="s">
        <v>334</v>
      </c>
      <c r="B386" s="149">
        <v>42450</v>
      </c>
      <c r="C386" s="149">
        <v>42456</v>
      </c>
      <c r="D386" s="148">
        <f t="shared" si="10"/>
        <v>3</v>
      </c>
      <c r="E386" s="148">
        <f t="shared" si="11"/>
        <v>2016</v>
      </c>
      <c r="F386" t="s">
        <v>410</v>
      </c>
      <c r="G386" s="147">
        <v>2</v>
      </c>
      <c r="H386" s="147">
        <v>55342</v>
      </c>
      <c r="I386" s="147">
        <v>260.77</v>
      </c>
      <c r="J386" s="147">
        <v>0.80200000000000005</v>
      </c>
      <c r="K386" s="147">
        <v>3.7999999999999999E-2</v>
      </c>
      <c r="L386" s="147">
        <v>21</v>
      </c>
      <c r="M386" s="147">
        <v>0</v>
      </c>
    </row>
    <row r="387" spans="1:13">
      <c r="A387" s="147" t="s">
        <v>334</v>
      </c>
      <c r="B387" s="149">
        <v>42450</v>
      </c>
      <c r="C387" s="149">
        <v>42456</v>
      </c>
      <c r="D387" s="148">
        <f t="shared" ref="D387:D450" si="12">MONTH(C387)</f>
        <v>3</v>
      </c>
      <c r="E387" s="148">
        <f t="shared" ref="E387:E450" si="13">YEAR(C387)</f>
        <v>2016</v>
      </c>
      <c r="F387" t="s">
        <v>410</v>
      </c>
      <c r="G387" s="147">
        <v>9</v>
      </c>
      <c r="H387" s="147">
        <v>54352</v>
      </c>
      <c r="I387" s="147">
        <v>158.27000000000001</v>
      </c>
      <c r="J387" s="147">
        <v>0.47799999999999998</v>
      </c>
      <c r="K387" s="147">
        <v>0</v>
      </c>
      <c r="L387" s="147">
        <v>0</v>
      </c>
      <c r="M387" s="147">
        <v>0</v>
      </c>
    </row>
    <row r="388" spans="1:13">
      <c r="A388" s="147" t="s">
        <v>334</v>
      </c>
      <c r="B388" s="149">
        <v>42450</v>
      </c>
      <c r="C388" s="149">
        <v>42456</v>
      </c>
      <c r="D388" s="148">
        <f t="shared" si="12"/>
        <v>3</v>
      </c>
      <c r="E388" s="148">
        <f t="shared" si="13"/>
        <v>2016</v>
      </c>
      <c r="F388" t="s">
        <v>410</v>
      </c>
      <c r="G388" s="147">
        <v>4</v>
      </c>
      <c r="H388" s="147">
        <v>53928</v>
      </c>
      <c r="I388" s="147">
        <v>265.77999999999997</v>
      </c>
      <c r="J388" s="147">
        <v>0.79600000000000004</v>
      </c>
      <c r="K388" s="147">
        <v>6.7000000000000004E-2</v>
      </c>
      <c r="L388" s="147">
        <v>36</v>
      </c>
      <c r="M388" s="147">
        <v>0</v>
      </c>
    </row>
    <row r="389" spans="1:13">
      <c r="A389" s="147" t="s">
        <v>334</v>
      </c>
      <c r="B389" s="149">
        <v>42450</v>
      </c>
      <c r="C389" s="149">
        <v>42456</v>
      </c>
      <c r="D389" s="148">
        <f t="shared" si="12"/>
        <v>3</v>
      </c>
      <c r="E389" s="148">
        <f t="shared" si="13"/>
        <v>2016</v>
      </c>
      <c r="F389" t="s">
        <v>410</v>
      </c>
      <c r="G389" s="147">
        <v>11</v>
      </c>
      <c r="H389" s="147">
        <v>55766</v>
      </c>
      <c r="I389" s="147">
        <v>146.91</v>
      </c>
      <c r="J389" s="147">
        <v>0.45600000000000002</v>
      </c>
      <c r="K389" s="147">
        <v>2.1999999999999999E-2</v>
      </c>
      <c r="L389" s="147">
        <v>12</v>
      </c>
      <c r="M389" s="147">
        <v>0</v>
      </c>
    </row>
    <row r="390" spans="1:13">
      <c r="A390" s="147" t="s">
        <v>334</v>
      </c>
      <c r="B390" s="149">
        <v>42450</v>
      </c>
      <c r="C390" s="149">
        <v>42456</v>
      </c>
      <c r="D390" s="148">
        <f t="shared" si="12"/>
        <v>3</v>
      </c>
      <c r="E390" s="148">
        <f t="shared" si="13"/>
        <v>2016</v>
      </c>
      <c r="F390" t="s">
        <v>410</v>
      </c>
      <c r="G390" s="147">
        <v>18</v>
      </c>
      <c r="H390" s="147">
        <v>42352</v>
      </c>
      <c r="I390" s="147">
        <v>119.2</v>
      </c>
      <c r="J390" s="147">
        <v>0.28000000000000003</v>
      </c>
      <c r="K390" s="147">
        <v>0.161</v>
      </c>
      <c r="L390" s="147">
        <v>68</v>
      </c>
      <c r="M390" s="147">
        <v>0</v>
      </c>
    </row>
    <row r="391" spans="1:13">
      <c r="A391" s="147" t="s">
        <v>334</v>
      </c>
      <c r="B391" s="149">
        <v>42450</v>
      </c>
      <c r="C391" s="149">
        <v>42456</v>
      </c>
      <c r="D391" s="148">
        <f t="shared" si="12"/>
        <v>3</v>
      </c>
      <c r="E391" s="148">
        <f t="shared" si="13"/>
        <v>2016</v>
      </c>
      <c r="F391" t="s">
        <v>410</v>
      </c>
      <c r="G391" s="147">
        <v>14</v>
      </c>
      <c r="H391" s="147">
        <v>53214</v>
      </c>
      <c r="I391" s="147">
        <v>156.16</v>
      </c>
      <c r="J391" s="147">
        <v>0.46200000000000002</v>
      </c>
      <c r="K391" s="147">
        <v>0.105</v>
      </c>
      <c r="L391" s="147">
        <v>56</v>
      </c>
      <c r="M391" s="147">
        <v>0</v>
      </c>
    </row>
    <row r="392" spans="1:13">
      <c r="A392" s="147" t="s">
        <v>334</v>
      </c>
      <c r="B392" s="149">
        <v>42450</v>
      </c>
      <c r="C392" s="149">
        <v>42456</v>
      </c>
      <c r="D392" s="148">
        <f t="shared" si="12"/>
        <v>3</v>
      </c>
      <c r="E392" s="148">
        <f t="shared" si="13"/>
        <v>2016</v>
      </c>
      <c r="F392" t="s">
        <v>410</v>
      </c>
      <c r="G392" s="147">
        <v>13</v>
      </c>
      <c r="H392" s="147">
        <v>51503</v>
      </c>
      <c r="I392" s="147">
        <v>155.69999999999999</v>
      </c>
      <c r="J392" s="147">
        <v>0.44500000000000001</v>
      </c>
      <c r="K392" s="147">
        <v>0.161</v>
      </c>
      <c r="L392" s="147">
        <v>83</v>
      </c>
      <c r="M392" s="147">
        <v>0</v>
      </c>
    </row>
    <row r="393" spans="1:13">
      <c r="A393" s="147" t="s">
        <v>334</v>
      </c>
      <c r="B393" s="149">
        <v>42450</v>
      </c>
      <c r="C393" s="149">
        <v>42456</v>
      </c>
      <c r="D393" s="148">
        <f t="shared" si="12"/>
        <v>3</v>
      </c>
      <c r="E393" s="148">
        <f t="shared" si="13"/>
        <v>2016</v>
      </c>
      <c r="F393" t="s">
        <v>410</v>
      </c>
      <c r="G393" s="147">
        <v>15</v>
      </c>
      <c r="H393" s="147">
        <v>53623</v>
      </c>
      <c r="I393" s="147">
        <v>157.43</v>
      </c>
      <c r="J393" s="147">
        <v>4.7E-2</v>
      </c>
      <c r="K393" s="147">
        <v>0.22600000000000001</v>
      </c>
      <c r="L393" s="147">
        <v>121</v>
      </c>
      <c r="M393" s="147">
        <v>0</v>
      </c>
    </row>
    <row r="394" spans="1:13">
      <c r="A394" s="147" t="s">
        <v>334</v>
      </c>
      <c r="B394" s="149">
        <v>42450</v>
      </c>
      <c r="C394" s="149">
        <v>42456</v>
      </c>
      <c r="D394" s="148">
        <f t="shared" si="12"/>
        <v>3</v>
      </c>
      <c r="E394" s="148">
        <f t="shared" si="13"/>
        <v>2016</v>
      </c>
      <c r="F394" t="s">
        <v>410</v>
      </c>
      <c r="G394" s="147">
        <v>16</v>
      </c>
      <c r="H394" s="147">
        <v>49119</v>
      </c>
      <c r="I394" s="147">
        <v>120.48</v>
      </c>
      <c r="J394" s="147">
        <v>0.32900000000000001</v>
      </c>
      <c r="K394" s="147">
        <v>0.10199999999999999</v>
      </c>
      <c r="L394" s="147">
        <v>50</v>
      </c>
      <c r="M394" s="147">
        <v>0</v>
      </c>
    </row>
    <row r="395" spans="1:13">
      <c r="A395" s="147" t="s">
        <v>334</v>
      </c>
      <c r="B395" s="149">
        <v>42450</v>
      </c>
      <c r="C395" s="149">
        <v>42456</v>
      </c>
      <c r="D395" s="148">
        <f t="shared" si="12"/>
        <v>3</v>
      </c>
      <c r="E395" s="148">
        <f t="shared" si="13"/>
        <v>2016</v>
      </c>
      <c r="F395" t="s">
        <v>410</v>
      </c>
      <c r="G395" s="147">
        <v>17</v>
      </c>
      <c r="H395" s="147">
        <v>35942</v>
      </c>
      <c r="I395" s="147">
        <v>120.58</v>
      </c>
      <c r="J395" s="147">
        <v>0.24099999999999999</v>
      </c>
      <c r="K395" s="147">
        <v>0.122</v>
      </c>
      <c r="L395" s="147">
        <v>44</v>
      </c>
      <c r="M395" s="147">
        <v>0</v>
      </c>
    </row>
    <row r="396" spans="1:13">
      <c r="A396" s="147" t="s">
        <v>334</v>
      </c>
      <c r="B396" s="149">
        <v>42450</v>
      </c>
      <c r="C396" s="149">
        <v>42456</v>
      </c>
      <c r="D396" s="148">
        <f t="shared" si="12"/>
        <v>3</v>
      </c>
      <c r="E396" s="148">
        <f t="shared" si="13"/>
        <v>2016</v>
      </c>
      <c r="F396" t="s">
        <v>410</v>
      </c>
      <c r="G396" s="147">
        <v>1</v>
      </c>
      <c r="H396" s="147">
        <v>55649</v>
      </c>
      <c r="I396" s="147">
        <v>267.08</v>
      </c>
      <c r="J396" s="147">
        <v>0.82599999999999996</v>
      </c>
      <c r="K396" s="147">
        <v>0.04</v>
      </c>
      <c r="L396" s="147">
        <v>22</v>
      </c>
      <c r="M396" s="147">
        <v>0</v>
      </c>
    </row>
    <row r="397" spans="1:13">
      <c r="A397" s="147" t="s">
        <v>334</v>
      </c>
      <c r="B397" s="149">
        <v>42450</v>
      </c>
      <c r="C397" s="149">
        <v>42456</v>
      </c>
      <c r="D397" s="148">
        <f t="shared" si="12"/>
        <v>3</v>
      </c>
      <c r="E397" s="148">
        <f t="shared" si="13"/>
        <v>2016</v>
      </c>
      <c r="F397" t="s">
        <v>410</v>
      </c>
      <c r="G397" s="147">
        <v>3</v>
      </c>
      <c r="H397" s="147">
        <v>55694</v>
      </c>
      <c r="I397" s="147">
        <v>248.93</v>
      </c>
      <c r="J397" s="147">
        <v>0.77</v>
      </c>
      <c r="K397" s="147">
        <v>4.4999999999999998E-2</v>
      </c>
      <c r="L397" s="147">
        <v>25</v>
      </c>
      <c r="M397" s="147">
        <v>0</v>
      </c>
    </row>
    <row r="398" spans="1:13">
      <c r="A398" s="147" t="s">
        <v>334</v>
      </c>
      <c r="B398" s="149">
        <v>42450</v>
      </c>
      <c r="C398" s="149">
        <v>42456</v>
      </c>
      <c r="D398" s="148">
        <f t="shared" si="12"/>
        <v>3</v>
      </c>
      <c r="E398" s="148">
        <f t="shared" si="13"/>
        <v>2016</v>
      </c>
      <c r="F398" t="s">
        <v>410</v>
      </c>
      <c r="G398" s="147">
        <v>10</v>
      </c>
      <c r="H398" s="147">
        <v>55639</v>
      </c>
      <c r="I398" s="147">
        <v>142.03</v>
      </c>
      <c r="J398" s="147">
        <v>0.439</v>
      </c>
      <c r="K398" s="147">
        <v>0</v>
      </c>
      <c r="L398" s="147">
        <v>0</v>
      </c>
      <c r="M398" s="147">
        <v>0</v>
      </c>
    </row>
    <row r="399" spans="1:13">
      <c r="A399" s="147" t="s">
        <v>334</v>
      </c>
      <c r="B399" s="149">
        <v>42450</v>
      </c>
      <c r="C399" s="149">
        <v>42456</v>
      </c>
      <c r="D399" s="148">
        <f t="shared" si="12"/>
        <v>3</v>
      </c>
      <c r="E399" s="148">
        <f t="shared" si="13"/>
        <v>2016</v>
      </c>
      <c r="F399" t="s">
        <v>410</v>
      </c>
      <c r="G399" s="147">
        <v>21</v>
      </c>
      <c r="H399" s="147">
        <v>55711</v>
      </c>
      <c r="I399" s="147">
        <v>109.24</v>
      </c>
      <c r="J399" s="147">
        <v>0.33800000000000002</v>
      </c>
      <c r="K399" s="147">
        <v>0.13600000000000001</v>
      </c>
      <c r="L399" s="147">
        <v>76</v>
      </c>
      <c r="M399" s="147">
        <v>0</v>
      </c>
    </row>
    <row r="400" spans="1:13">
      <c r="A400" s="147" t="s">
        <v>334</v>
      </c>
      <c r="B400" s="149">
        <v>42450</v>
      </c>
      <c r="C400" s="149">
        <v>42456</v>
      </c>
      <c r="D400" s="148">
        <f t="shared" si="12"/>
        <v>3</v>
      </c>
      <c r="E400" s="148">
        <f t="shared" si="13"/>
        <v>2016</v>
      </c>
      <c r="F400" t="s">
        <v>410</v>
      </c>
      <c r="G400" s="147">
        <v>12</v>
      </c>
      <c r="H400" s="147">
        <v>55591</v>
      </c>
      <c r="I400" s="147">
        <v>139.04</v>
      </c>
      <c r="J400" s="147">
        <v>0.43</v>
      </c>
      <c r="K400" s="147">
        <v>0</v>
      </c>
      <c r="L400" s="147">
        <v>0</v>
      </c>
      <c r="M400" s="147">
        <v>0</v>
      </c>
    </row>
    <row r="401" spans="1:13">
      <c r="A401" s="147" t="s">
        <v>334</v>
      </c>
      <c r="B401" s="149">
        <v>42450</v>
      </c>
      <c r="C401" s="149">
        <v>42456</v>
      </c>
      <c r="D401" s="148">
        <f t="shared" si="12"/>
        <v>3</v>
      </c>
      <c r="E401" s="148">
        <f t="shared" si="13"/>
        <v>2016</v>
      </c>
      <c r="F401" t="s">
        <v>410</v>
      </c>
      <c r="G401" s="147">
        <v>19</v>
      </c>
      <c r="H401" s="147">
        <v>36669</v>
      </c>
      <c r="I401" s="147">
        <v>117.63</v>
      </c>
      <c r="J401" s="147">
        <v>0.24</v>
      </c>
      <c r="K401" s="147">
        <v>0.55600000000000005</v>
      </c>
      <c r="L401" s="147">
        <v>204</v>
      </c>
      <c r="M401" s="147">
        <v>0</v>
      </c>
    </row>
    <row r="402" spans="1:13">
      <c r="A402" s="147" t="s">
        <v>334</v>
      </c>
      <c r="B402" s="149">
        <v>42450</v>
      </c>
      <c r="C402" s="149">
        <v>42456</v>
      </c>
      <c r="D402" s="148">
        <f t="shared" si="12"/>
        <v>3</v>
      </c>
      <c r="E402" s="148">
        <f t="shared" si="13"/>
        <v>2016</v>
      </c>
      <c r="F402" t="s">
        <v>410</v>
      </c>
      <c r="G402" s="147">
        <v>7</v>
      </c>
      <c r="H402" s="147">
        <v>52786</v>
      </c>
      <c r="I402" s="147">
        <v>167.84</v>
      </c>
      <c r="J402" s="147">
        <v>0.49199999999999999</v>
      </c>
      <c r="K402" s="147">
        <v>2.5000000000000001E-2</v>
      </c>
      <c r="L402" s="147">
        <v>13</v>
      </c>
      <c r="M402" s="147">
        <v>0</v>
      </c>
    </row>
    <row r="403" spans="1:13">
      <c r="A403" s="147" t="s">
        <v>334</v>
      </c>
      <c r="B403" s="149">
        <v>42450</v>
      </c>
      <c r="C403" s="149">
        <v>42456</v>
      </c>
      <c r="D403" s="148">
        <f t="shared" si="12"/>
        <v>3</v>
      </c>
      <c r="E403" s="148">
        <f t="shared" si="13"/>
        <v>2016</v>
      </c>
      <c r="F403" t="s">
        <v>410</v>
      </c>
      <c r="G403" s="147">
        <v>6</v>
      </c>
      <c r="H403" s="147">
        <v>50645</v>
      </c>
      <c r="I403" s="147">
        <v>231.47</v>
      </c>
      <c r="J403" s="147">
        <v>0.65100000000000002</v>
      </c>
      <c r="K403" s="147">
        <v>6.5000000000000002E-2</v>
      </c>
      <c r="L403" s="147">
        <v>33</v>
      </c>
      <c r="M403" s="147">
        <v>0</v>
      </c>
    </row>
    <row r="404" spans="1:13">
      <c r="A404" s="147" t="s">
        <v>334</v>
      </c>
      <c r="B404" s="149">
        <v>42450</v>
      </c>
      <c r="C404" s="149">
        <v>42456</v>
      </c>
      <c r="D404" s="148">
        <f t="shared" si="12"/>
        <v>3</v>
      </c>
      <c r="E404" s="148">
        <f t="shared" si="13"/>
        <v>2016</v>
      </c>
      <c r="F404" t="s">
        <v>410</v>
      </c>
      <c r="G404" s="147">
        <v>5</v>
      </c>
      <c r="H404" s="147">
        <v>54413</v>
      </c>
      <c r="I404" s="147">
        <v>257.55</v>
      </c>
      <c r="J404" s="147">
        <v>0.77900000000000003</v>
      </c>
      <c r="K404" s="147">
        <v>1.4999999999999999E-2</v>
      </c>
      <c r="L404" s="147">
        <v>8</v>
      </c>
      <c r="M404" s="147">
        <v>0</v>
      </c>
    </row>
    <row r="405" spans="1:13">
      <c r="A405" s="147" t="s">
        <v>334</v>
      </c>
      <c r="B405" s="149">
        <v>42450</v>
      </c>
      <c r="C405" s="149">
        <v>42456</v>
      </c>
      <c r="D405" s="148">
        <f t="shared" si="12"/>
        <v>3</v>
      </c>
      <c r="E405" s="148">
        <f t="shared" si="13"/>
        <v>2016</v>
      </c>
      <c r="F405" t="s">
        <v>410</v>
      </c>
      <c r="G405" s="147">
        <v>8</v>
      </c>
      <c r="H405" s="147">
        <v>54287</v>
      </c>
      <c r="I405" s="147">
        <v>156.58000000000001</v>
      </c>
      <c r="J405" s="147">
        <v>0.47199999999999998</v>
      </c>
      <c r="K405" s="147">
        <v>3.1E-2</v>
      </c>
      <c r="L405" s="147">
        <v>17</v>
      </c>
      <c r="M405" s="147">
        <v>0</v>
      </c>
    </row>
    <row r="406" spans="1:13">
      <c r="A406" s="147" t="s">
        <v>334</v>
      </c>
      <c r="B406" s="149">
        <v>42450</v>
      </c>
      <c r="C406" s="149">
        <v>42456</v>
      </c>
      <c r="D406" s="148">
        <f t="shared" si="12"/>
        <v>3</v>
      </c>
      <c r="E406" s="148">
        <f t="shared" si="13"/>
        <v>2016</v>
      </c>
      <c r="F406" t="s">
        <v>410</v>
      </c>
      <c r="G406" s="147">
        <v>23</v>
      </c>
      <c r="H406" s="147">
        <v>45987</v>
      </c>
      <c r="I406" s="147">
        <v>109.23</v>
      </c>
      <c r="J406" s="147">
        <v>0.27900000000000003</v>
      </c>
      <c r="K406" s="147">
        <v>0.24099999999999999</v>
      </c>
      <c r="L406" s="147">
        <v>111</v>
      </c>
      <c r="M406" s="147">
        <v>0</v>
      </c>
    </row>
    <row r="407" spans="1:13">
      <c r="A407" s="147" t="s">
        <v>334</v>
      </c>
      <c r="B407" s="149">
        <v>42450</v>
      </c>
      <c r="C407" s="149">
        <v>42456</v>
      </c>
      <c r="D407" s="148">
        <f t="shared" si="12"/>
        <v>3</v>
      </c>
      <c r="E407" s="148">
        <f t="shared" si="13"/>
        <v>2016</v>
      </c>
      <c r="F407" t="s">
        <v>410</v>
      </c>
      <c r="G407" s="147">
        <v>24</v>
      </c>
      <c r="H407" s="147">
        <v>57186</v>
      </c>
      <c r="I407" s="147">
        <v>109.38</v>
      </c>
      <c r="J407" s="147">
        <v>0.34699999999999998</v>
      </c>
      <c r="K407" s="147">
        <v>0.20100000000000001</v>
      </c>
      <c r="L407" s="147">
        <v>115</v>
      </c>
      <c r="M407" s="147">
        <v>0</v>
      </c>
    </row>
    <row r="408" spans="1:13">
      <c r="A408" s="147" t="s">
        <v>333</v>
      </c>
      <c r="B408" s="149">
        <v>42443</v>
      </c>
      <c r="C408" s="149">
        <v>42449</v>
      </c>
      <c r="D408" s="148">
        <f t="shared" si="12"/>
        <v>3</v>
      </c>
      <c r="E408" s="148">
        <f t="shared" si="13"/>
        <v>2016</v>
      </c>
      <c r="F408" t="s">
        <v>411</v>
      </c>
      <c r="G408" s="147">
        <v>24</v>
      </c>
      <c r="H408" s="147">
        <v>58627</v>
      </c>
      <c r="I408" s="147">
        <v>105</v>
      </c>
      <c r="J408" s="147">
        <v>0.4</v>
      </c>
      <c r="K408" s="147">
        <v>2.4580000000000002</v>
      </c>
      <c r="L408" s="147">
        <v>1441</v>
      </c>
      <c r="M408" s="147">
        <v>0</v>
      </c>
    </row>
    <row r="409" spans="1:13">
      <c r="A409" s="147" t="s">
        <v>333</v>
      </c>
      <c r="B409" s="149">
        <v>42443</v>
      </c>
      <c r="C409" s="149">
        <v>42449</v>
      </c>
      <c r="D409" s="148">
        <f t="shared" si="12"/>
        <v>3</v>
      </c>
      <c r="E409" s="148">
        <f t="shared" si="13"/>
        <v>2016</v>
      </c>
      <c r="F409" t="s">
        <v>411</v>
      </c>
      <c r="G409" s="147">
        <v>23</v>
      </c>
      <c r="H409" s="147">
        <v>47749</v>
      </c>
      <c r="I409" s="147">
        <v>105</v>
      </c>
      <c r="J409" s="147">
        <v>0.32</v>
      </c>
      <c r="K409" s="147">
        <v>3.69</v>
      </c>
      <c r="L409" s="147">
        <v>1762</v>
      </c>
      <c r="M409" s="147">
        <v>0</v>
      </c>
    </row>
    <row r="410" spans="1:13">
      <c r="A410" s="147" t="s">
        <v>333</v>
      </c>
      <c r="B410" s="149">
        <v>42443</v>
      </c>
      <c r="C410" s="149">
        <v>42449</v>
      </c>
      <c r="D410" s="148">
        <f t="shared" si="12"/>
        <v>3</v>
      </c>
      <c r="E410" s="148">
        <f t="shared" si="13"/>
        <v>2016</v>
      </c>
      <c r="F410" t="s">
        <v>411</v>
      </c>
      <c r="G410" s="147">
        <v>8</v>
      </c>
      <c r="H410" s="147">
        <v>54287</v>
      </c>
      <c r="I410" s="147">
        <v>134.81</v>
      </c>
      <c r="J410" s="147">
        <v>0.40699999999999997</v>
      </c>
      <c r="K410" s="147">
        <v>0</v>
      </c>
      <c r="L410" s="147">
        <v>0</v>
      </c>
      <c r="M410" s="147">
        <v>0</v>
      </c>
    </row>
    <row r="411" spans="1:13">
      <c r="A411" s="147" t="s">
        <v>333</v>
      </c>
      <c r="B411" s="149">
        <v>42443</v>
      </c>
      <c r="C411" s="149">
        <v>42449</v>
      </c>
      <c r="D411" s="148">
        <f t="shared" si="12"/>
        <v>3</v>
      </c>
      <c r="E411" s="148">
        <f t="shared" si="13"/>
        <v>2016</v>
      </c>
      <c r="F411" t="s">
        <v>411</v>
      </c>
      <c r="G411" s="147">
        <v>5</v>
      </c>
      <c r="H411" s="147">
        <v>54413</v>
      </c>
      <c r="I411" s="147">
        <v>225.9</v>
      </c>
      <c r="J411" s="147">
        <v>0.68400000000000005</v>
      </c>
      <c r="K411" s="147">
        <v>0</v>
      </c>
      <c r="L411" s="147">
        <v>0</v>
      </c>
      <c r="M411" s="147">
        <v>0</v>
      </c>
    </row>
    <row r="412" spans="1:13">
      <c r="A412" s="147" t="s">
        <v>333</v>
      </c>
      <c r="B412" s="149">
        <v>42443</v>
      </c>
      <c r="C412" s="149">
        <v>42449</v>
      </c>
      <c r="D412" s="148">
        <f t="shared" si="12"/>
        <v>3</v>
      </c>
      <c r="E412" s="148">
        <f t="shared" si="13"/>
        <v>2016</v>
      </c>
      <c r="F412" t="s">
        <v>411</v>
      </c>
      <c r="G412" s="147">
        <v>6</v>
      </c>
      <c r="H412" s="147">
        <v>50648</v>
      </c>
      <c r="I412" s="147">
        <v>202.41</v>
      </c>
      <c r="J412" s="147">
        <v>0.56999999999999995</v>
      </c>
      <c r="K412" s="147">
        <v>6.0000000000000001E-3</v>
      </c>
      <c r="L412" s="147">
        <v>3</v>
      </c>
      <c r="M412" s="147">
        <v>0</v>
      </c>
    </row>
    <row r="413" spans="1:13">
      <c r="A413" s="147" t="s">
        <v>333</v>
      </c>
      <c r="B413" s="149">
        <v>42443</v>
      </c>
      <c r="C413" s="149">
        <v>42449</v>
      </c>
      <c r="D413" s="148">
        <f t="shared" si="12"/>
        <v>3</v>
      </c>
      <c r="E413" s="148">
        <f t="shared" si="13"/>
        <v>2016</v>
      </c>
      <c r="F413" t="s">
        <v>411</v>
      </c>
      <c r="G413" s="147">
        <v>7</v>
      </c>
      <c r="H413" s="147">
        <v>52786</v>
      </c>
      <c r="I413" s="147">
        <v>143.41999999999999</v>
      </c>
      <c r="J413" s="147">
        <v>0.42099999999999999</v>
      </c>
      <c r="K413" s="147">
        <v>0</v>
      </c>
      <c r="L413" s="147">
        <v>0</v>
      </c>
      <c r="M413" s="147">
        <v>0</v>
      </c>
    </row>
    <row r="414" spans="1:13">
      <c r="A414" s="147" t="s">
        <v>333</v>
      </c>
      <c r="B414" s="149">
        <v>42443</v>
      </c>
      <c r="C414" s="149">
        <v>42449</v>
      </c>
      <c r="D414" s="148">
        <f t="shared" si="12"/>
        <v>3</v>
      </c>
      <c r="E414" s="148">
        <f t="shared" si="13"/>
        <v>2016</v>
      </c>
      <c r="F414" t="s">
        <v>411</v>
      </c>
      <c r="G414" s="147">
        <v>19</v>
      </c>
      <c r="H414" s="147">
        <v>36950</v>
      </c>
      <c r="I414" s="147">
        <v>105.75</v>
      </c>
      <c r="J414" s="147">
        <v>0.217</v>
      </c>
      <c r="K414" s="147">
        <v>0.76</v>
      </c>
      <c r="L414" s="147">
        <v>281</v>
      </c>
      <c r="M414" s="147">
        <v>0</v>
      </c>
    </row>
    <row r="415" spans="1:13">
      <c r="A415" s="147" t="s">
        <v>333</v>
      </c>
      <c r="B415" s="149">
        <v>42443</v>
      </c>
      <c r="C415" s="149">
        <v>42449</v>
      </c>
      <c r="D415" s="148">
        <f t="shared" si="12"/>
        <v>3</v>
      </c>
      <c r="E415" s="148">
        <f t="shared" si="13"/>
        <v>2016</v>
      </c>
      <c r="F415" t="s">
        <v>411</v>
      </c>
      <c r="G415" s="147">
        <v>12</v>
      </c>
      <c r="H415" s="147">
        <v>55591</v>
      </c>
      <c r="I415" s="147">
        <v>120.05</v>
      </c>
      <c r="J415" s="147">
        <v>0.372</v>
      </c>
      <c r="K415" s="147">
        <v>0</v>
      </c>
      <c r="L415" s="147">
        <v>0</v>
      </c>
      <c r="M415" s="147">
        <v>0</v>
      </c>
    </row>
    <row r="416" spans="1:13">
      <c r="A416" s="147" t="s">
        <v>333</v>
      </c>
      <c r="B416" s="149">
        <v>42443</v>
      </c>
      <c r="C416" s="149">
        <v>42449</v>
      </c>
      <c r="D416" s="148">
        <f t="shared" si="12"/>
        <v>3</v>
      </c>
      <c r="E416" s="148">
        <f t="shared" si="13"/>
        <v>2016</v>
      </c>
      <c r="F416" t="s">
        <v>411</v>
      </c>
      <c r="G416" s="147">
        <v>21</v>
      </c>
      <c r="H416" s="147">
        <v>56250</v>
      </c>
      <c r="I416" s="147">
        <v>105</v>
      </c>
      <c r="J416" s="147">
        <v>0.37</v>
      </c>
      <c r="K416" s="147">
        <v>0.95799999999999996</v>
      </c>
      <c r="L416" s="147">
        <v>539</v>
      </c>
      <c r="M416" s="147">
        <v>0</v>
      </c>
    </row>
    <row r="417" spans="1:13">
      <c r="A417" s="147" t="s">
        <v>333</v>
      </c>
      <c r="B417" s="149">
        <v>42443</v>
      </c>
      <c r="C417" s="149">
        <v>42449</v>
      </c>
      <c r="D417" s="148">
        <f t="shared" si="12"/>
        <v>3</v>
      </c>
      <c r="E417" s="148">
        <f t="shared" si="13"/>
        <v>2016</v>
      </c>
      <c r="F417" t="s">
        <v>411</v>
      </c>
      <c r="G417" s="147">
        <v>10</v>
      </c>
      <c r="H417" s="147">
        <v>55639</v>
      </c>
      <c r="I417" s="147">
        <v>122.05</v>
      </c>
      <c r="J417" s="147">
        <v>0.378</v>
      </c>
      <c r="K417" s="147">
        <v>0</v>
      </c>
      <c r="L417" s="147">
        <v>0</v>
      </c>
      <c r="M417" s="147">
        <v>0</v>
      </c>
    </row>
    <row r="418" spans="1:13">
      <c r="A418" s="147" t="s">
        <v>333</v>
      </c>
      <c r="B418" s="149">
        <v>42443</v>
      </c>
      <c r="C418" s="149">
        <v>42449</v>
      </c>
      <c r="D418" s="148">
        <f t="shared" si="12"/>
        <v>3</v>
      </c>
      <c r="E418" s="148">
        <f t="shared" si="13"/>
        <v>2016</v>
      </c>
      <c r="F418" t="s">
        <v>411</v>
      </c>
      <c r="G418" s="147">
        <v>1</v>
      </c>
      <c r="H418" s="147">
        <v>55649</v>
      </c>
      <c r="I418" s="147">
        <v>236.1</v>
      </c>
      <c r="J418" s="147">
        <v>0.73099999999999998</v>
      </c>
      <c r="K418" s="147">
        <v>0</v>
      </c>
      <c r="L418" s="147">
        <v>0</v>
      </c>
      <c r="M418" s="147">
        <v>0</v>
      </c>
    </row>
    <row r="419" spans="1:13">
      <c r="A419" s="147" t="s">
        <v>333</v>
      </c>
      <c r="B419" s="149">
        <v>42443</v>
      </c>
      <c r="C419" s="149">
        <v>42449</v>
      </c>
      <c r="D419" s="148">
        <f t="shared" si="12"/>
        <v>3</v>
      </c>
      <c r="E419" s="148">
        <f t="shared" si="13"/>
        <v>2016</v>
      </c>
      <c r="F419" t="s">
        <v>411</v>
      </c>
      <c r="G419" s="147">
        <v>3</v>
      </c>
      <c r="H419" s="147">
        <v>55697</v>
      </c>
      <c r="I419" s="147">
        <v>217.49</v>
      </c>
      <c r="J419" s="147">
        <v>0.67300000000000004</v>
      </c>
      <c r="K419" s="147">
        <v>5.0000000000000001E-3</v>
      </c>
      <c r="L419" s="147">
        <v>3</v>
      </c>
      <c r="M419" s="147">
        <v>0</v>
      </c>
    </row>
    <row r="420" spans="1:13">
      <c r="A420" s="147" t="s">
        <v>333</v>
      </c>
      <c r="B420" s="149">
        <v>42443</v>
      </c>
      <c r="C420" s="149">
        <v>42449</v>
      </c>
      <c r="D420" s="148">
        <f t="shared" si="12"/>
        <v>3</v>
      </c>
      <c r="E420" s="148">
        <f t="shared" si="13"/>
        <v>2016</v>
      </c>
      <c r="F420" t="s">
        <v>411</v>
      </c>
      <c r="G420" s="147">
        <v>17</v>
      </c>
      <c r="H420" s="147">
        <v>36133</v>
      </c>
      <c r="I420" s="147">
        <v>105.77</v>
      </c>
      <c r="J420" s="147">
        <v>0.21199999999999999</v>
      </c>
      <c r="K420" s="147">
        <v>0.52900000000000003</v>
      </c>
      <c r="L420" s="147">
        <v>191</v>
      </c>
      <c r="M420" s="147">
        <v>0</v>
      </c>
    </row>
    <row r="421" spans="1:13">
      <c r="A421" s="147" t="s">
        <v>333</v>
      </c>
      <c r="B421" s="149">
        <v>42443</v>
      </c>
      <c r="C421" s="149">
        <v>42449</v>
      </c>
      <c r="D421" s="148">
        <f t="shared" si="12"/>
        <v>3</v>
      </c>
      <c r="E421" s="148">
        <f t="shared" si="13"/>
        <v>2016</v>
      </c>
      <c r="F421" t="s">
        <v>411</v>
      </c>
      <c r="G421" s="147">
        <v>15</v>
      </c>
      <c r="H421" s="147">
        <v>53744</v>
      </c>
      <c r="I421" s="147">
        <v>140.86000000000001</v>
      </c>
      <c r="J421" s="147">
        <v>0.41</v>
      </c>
      <c r="K421" s="147">
        <v>0.22500000000000001</v>
      </c>
      <c r="L421" s="147">
        <v>121</v>
      </c>
      <c r="M421" s="147">
        <v>0</v>
      </c>
    </row>
    <row r="422" spans="1:13">
      <c r="A422" s="147" t="s">
        <v>333</v>
      </c>
      <c r="B422" s="149">
        <v>42443</v>
      </c>
      <c r="C422" s="149">
        <v>42449</v>
      </c>
      <c r="D422" s="148">
        <f t="shared" si="12"/>
        <v>3</v>
      </c>
      <c r="E422" s="148">
        <f t="shared" si="13"/>
        <v>2016</v>
      </c>
      <c r="F422" t="s">
        <v>411</v>
      </c>
      <c r="G422" s="147">
        <v>16</v>
      </c>
      <c r="H422" s="147">
        <v>49321</v>
      </c>
      <c r="I422" s="147">
        <v>105.57</v>
      </c>
      <c r="J422" s="147">
        <v>0.28899999999999998</v>
      </c>
      <c r="K422" s="147">
        <v>0.41</v>
      </c>
      <c r="L422" s="147">
        <v>202</v>
      </c>
      <c r="M422" s="147">
        <v>0</v>
      </c>
    </row>
    <row r="423" spans="1:13">
      <c r="A423" s="147" t="s">
        <v>333</v>
      </c>
      <c r="B423" s="149">
        <v>42443</v>
      </c>
      <c r="C423" s="149">
        <v>42449</v>
      </c>
      <c r="D423" s="148">
        <f t="shared" si="12"/>
        <v>3</v>
      </c>
      <c r="E423" s="148">
        <f t="shared" si="13"/>
        <v>2016</v>
      </c>
      <c r="F423" t="s">
        <v>411</v>
      </c>
      <c r="G423" s="147">
        <v>13</v>
      </c>
      <c r="H423" s="147">
        <v>51629</v>
      </c>
      <c r="I423" s="147">
        <v>140.5</v>
      </c>
      <c r="J423" s="147">
        <v>0.40300000000000002</v>
      </c>
      <c r="K423" s="147">
        <v>0.24399999999999999</v>
      </c>
      <c r="L423" s="147">
        <v>126</v>
      </c>
      <c r="M423" s="147">
        <v>0</v>
      </c>
    </row>
    <row r="424" spans="1:13">
      <c r="A424" s="147" t="s">
        <v>333</v>
      </c>
      <c r="B424" s="149">
        <v>42443</v>
      </c>
      <c r="C424" s="149">
        <v>42449</v>
      </c>
      <c r="D424" s="148">
        <f t="shared" si="12"/>
        <v>3</v>
      </c>
      <c r="E424" s="148">
        <f t="shared" si="13"/>
        <v>2016</v>
      </c>
      <c r="F424" t="s">
        <v>411</v>
      </c>
      <c r="G424" s="147">
        <v>14</v>
      </c>
      <c r="H424" s="147">
        <v>53321</v>
      </c>
      <c r="I424" s="147">
        <v>137.91</v>
      </c>
      <c r="J424" s="147">
        <v>0.40799999999999997</v>
      </c>
      <c r="K424" s="147">
        <v>0.20100000000000001</v>
      </c>
      <c r="L424" s="147">
        <v>107</v>
      </c>
      <c r="M424" s="147">
        <v>0</v>
      </c>
    </row>
    <row r="425" spans="1:13">
      <c r="A425" s="147" t="s">
        <v>333</v>
      </c>
      <c r="B425" s="149">
        <v>42443</v>
      </c>
      <c r="C425" s="149">
        <v>42449</v>
      </c>
      <c r="D425" s="148">
        <f t="shared" si="12"/>
        <v>3</v>
      </c>
      <c r="E425" s="148">
        <f t="shared" si="13"/>
        <v>2016</v>
      </c>
      <c r="F425" t="s">
        <v>411</v>
      </c>
      <c r="G425" s="147">
        <v>18</v>
      </c>
      <c r="H425" s="147">
        <v>42652</v>
      </c>
      <c r="I425" s="147">
        <v>105.65</v>
      </c>
      <c r="J425" s="147">
        <v>0.25</v>
      </c>
      <c r="K425" s="147">
        <v>0.70299999999999996</v>
      </c>
      <c r="L425" s="147">
        <v>300</v>
      </c>
      <c r="M425" s="147">
        <v>0</v>
      </c>
    </row>
    <row r="426" spans="1:13">
      <c r="A426" s="147" t="s">
        <v>333</v>
      </c>
      <c r="B426" s="149">
        <v>42443</v>
      </c>
      <c r="C426" s="149">
        <v>42449</v>
      </c>
      <c r="D426" s="148">
        <f t="shared" si="12"/>
        <v>3</v>
      </c>
      <c r="E426" s="148">
        <f t="shared" si="13"/>
        <v>2016</v>
      </c>
      <c r="F426" t="s">
        <v>411</v>
      </c>
      <c r="G426" s="147">
        <v>11</v>
      </c>
      <c r="H426" s="147">
        <v>55766</v>
      </c>
      <c r="I426" s="147">
        <v>123.08</v>
      </c>
      <c r="J426" s="147">
        <v>0.38200000000000001</v>
      </c>
      <c r="K426" s="147">
        <v>0</v>
      </c>
      <c r="L426" s="147">
        <v>0</v>
      </c>
      <c r="M426" s="147">
        <v>0</v>
      </c>
    </row>
    <row r="427" spans="1:13">
      <c r="A427" s="147" t="s">
        <v>333</v>
      </c>
      <c r="B427" s="149">
        <v>42443</v>
      </c>
      <c r="C427" s="149">
        <v>42449</v>
      </c>
      <c r="D427" s="148">
        <f t="shared" si="12"/>
        <v>3</v>
      </c>
      <c r="E427" s="148">
        <f t="shared" si="13"/>
        <v>2016</v>
      </c>
      <c r="F427" t="s">
        <v>411</v>
      </c>
      <c r="G427" s="147">
        <v>9</v>
      </c>
      <c r="H427" s="147">
        <v>54352</v>
      </c>
      <c r="I427" s="147">
        <v>134.72999999999999</v>
      </c>
      <c r="J427" s="147">
        <v>0.40699999999999997</v>
      </c>
      <c r="K427" s="147">
        <v>0</v>
      </c>
      <c r="L427" s="147">
        <v>0</v>
      </c>
      <c r="M427" s="147">
        <v>0</v>
      </c>
    </row>
    <row r="428" spans="1:13">
      <c r="A428" s="147" t="s">
        <v>333</v>
      </c>
      <c r="B428" s="149">
        <v>42443</v>
      </c>
      <c r="C428" s="149">
        <v>42449</v>
      </c>
      <c r="D428" s="148">
        <f t="shared" si="12"/>
        <v>3</v>
      </c>
      <c r="E428" s="148">
        <f t="shared" si="13"/>
        <v>2016</v>
      </c>
      <c r="F428" t="s">
        <v>411</v>
      </c>
      <c r="G428" s="147">
        <v>2</v>
      </c>
      <c r="H428" s="147">
        <v>55342</v>
      </c>
      <c r="I428" s="147">
        <v>232.45</v>
      </c>
      <c r="J428" s="147">
        <v>0.71499999999999997</v>
      </c>
      <c r="K428" s="147">
        <v>0</v>
      </c>
      <c r="L428" s="147">
        <v>0</v>
      </c>
      <c r="M428" s="147">
        <v>0</v>
      </c>
    </row>
    <row r="429" spans="1:13">
      <c r="A429" s="147" t="s">
        <v>333</v>
      </c>
      <c r="B429" s="149">
        <v>42443</v>
      </c>
      <c r="C429" s="149">
        <v>42449</v>
      </c>
      <c r="D429" s="148">
        <f t="shared" si="12"/>
        <v>3</v>
      </c>
      <c r="E429" s="148">
        <f t="shared" si="13"/>
        <v>2016</v>
      </c>
      <c r="F429" t="s">
        <v>411</v>
      </c>
      <c r="G429" s="147">
        <v>4</v>
      </c>
      <c r="H429" s="147">
        <v>53930</v>
      </c>
      <c r="I429" s="147">
        <v>234.37</v>
      </c>
      <c r="J429" s="147">
        <v>0.70299999999999996</v>
      </c>
      <c r="K429" s="147">
        <v>4.0000000000000001E-3</v>
      </c>
      <c r="L429" s="147">
        <v>2</v>
      </c>
      <c r="M429" s="147">
        <v>0</v>
      </c>
    </row>
    <row r="430" spans="1:13">
      <c r="A430" s="147" t="s">
        <v>332</v>
      </c>
      <c r="B430" s="149">
        <v>42436</v>
      </c>
      <c r="C430" s="149">
        <v>42442</v>
      </c>
      <c r="D430" s="148">
        <f t="shared" si="12"/>
        <v>3</v>
      </c>
      <c r="E430" s="148">
        <f t="shared" si="13"/>
        <v>2016</v>
      </c>
      <c r="F430" t="s">
        <v>412</v>
      </c>
      <c r="G430" s="147">
        <v>2</v>
      </c>
      <c r="H430" s="147">
        <v>55382</v>
      </c>
      <c r="I430" s="147">
        <v>197.98</v>
      </c>
      <c r="J430" s="147">
        <v>0.61</v>
      </c>
      <c r="K430" s="147">
        <v>7.1999999999999995E-2</v>
      </c>
      <c r="L430" s="147">
        <v>40</v>
      </c>
      <c r="M430" s="147">
        <v>0</v>
      </c>
    </row>
    <row r="431" spans="1:13">
      <c r="A431" s="147" t="s">
        <v>332</v>
      </c>
      <c r="B431" s="149">
        <v>42436</v>
      </c>
      <c r="C431" s="149">
        <v>42442</v>
      </c>
      <c r="D431" s="148">
        <f t="shared" si="12"/>
        <v>3</v>
      </c>
      <c r="E431" s="148">
        <f t="shared" si="13"/>
        <v>2016</v>
      </c>
      <c r="F431" t="s">
        <v>412</v>
      </c>
      <c r="G431" s="147">
        <v>4</v>
      </c>
      <c r="H431" s="147">
        <v>53968</v>
      </c>
      <c r="I431" s="147">
        <v>206.49</v>
      </c>
      <c r="J431" s="147">
        <v>0.62</v>
      </c>
      <c r="K431" s="147">
        <v>7.0000000000000007E-2</v>
      </c>
      <c r="L431" s="147">
        <v>38</v>
      </c>
      <c r="M431" s="147">
        <v>0</v>
      </c>
    </row>
    <row r="432" spans="1:13">
      <c r="A432" s="147" t="s">
        <v>332</v>
      </c>
      <c r="B432" s="149">
        <v>42436</v>
      </c>
      <c r="C432" s="149">
        <v>42442</v>
      </c>
      <c r="D432" s="148">
        <f t="shared" si="12"/>
        <v>3</v>
      </c>
      <c r="E432" s="148">
        <f t="shared" si="13"/>
        <v>2016</v>
      </c>
      <c r="F432" t="s">
        <v>412</v>
      </c>
      <c r="G432" s="147">
        <v>9</v>
      </c>
      <c r="H432" s="147">
        <v>54384</v>
      </c>
      <c r="I432" s="147">
        <v>114.79</v>
      </c>
      <c r="J432" s="147">
        <v>0.34699999999999998</v>
      </c>
      <c r="K432" s="147">
        <v>5.8999999999999997E-2</v>
      </c>
      <c r="L432" s="147">
        <v>32</v>
      </c>
      <c r="M432" s="147">
        <v>0</v>
      </c>
    </row>
    <row r="433" spans="1:13">
      <c r="A433" s="147" t="s">
        <v>332</v>
      </c>
      <c r="B433" s="149">
        <v>42436</v>
      </c>
      <c r="C433" s="149">
        <v>42442</v>
      </c>
      <c r="D433" s="148">
        <f t="shared" si="12"/>
        <v>3</v>
      </c>
      <c r="E433" s="148">
        <f t="shared" si="13"/>
        <v>2016</v>
      </c>
      <c r="F433" t="s">
        <v>412</v>
      </c>
      <c r="G433" s="147">
        <v>11</v>
      </c>
      <c r="H433" s="147">
        <v>55811</v>
      </c>
      <c r="I433" s="147">
        <v>102.57</v>
      </c>
      <c r="J433" s="147">
        <v>0.34799999999999998</v>
      </c>
      <c r="K433" s="147">
        <v>8.1000000000000003E-2</v>
      </c>
      <c r="L433" s="147">
        <v>45</v>
      </c>
      <c r="M433" s="147">
        <v>0</v>
      </c>
    </row>
    <row r="434" spans="1:13">
      <c r="A434" s="147" t="s">
        <v>332</v>
      </c>
      <c r="B434" s="149">
        <v>42436</v>
      </c>
      <c r="C434" s="149">
        <v>42442</v>
      </c>
      <c r="D434" s="148">
        <f t="shared" si="12"/>
        <v>3</v>
      </c>
      <c r="E434" s="148">
        <f t="shared" si="13"/>
        <v>2016</v>
      </c>
      <c r="F434" t="s">
        <v>412</v>
      </c>
      <c r="G434" s="147">
        <v>18</v>
      </c>
      <c r="H434" s="147">
        <v>43144</v>
      </c>
      <c r="I434" s="147">
        <v>105</v>
      </c>
      <c r="J434" s="147">
        <v>0.33</v>
      </c>
      <c r="K434" s="147">
        <v>1.1399999999999999</v>
      </c>
      <c r="L434" s="147">
        <v>492</v>
      </c>
      <c r="M434" s="147">
        <v>0</v>
      </c>
    </row>
    <row r="435" spans="1:13">
      <c r="A435" s="147" t="s">
        <v>332</v>
      </c>
      <c r="B435" s="149">
        <v>42436</v>
      </c>
      <c r="C435" s="149">
        <v>42442</v>
      </c>
      <c r="D435" s="148">
        <f t="shared" si="12"/>
        <v>3</v>
      </c>
      <c r="E435" s="148">
        <f t="shared" si="13"/>
        <v>2016</v>
      </c>
      <c r="F435" t="s">
        <v>412</v>
      </c>
      <c r="G435" s="147">
        <v>13</v>
      </c>
      <c r="H435" s="147">
        <v>51887</v>
      </c>
      <c r="I435" s="147">
        <v>124.89</v>
      </c>
      <c r="J435" s="147">
        <v>0.34799999999999998</v>
      </c>
      <c r="K435" s="147">
        <v>0.497</v>
      </c>
      <c r="L435" s="147">
        <v>258</v>
      </c>
      <c r="M435" s="147">
        <v>0</v>
      </c>
    </row>
    <row r="436" spans="1:13">
      <c r="A436" s="147" t="s">
        <v>332</v>
      </c>
      <c r="B436" s="149">
        <v>42436</v>
      </c>
      <c r="C436" s="149">
        <v>42442</v>
      </c>
      <c r="D436" s="148">
        <f t="shared" si="12"/>
        <v>3</v>
      </c>
      <c r="E436" s="148">
        <f t="shared" si="13"/>
        <v>2016</v>
      </c>
      <c r="F436" t="s">
        <v>412</v>
      </c>
      <c r="G436" s="147">
        <v>14</v>
      </c>
      <c r="H436" s="147">
        <v>53532</v>
      </c>
      <c r="I436" s="147">
        <v>121.74</v>
      </c>
      <c r="J436" s="147">
        <v>0.34899999999999998</v>
      </c>
      <c r="K436" s="147">
        <v>0.39400000000000002</v>
      </c>
      <c r="L436" s="147">
        <v>211</v>
      </c>
      <c r="M436" s="147">
        <v>0</v>
      </c>
    </row>
    <row r="437" spans="1:13">
      <c r="A437" s="147" t="s">
        <v>332</v>
      </c>
      <c r="B437" s="149">
        <v>42436</v>
      </c>
      <c r="C437" s="149">
        <v>42442</v>
      </c>
      <c r="D437" s="148">
        <f t="shared" si="12"/>
        <v>3</v>
      </c>
      <c r="E437" s="148">
        <f t="shared" si="13"/>
        <v>2016</v>
      </c>
      <c r="F437" t="s">
        <v>412</v>
      </c>
      <c r="G437" s="147">
        <v>15</v>
      </c>
      <c r="H437" s="147">
        <v>53985</v>
      </c>
      <c r="I437" s="147">
        <v>125.37</v>
      </c>
      <c r="J437" s="147">
        <v>0.34899999999999998</v>
      </c>
      <c r="K437" s="147">
        <v>0.44600000000000001</v>
      </c>
      <c r="L437" s="147">
        <v>241</v>
      </c>
      <c r="M437" s="147">
        <v>0</v>
      </c>
    </row>
    <row r="438" spans="1:13">
      <c r="A438" s="147" t="s">
        <v>332</v>
      </c>
      <c r="B438" s="149">
        <v>42436</v>
      </c>
      <c r="C438" s="149">
        <v>42442</v>
      </c>
      <c r="D438" s="148">
        <f t="shared" si="12"/>
        <v>3</v>
      </c>
      <c r="E438" s="148">
        <f t="shared" si="13"/>
        <v>2016</v>
      </c>
      <c r="F438" t="s">
        <v>412</v>
      </c>
      <c r="G438" s="147">
        <v>16</v>
      </c>
      <c r="H438" s="147">
        <v>49801</v>
      </c>
      <c r="I438" s="147">
        <v>105</v>
      </c>
      <c r="J438" s="147">
        <v>0.33</v>
      </c>
      <c r="K438" s="147">
        <v>0.96399999999999997</v>
      </c>
      <c r="L438" s="147">
        <v>480</v>
      </c>
      <c r="M438" s="147">
        <v>0</v>
      </c>
    </row>
    <row r="439" spans="1:13">
      <c r="A439" s="147" t="s">
        <v>332</v>
      </c>
      <c r="B439" s="149">
        <v>42436</v>
      </c>
      <c r="C439" s="149">
        <v>42442</v>
      </c>
      <c r="D439" s="148">
        <f t="shared" si="12"/>
        <v>3</v>
      </c>
      <c r="E439" s="148">
        <f t="shared" si="13"/>
        <v>2016</v>
      </c>
      <c r="F439" t="s">
        <v>412</v>
      </c>
      <c r="G439" s="147">
        <v>17</v>
      </c>
      <c r="H439" s="147">
        <v>41321</v>
      </c>
      <c r="I439" s="147">
        <v>105</v>
      </c>
      <c r="J439" s="147">
        <v>0.32</v>
      </c>
      <c r="K439" s="147">
        <v>12.555</v>
      </c>
      <c r="L439" s="147">
        <v>5188</v>
      </c>
      <c r="M439" s="147">
        <v>0</v>
      </c>
    </row>
    <row r="440" spans="1:13">
      <c r="A440" s="147" t="s">
        <v>332</v>
      </c>
      <c r="B440" s="149">
        <v>42436</v>
      </c>
      <c r="C440" s="149">
        <v>42442</v>
      </c>
      <c r="D440" s="148">
        <f t="shared" si="12"/>
        <v>3</v>
      </c>
      <c r="E440" s="148">
        <f t="shared" si="13"/>
        <v>2016</v>
      </c>
      <c r="F440" t="s">
        <v>412</v>
      </c>
      <c r="G440" s="147">
        <v>1</v>
      </c>
      <c r="H440" s="147">
        <v>55700</v>
      </c>
      <c r="I440" s="147">
        <v>196.61</v>
      </c>
      <c r="J440" s="147">
        <v>0.60899999999999999</v>
      </c>
      <c r="K440" s="147">
        <v>9.1999999999999998E-2</v>
      </c>
      <c r="L440" s="147">
        <v>51</v>
      </c>
      <c r="M440" s="147">
        <v>0</v>
      </c>
    </row>
    <row r="441" spans="1:13">
      <c r="A441" s="147" t="s">
        <v>332</v>
      </c>
      <c r="B441" s="149">
        <v>42436</v>
      </c>
      <c r="C441" s="149">
        <v>42442</v>
      </c>
      <c r="D441" s="148">
        <f t="shared" si="12"/>
        <v>3</v>
      </c>
      <c r="E441" s="148">
        <f t="shared" si="13"/>
        <v>2016</v>
      </c>
      <c r="F441" t="s">
        <v>412</v>
      </c>
      <c r="G441" s="147">
        <v>10</v>
      </c>
      <c r="H441" s="147">
        <v>55684</v>
      </c>
      <c r="I441" s="147">
        <v>102.6</v>
      </c>
      <c r="J441" s="147">
        <v>0.34699999999999998</v>
      </c>
      <c r="K441" s="147">
        <v>8.1000000000000003E-2</v>
      </c>
      <c r="L441" s="147">
        <v>45</v>
      </c>
      <c r="M441" s="147">
        <v>0</v>
      </c>
    </row>
    <row r="442" spans="1:13">
      <c r="A442" s="147" t="s">
        <v>332</v>
      </c>
      <c r="B442" s="149">
        <v>42436</v>
      </c>
      <c r="C442" s="149">
        <v>42442</v>
      </c>
      <c r="D442" s="148">
        <f t="shared" si="12"/>
        <v>3</v>
      </c>
      <c r="E442" s="148">
        <f t="shared" si="13"/>
        <v>2016</v>
      </c>
      <c r="F442" t="s">
        <v>412</v>
      </c>
      <c r="G442" s="147">
        <v>3</v>
      </c>
      <c r="H442" s="147">
        <v>55731</v>
      </c>
      <c r="I442" s="147">
        <v>186.99</v>
      </c>
      <c r="J442" s="147">
        <v>0.57899999999999996</v>
      </c>
      <c r="K442" s="147">
        <v>6.0999999999999999E-2</v>
      </c>
      <c r="L442" s="147">
        <v>34</v>
      </c>
      <c r="M442" s="147">
        <v>0</v>
      </c>
    </row>
    <row r="443" spans="1:13">
      <c r="A443" s="147" t="s">
        <v>332</v>
      </c>
      <c r="B443" s="149">
        <v>42436</v>
      </c>
      <c r="C443" s="149">
        <v>42442</v>
      </c>
      <c r="D443" s="148">
        <f t="shared" si="12"/>
        <v>3</v>
      </c>
      <c r="E443" s="148">
        <f t="shared" si="13"/>
        <v>2016</v>
      </c>
      <c r="F443" t="s">
        <v>412</v>
      </c>
      <c r="G443" s="147">
        <v>12</v>
      </c>
      <c r="H443" s="147">
        <v>55642</v>
      </c>
      <c r="I443" s="147">
        <v>101.09</v>
      </c>
      <c r="J443" s="147">
        <v>0.34799999999999998</v>
      </c>
      <c r="K443" s="147">
        <v>9.1999999999999998E-2</v>
      </c>
      <c r="L443" s="147">
        <v>51</v>
      </c>
      <c r="M443" s="147">
        <v>0</v>
      </c>
    </row>
    <row r="444" spans="1:13">
      <c r="A444" s="147" t="s">
        <v>332</v>
      </c>
      <c r="B444" s="149">
        <v>42436</v>
      </c>
      <c r="C444" s="149">
        <v>42442</v>
      </c>
      <c r="D444" s="148">
        <f t="shared" si="12"/>
        <v>3</v>
      </c>
      <c r="E444" s="148">
        <f t="shared" si="13"/>
        <v>2016</v>
      </c>
      <c r="F444" t="s">
        <v>412</v>
      </c>
      <c r="G444" s="147">
        <v>19</v>
      </c>
      <c r="H444" s="147">
        <v>37485</v>
      </c>
      <c r="I444" s="147">
        <v>105</v>
      </c>
      <c r="J444" s="147">
        <v>0.28000000000000003</v>
      </c>
      <c r="K444" s="147">
        <v>1.427</v>
      </c>
      <c r="L444" s="147">
        <v>535</v>
      </c>
      <c r="M444" s="147">
        <v>0</v>
      </c>
    </row>
    <row r="445" spans="1:13">
      <c r="A445" s="147" t="s">
        <v>332</v>
      </c>
      <c r="B445" s="149">
        <v>42436</v>
      </c>
      <c r="C445" s="149">
        <v>42442</v>
      </c>
      <c r="D445" s="148">
        <f t="shared" si="12"/>
        <v>3</v>
      </c>
      <c r="E445" s="148">
        <f t="shared" si="13"/>
        <v>2016</v>
      </c>
      <c r="F445" t="s">
        <v>412</v>
      </c>
      <c r="G445" s="147">
        <v>7</v>
      </c>
      <c r="H445" s="147">
        <v>52828</v>
      </c>
      <c r="I445" s="147">
        <v>117.89</v>
      </c>
      <c r="J445" s="147">
        <v>0.34599999999999997</v>
      </c>
      <c r="K445" s="147">
        <v>0.08</v>
      </c>
      <c r="L445" s="147">
        <v>42</v>
      </c>
      <c r="M445" s="147">
        <v>0</v>
      </c>
    </row>
    <row r="446" spans="1:13">
      <c r="A446" s="147" t="s">
        <v>332</v>
      </c>
      <c r="B446" s="149">
        <v>42436</v>
      </c>
      <c r="C446" s="149">
        <v>42442</v>
      </c>
      <c r="D446" s="148">
        <f t="shared" si="12"/>
        <v>3</v>
      </c>
      <c r="E446" s="148">
        <f t="shared" si="13"/>
        <v>2016</v>
      </c>
      <c r="F446" t="s">
        <v>412</v>
      </c>
      <c r="G446" s="147">
        <v>6</v>
      </c>
      <c r="H446" s="147">
        <v>50701</v>
      </c>
      <c r="I446" s="147">
        <v>173.15</v>
      </c>
      <c r="J446" s="147">
        <v>0.48799999999999999</v>
      </c>
      <c r="K446" s="147">
        <v>0.105</v>
      </c>
      <c r="L446" s="147">
        <v>53</v>
      </c>
      <c r="M446" s="147">
        <v>0</v>
      </c>
    </row>
    <row r="447" spans="1:13">
      <c r="A447" s="147" t="s">
        <v>332</v>
      </c>
      <c r="B447" s="149">
        <v>42436</v>
      </c>
      <c r="C447" s="149">
        <v>42442</v>
      </c>
      <c r="D447" s="148">
        <f t="shared" si="12"/>
        <v>3</v>
      </c>
      <c r="E447" s="148">
        <f t="shared" si="13"/>
        <v>2016</v>
      </c>
      <c r="F447" t="s">
        <v>412</v>
      </c>
      <c r="G447" s="147">
        <v>5</v>
      </c>
      <c r="H447" s="147">
        <v>54456</v>
      </c>
      <c r="I447" s="147">
        <v>194.88</v>
      </c>
      <c r="J447" s="147">
        <v>0.59</v>
      </c>
      <c r="K447" s="147">
        <v>7.9000000000000001E-2</v>
      </c>
      <c r="L447" s="147">
        <v>43</v>
      </c>
      <c r="M447" s="147">
        <v>0</v>
      </c>
    </row>
    <row r="448" spans="1:13">
      <c r="A448" s="147" t="s">
        <v>332</v>
      </c>
      <c r="B448" s="149">
        <v>42436</v>
      </c>
      <c r="C448" s="149">
        <v>42442</v>
      </c>
      <c r="D448" s="148">
        <f t="shared" si="12"/>
        <v>3</v>
      </c>
      <c r="E448" s="148">
        <f t="shared" si="13"/>
        <v>2016</v>
      </c>
      <c r="F448" t="s">
        <v>412</v>
      </c>
      <c r="G448" s="147">
        <v>8</v>
      </c>
      <c r="H448" s="147">
        <v>54327</v>
      </c>
      <c r="I448" s="147">
        <v>114.33</v>
      </c>
      <c r="J448" s="147">
        <v>0.34499999999999997</v>
      </c>
      <c r="K448" s="147">
        <v>7.3999999999999996E-2</v>
      </c>
      <c r="L448" s="147">
        <v>40</v>
      </c>
      <c r="M448" s="147">
        <v>0</v>
      </c>
    </row>
    <row r="449" spans="1:13">
      <c r="A449" s="147" t="s">
        <v>336</v>
      </c>
      <c r="B449" s="149">
        <v>42430</v>
      </c>
      <c r="C449" s="149">
        <v>42435</v>
      </c>
      <c r="D449" s="148">
        <f t="shared" si="12"/>
        <v>3</v>
      </c>
      <c r="E449" s="148">
        <f t="shared" si="13"/>
        <v>2016</v>
      </c>
      <c r="F449" t="s">
        <v>413</v>
      </c>
      <c r="G449" s="147">
        <v>8</v>
      </c>
      <c r="H449" s="147">
        <v>54419</v>
      </c>
      <c r="I449" s="147">
        <v>101.19</v>
      </c>
      <c r="J449" s="147">
        <v>0.30599999999999999</v>
      </c>
      <c r="K449" s="147">
        <v>8.5000000000000006E-2</v>
      </c>
      <c r="L449" s="147">
        <v>46</v>
      </c>
      <c r="M449" s="147">
        <v>0</v>
      </c>
    </row>
    <row r="450" spans="1:13">
      <c r="A450" s="147" t="s">
        <v>336</v>
      </c>
      <c r="B450" s="149">
        <v>42430</v>
      </c>
      <c r="C450" s="149">
        <v>42435</v>
      </c>
      <c r="D450" s="148">
        <f t="shared" si="12"/>
        <v>3</v>
      </c>
      <c r="E450" s="148">
        <f t="shared" si="13"/>
        <v>2016</v>
      </c>
      <c r="F450" t="s">
        <v>413</v>
      </c>
      <c r="G450" s="147">
        <v>5</v>
      </c>
      <c r="H450" s="147">
        <v>54600</v>
      </c>
      <c r="I450" s="147">
        <v>177.78</v>
      </c>
      <c r="J450" s="147">
        <v>0.53900000000000003</v>
      </c>
      <c r="K450" s="147">
        <v>0.13200000000000001</v>
      </c>
      <c r="L450" s="147">
        <v>72</v>
      </c>
      <c r="M450" s="147">
        <v>0</v>
      </c>
    </row>
    <row r="451" spans="1:13">
      <c r="A451" s="147" t="s">
        <v>336</v>
      </c>
      <c r="B451" s="149">
        <v>42430</v>
      </c>
      <c r="C451" s="149">
        <v>42435</v>
      </c>
      <c r="D451" s="148">
        <f t="shared" ref="D451:D514" si="14">MONTH(C451)</f>
        <v>3</v>
      </c>
      <c r="E451" s="148">
        <f t="shared" ref="E451:E514" si="15">YEAR(C451)</f>
        <v>2016</v>
      </c>
      <c r="F451" t="s">
        <v>413</v>
      </c>
      <c r="G451" s="147">
        <v>6</v>
      </c>
      <c r="H451" s="147">
        <v>50787</v>
      </c>
      <c r="I451" s="147">
        <v>153.38999999999999</v>
      </c>
      <c r="J451" s="147">
        <v>0.433</v>
      </c>
      <c r="K451" s="147">
        <v>8.5000000000000006E-2</v>
      </c>
      <c r="L451" s="147">
        <v>43</v>
      </c>
      <c r="M451" s="147">
        <v>0</v>
      </c>
    </row>
    <row r="452" spans="1:13">
      <c r="A452" s="147" t="s">
        <v>336</v>
      </c>
      <c r="B452" s="149">
        <v>42430</v>
      </c>
      <c r="C452" s="149">
        <v>42435</v>
      </c>
      <c r="D452" s="148">
        <f t="shared" si="14"/>
        <v>3</v>
      </c>
      <c r="E452" s="148">
        <f t="shared" si="15"/>
        <v>2016</v>
      </c>
      <c r="F452" t="s">
        <v>413</v>
      </c>
      <c r="G452" s="147">
        <v>7</v>
      </c>
      <c r="H452" s="147">
        <v>52936</v>
      </c>
      <c r="I452" s="147">
        <v>104.42</v>
      </c>
      <c r="J452" s="147">
        <v>0.307</v>
      </c>
      <c r="K452" s="147">
        <v>0.10199999999999999</v>
      </c>
      <c r="L452" s="147">
        <v>54</v>
      </c>
      <c r="M452" s="147">
        <v>0</v>
      </c>
    </row>
    <row r="453" spans="1:13">
      <c r="A453" s="147" t="s">
        <v>336</v>
      </c>
      <c r="B453" s="149">
        <v>42430</v>
      </c>
      <c r="C453" s="149">
        <v>42435</v>
      </c>
      <c r="D453" s="148">
        <f t="shared" si="14"/>
        <v>3</v>
      </c>
      <c r="E453" s="148">
        <f t="shared" si="15"/>
        <v>2016</v>
      </c>
      <c r="F453" t="s">
        <v>413</v>
      </c>
      <c r="G453" s="147">
        <v>12</v>
      </c>
      <c r="H453" s="147">
        <v>55892</v>
      </c>
      <c r="I453" s="147">
        <v>91.02</v>
      </c>
      <c r="J453" s="147">
        <v>0.311</v>
      </c>
      <c r="K453" s="147">
        <v>0.224</v>
      </c>
      <c r="L453" s="147">
        <v>125</v>
      </c>
      <c r="M453" s="147">
        <v>0</v>
      </c>
    </row>
    <row r="454" spans="1:13">
      <c r="A454" s="147" t="s">
        <v>336</v>
      </c>
      <c r="B454" s="149">
        <v>42430</v>
      </c>
      <c r="C454" s="149">
        <v>42435</v>
      </c>
      <c r="D454" s="148">
        <f t="shared" si="14"/>
        <v>3</v>
      </c>
      <c r="E454" s="148">
        <f t="shared" si="15"/>
        <v>2016</v>
      </c>
      <c r="F454" t="s">
        <v>413</v>
      </c>
      <c r="G454" s="147">
        <v>10</v>
      </c>
      <c r="H454" s="147">
        <v>55854</v>
      </c>
      <c r="I454" s="147">
        <v>91.02</v>
      </c>
      <c r="J454" s="147">
        <v>0.311</v>
      </c>
      <c r="K454" s="147">
        <v>0.152</v>
      </c>
      <c r="L454" s="147">
        <v>85</v>
      </c>
      <c r="M454" s="147">
        <v>0</v>
      </c>
    </row>
    <row r="455" spans="1:13">
      <c r="A455" s="147" t="s">
        <v>336</v>
      </c>
      <c r="B455" s="149">
        <v>42430</v>
      </c>
      <c r="C455" s="149">
        <v>42435</v>
      </c>
      <c r="D455" s="148">
        <f t="shared" si="14"/>
        <v>3</v>
      </c>
      <c r="E455" s="148">
        <f t="shared" si="15"/>
        <v>2016</v>
      </c>
      <c r="F455" t="s">
        <v>413</v>
      </c>
      <c r="G455" s="147">
        <v>3</v>
      </c>
      <c r="H455" s="147">
        <v>55797</v>
      </c>
      <c r="I455" s="147">
        <v>170.17</v>
      </c>
      <c r="J455" s="147">
        <v>0.52700000000000002</v>
      </c>
      <c r="K455" s="147">
        <v>5.8999999999999997E-2</v>
      </c>
      <c r="L455" s="147">
        <v>33</v>
      </c>
      <c r="M455" s="147">
        <v>0</v>
      </c>
    </row>
    <row r="456" spans="1:13">
      <c r="A456" s="147" t="s">
        <v>336</v>
      </c>
      <c r="B456" s="149">
        <v>42430</v>
      </c>
      <c r="C456" s="149">
        <v>42435</v>
      </c>
      <c r="D456" s="148">
        <f t="shared" si="14"/>
        <v>3</v>
      </c>
      <c r="E456" s="148">
        <f t="shared" si="15"/>
        <v>2016</v>
      </c>
      <c r="F456" t="s">
        <v>413</v>
      </c>
      <c r="G456" s="147">
        <v>1</v>
      </c>
      <c r="H456" s="147">
        <v>55802</v>
      </c>
      <c r="I456" s="147">
        <v>177.42</v>
      </c>
      <c r="J456" s="147">
        <v>0.55000000000000004</v>
      </c>
      <c r="K456" s="147">
        <v>9.0999999999999998E-2</v>
      </c>
      <c r="L456" s="147">
        <v>51</v>
      </c>
      <c r="M456" s="147">
        <v>0</v>
      </c>
    </row>
    <row r="457" spans="1:13">
      <c r="A457" s="147" t="s">
        <v>336</v>
      </c>
      <c r="B457" s="149">
        <v>42430</v>
      </c>
      <c r="C457" s="149">
        <v>42435</v>
      </c>
      <c r="D457" s="148">
        <f t="shared" si="14"/>
        <v>3</v>
      </c>
      <c r="E457" s="148">
        <f t="shared" si="15"/>
        <v>2016</v>
      </c>
      <c r="F457" t="s">
        <v>413</v>
      </c>
      <c r="G457" s="147">
        <v>15</v>
      </c>
      <c r="H457" s="147">
        <v>56248</v>
      </c>
      <c r="I457" s="147">
        <v>119.8</v>
      </c>
      <c r="J457" s="147">
        <v>0.311</v>
      </c>
      <c r="K457" s="147">
        <v>4.0229999999999997</v>
      </c>
      <c r="L457" s="147">
        <v>2263</v>
      </c>
      <c r="M457" s="147">
        <v>0</v>
      </c>
    </row>
    <row r="458" spans="1:13">
      <c r="A458" s="147" t="s">
        <v>336</v>
      </c>
      <c r="B458" s="149">
        <v>42430</v>
      </c>
      <c r="C458" s="149">
        <v>42435</v>
      </c>
      <c r="D458" s="148">
        <f t="shared" si="14"/>
        <v>3</v>
      </c>
      <c r="E458" s="148">
        <f t="shared" si="15"/>
        <v>2016</v>
      </c>
      <c r="F458" t="s">
        <v>413</v>
      </c>
      <c r="G458" s="147">
        <v>13</v>
      </c>
      <c r="H458" s="147">
        <v>55559</v>
      </c>
      <c r="I458" s="147">
        <v>119.1</v>
      </c>
      <c r="J458" s="147">
        <v>0.311</v>
      </c>
      <c r="K458" s="147">
        <v>6.609</v>
      </c>
      <c r="L458" s="147">
        <v>3672</v>
      </c>
      <c r="M458" s="147">
        <v>0</v>
      </c>
    </row>
    <row r="459" spans="1:13">
      <c r="A459" s="147" t="s">
        <v>336</v>
      </c>
      <c r="B459" s="149">
        <v>42430</v>
      </c>
      <c r="C459" s="149">
        <v>42435</v>
      </c>
      <c r="D459" s="148">
        <f t="shared" si="14"/>
        <v>3</v>
      </c>
      <c r="E459" s="148">
        <f t="shared" si="15"/>
        <v>2016</v>
      </c>
      <c r="F459" t="s">
        <v>413</v>
      </c>
      <c r="G459" s="147">
        <v>14</v>
      </c>
      <c r="H459" s="147">
        <v>55432</v>
      </c>
      <c r="I459" s="147">
        <v>116.1</v>
      </c>
      <c r="J459" s="147">
        <v>0.311</v>
      </c>
      <c r="K459" s="147">
        <v>3.4279999999999999</v>
      </c>
      <c r="L459" s="147">
        <v>1900</v>
      </c>
      <c r="M459" s="147">
        <v>0</v>
      </c>
    </row>
    <row r="460" spans="1:13">
      <c r="A460" s="147" t="s">
        <v>336</v>
      </c>
      <c r="B460" s="149">
        <v>42430</v>
      </c>
      <c r="C460" s="149">
        <v>42435</v>
      </c>
      <c r="D460" s="148">
        <f t="shared" si="14"/>
        <v>3</v>
      </c>
      <c r="E460" s="148">
        <f t="shared" si="15"/>
        <v>2016</v>
      </c>
      <c r="F460" t="s">
        <v>413</v>
      </c>
      <c r="G460" s="147">
        <v>11</v>
      </c>
      <c r="H460" s="147">
        <v>55999</v>
      </c>
      <c r="I460" s="147">
        <v>91.01</v>
      </c>
      <c r="J460" s="147">
        <v>0.311</v>
      </c>
      <c r="K460" s="147">
        <v>0.16800000000000001</v>
      </c>
      <c r="L460" s="147">
        <v>94</v>
      </c>
      <c r="M460" s="147">
        <v>0</v>
      </c>
    </row>
    <row r="461" spans="1:13">
      <c r="A461" s="147" t="s">
        <v>336</v>
      </c>
      <c r="B461" s="149">
        <v>42430</v>
      </c>
      <c r="C461" s="149">
        <v>42435</v>
      </c>
      <c r="D461" s="148">
        <f t="shared" si="14"/>
        <v>3</v>
      </c>
      <c r="E461" s="148">
        <f t="shared" si="15"/>
        <v>2016</v>
      </c>
      <c r="F461" t="s">
        <v>413</v>
      </c>
      <c r="G461" s="147">
        <v>4</v>
      </c>
      <c r="H461" s="147">
        <v>54058</v>
      </c>
      <c r="I461" s="147">
        <v>185.72</v>
      </c>
      <c r="J461" s="147">
        <v>0.55800000000000005</v>
      </c>
      <c r="K461" s="147">
        <v>8.3000000000000004E-2</v>
      </c>
      <c r="L461" s="147">
        <v>45</v>
      </c>
      <c r="M461" s="147">
        <v>0</v>
      </c>
    </row>
    <row r="462" spans="1:13">
      <c r="A462" s="147" t="s">
        <v>336</v>
      </c>
      <c r="B462" s="149">
        <v>42430</v>
      </c>
      <c r="C462" s="149">
        <v>42435</v>
      </c>
      <c r="D462" s="148">
        <f t="shared" si="14"/>
        <v>3</v>
      </c>
      <c r="E462" s="148">
        <f t="shared" si="15"/>
        <v>2016</v>
      </c>
      <c r="F462" t="s">
        <v>413</v>
      </c>
      <c r="G462" s="147">
        <v>9</v>
      </c>
      <c r="H462" s="147">
        <v>54518</v>
      </c>
      <c r="I462" s="147">
        <v>102.65</v>
      </c>
      <c r="J462" s="147">
        <v>0.311</v>
      </c>
      <c r="K462" s="147">
        <v>0.123</v>
      </c>
      <c r="L462" s="147">
        <v>67</v>
      </c>
      <c r="M462" s="147">
        <v>0</v>
      </c>
    </row>
    <row r="463" spans="1:13">
      <c r="A463" s="147" t="s">
        <v>336</v>
      </c>
      <c r="B463" s="149">
        <v>42430</v>
      </c>
      <c r="C463" s="149">
        <v>42435</v>
      </c>
      <c r="D463" s="148">
        <f t="shared" si="14"/>
        <v>3</v>
      </c>
      <c r="E463" s="148">
        <f t="shared" si="15"/>
        <v>2016</v>
      </c>
      <c r="F463" t="s">
        <v>413</v>
      </c>
      <c r="G463" s="147">
        <v>2</v>
      </c>
      <c r="H463" s="147">
        <v>55458</v>
      </c>
      <c r="I463" s="147">
        <v>179.13</v>
      </c>
      <c r="J463" s="147">
        <v>0.55200000000000005</v>
      </c>
      <c r="K463" s="147">
        <v>6.9000000000000006E-2</v>
      </c>
      <c r="L463" s="147">
        <v>38</v>
      </c>
      <c r="M463" s="147">
        <v>0</v>
      </c>
    </row>
    <row r="464" spans="1:13">
      <c r="A464" s="147" t="s">
        <v>331</v>
      </c>
      <c r="B464" s="149">
        <v>42429</v>
      </c>
      <c r="C464" s="149">
        <v>42429</v>
      </c>
      <c r="D464" s="148">
        <f t="shared" si="14"/>
        <v>2</v>
      </c>
      <c r="E464" s="148">
        <f t="shared" si="15"/>
        <v>2016</v>
      </c>
      <c r="F464" t="s">
        <v>414</v>
      </c>
      <c r="G464" s="147">
        <v>2</v>
      </c>
      <c r="H464" s="147">
        <v>55458</v>
      </c>
      <c r="I464" s="147">
        <v>179.13</v>
      </c>
      <c r="J464" s="147">
        <v>0.55200000000000005</v>
      </c>
      <c r="K464" s="147">
        <v>6.9000000000000006E-2</v>
      </c>
      <c r="L464" s="147">
        <v>38</v>
      </c>
      <c r="M464" s="147">
        <v>0</v>
      </c>
    </row>
    <row r="465" spans="1:13">
      <c r="A465" s="147" t="s">
        <v>331</v>
      </c>
      <c r="B465" s="149">
        <v>42429</v>
      </c>
      <c r="C465" s="149">
        <v>42429</v>
      </c>
      <c r="D465" s="148">
        <f t="shared" si="14"/>
        <v>2</v>
      </c>
      <c r="E465" s="148">
        <f t="shared" si="15"/>
        <v>2016</v>
      </c>
      <c r="F465" t="s">
        <v>414</v>
      </c>
      <c r="G465" s="147">
        <v>9</v>
      </c>
      <c r="H465" s="147">
        <v>54518</v>
      </c>
      <c r="I465" s="147">
        <v>102.65</v>
      </c>
      <c r="J465" s="147">
        <v>0.311</v>
      </c>
      <c r="K465" s="147">
        <v>0.123</v>
      </c>
      <c r="L465" s="147">
        <v>67</v>
      </c>
      <c r="M465" s="147">
        <v>0</v>
      </c>
    </row>
    <row r="466" spans="1:13">
      <c r="A466" s="147" t="s">
        <v>331</v>
      </c>
      <c r="B466" s="149">
        <v>42429</v>
      </c>
      <c r="C466" s="149">
        <v>42429</v>
      </c>
      <c r="D466" s="148">
        <f t="shared" si="14"/>
        <v>2</v>
      </c>
      <c r="E466" s="148">
        <f t="shared" si="15"/>
        <v>2016</v>
      </c>
      <c r="F466" t="s">
        <v>414</v>
      </c>
      <c r="G466" s="147">
        <v>4</v>
      </c>
      <c r="H466" s="147">
        <v>54058</v>
      </c>
      <c r="I466" s="147">
        <v>185.72</v>
      </c>
      <c r="J466" s="147">
        <v>0.55800000000000005</v>
      </c>
      <c r="K466" s="147">
        <v>8.3000000000000004E-2</v>
      </c>
      <c r="L466" s="147">
        <v>45</v>
      </c>
      <c r="M466" s="147">
        <v>0</v>
      </c>
    </row>
    <row r="467" spans="1:13">
      <c r="A467" s="147" t="s">
        <v>331</v>
      </c>
      <c r="B467" s="149">
        <v>42429</v>
      </c>
      <c r="C467" s="149">
        <v>42429</v>
      </c>
      <c r="D467" s="148">
        <f t="shared" si="14"/>
        <v>2</v>
      </c>
      <c r="E467" s="148">
        <f t="shared" si="15"/>
        <v>2016</v>
      </c>
      <c r="F467" t="s">
        <v>414</v>
      </c>
      <c r="G467" s="147">
        <v>11</v>
      </c>
      <c r="H467" s="147">
        <v>55999</v>
      </c>
      <c r="I467" s="147">
        <v>91.01</v>
      </c>
      <c r="J467" s="147">
        <v>0.311</v>
      </c>
      <c r="K467" s="147">
        <v>0.16800000000000001</v>
      </c>
      <c r="L467" s="147">
        <v>94</v>
      </c>
      <c r="M467" s="147">
        <v>0</v>
      </c>
    </row>
    <row r="468" spans="1:13">
      <c r="A468" s="147" t="s">
        <v>331</v>
      </c>
      <c r="B468" s="149">
        <v>42429</v>
      </c>
      <c r="C468" s="149">
        <v>42429</v>
      </c>
      <c r="D468" s="148">
        <f t="shared" si="14"/>
        <v>2</v>
      </c>
      <c r="E468" s="148">
        <f t="shared" si="15"/>
        <v>2016</v>
      </c>
      <c r="F468" t="s">
        <v>414</v>
      </c>
      <c r="G468" s="147">
        <v>1</v>
      </c>
      <c r="H468" s="147">
        <v>55802</v>
      </c>
      <c r="I468" s="147">
        <v>177.42</v>
      </c>
      <c r="J468" s="147">
        <v>0.55000000000000004</v>
      </c>
      <c r="K468" s="147">
        <v>9.0999999999999998E-2</v>
      </c>
      <c r="L468" s="147">
        <v>51</v>
      </c>
      <c r="M468" s="147">
        <v>0</v>
      </c>
    </row>
    <row r="469" spans="1:13">
      <c r="A469" s="147" t="s">
        <v>331</v>
      </c>
      <c r="B469" s="149">
        <v>42429</v>
      </c>
      <c r="C469" s="149">
        <v>42429</v>
      </c>
      <c r="D469" s="148">
        <f t="shared" si="14"/>
        <v>2</v>
      </c>
      <c r="E469" s="148">
        <f t="shared" si="15"/>
        <v>2016</v>
      </c>
      <c r="F469" t="s">
        <v>414</v>
      </c>
      <c r="G469" s="147">
        <v>3</v>
      </c>
      <c r="H469" s="147">
        <v>55797</v>
      </c>
      <c r="I469" s="147">
        <v>170.17</v>
      </c>
      <c r="J469" s="147">
        <v>0.52700000000000002</v>
      </c>
      <c r="K469" s="147">
        <v>5.8999999999999997E-2</v>
      </c>
      <c r="L469" s="147">
        <v>33</v>
      </c>
      <c r="M469" s="147">
        <v>0</v>
      </c>
    </row>
    <row r="470" spans="1:13">
      <c r="A470" s="147" t="s">
        <v>331</v>
      </c>
      <c r="B470" s="149">
        <v>42429</v>
      </c>
      <c r="C470" s="149">
        <v>42429</v>
      </c>
      <c r="D470" s="148">
        <f t="shared" si="14"/>
        <v>2</v>
      </c>
      <c r="E470" s="148">
        <f t="shared" si="15"/>
        <v>2016</v>
      </c>
      <c r="F470" t="s">
        <v>414</v>
      </c>
      <c r="G470" s="147">
        <v>10</v>
      </c>
      <c r="H470" s="147">
        <v>55854</v>
      </c>
      <c r="I470" s="147">
        <v>91.02</v>
      </c>
      <c r="J470" s="147">
        <v>0.311</v>
      </c>
      <c r="K470" s="147">
        <v>0.152</v>
      </c>
      <c r="L470" s="147">
        <v>85</v>
      </c>
      <c r="M470" s="147">
        <v>0</v>
      </c>
    </row>
    <row r="471" spans="1:13">
      <c r="A471" s="147" t="s">
        <v>331</v>
      </c>
      <c r="B471" s="149">
        <v>42429</v>
      </c>
      <c r="C471" s="149">
        <v>42429</v>
      </c>
      <c r="D471" s="148">
        <f t="shared" si="14"/>
        <v>2</v>
      </c>
      <c r="E471" s="148">
        <f t="shared" si="15"/>
        <v>2016</v>
      </c>
      <c r="F471" t="s">
        <v>414</v>
      </c>
      <c r="G471" s="147">
        <v>12</v>
      </c>
      <c r="H471" s="147">
        <v>55892</v>
      </c>
      <c r="I471" s="147">
        <v>91.02</v>
      </c>
      <c r="J471" s="147">
        <v>0.311</v>
      </c>
      <c r="K471" s="147">
        <v>0.224</v>
      </c>
      <c r="L471" s="147">
        <v>125</v>
      </c>
      <c r="M471" s="147">
        <v>0</v>
      </c>
    </row>
    <row r="472" spans="1:13">
      <c r="A472" s="147" t="s">
        <v>331</v>
      </c>
      <c r="B472" s="149">
        <v>42429</v>
      </c>
      <c r="C472" s="149">
        <v>42429</v>
      </c>
      <c r="D472" s="148">
        <f t="shared" si="14"/>
        <v>2</v>
      </c>
      <c r="E472" s="148">
        <f t="shared" si="15"/>
        <v>2016</v>
      </c>
      <c r="F472" t="s">
        <v>414</v>
      </c>
      <c r="G472" s="147">
        <v>6</v>
      </c>
      <c r="H472" s="147">
        <v>50787</v>
      </c>
      <c r="I472" s="147">
        <v>153.38999999999999</v>
      </c>
      <c r="J472" s="147">
        <v>0.433</v>
      </c>
      <c r="K472" s="147">
        <v>8.5000000000000006E-2</v>
      </c>
      <c r="L472" s="147">
        <v>43</v>
      </c>
      <c r="M472" s="147">
        <v>0</v>
      </c>
    </row>
    <row r="473" spans="1:13">
      <c r="A473" s="147" t="s">
        <v>331</v>
      </c>
      <c r="B473" s="149">
        <v>42429</v>
      </c>
      <c r="C473" s="149">
        <v>42429</v>
      </c>
      <c r="D473" s="148">
        <f t="shared" si="14"/>
        <v>2</v>
      </c>
      <c r="E473" s="148">
        <f t="shared" si="15"/>
        <v>2016</v>
      </c>
      <c r="F473" t="s">
        <v>414</v>
      </c>
      <c r="G473" s="147">
        <v>7</v>
      </c>
      <c r="H473" s="147">
        <v>52936</v>
      </c>
      <c r="I473" s="147">
        <v>104.42</v>
      </c>
      <c r="J473" s="147">
        <v>0.307</v>
      </c>
      <c r="K473" s="147">
        <v>0.10199999999999999</v>
      </c>
      <c r="L473" s="147">
        <v>54</v>
      </c>
      <c r="M473" s="147">
        <v>0</v>
      </c>
    </row>
    <row r="474" spans="1:13">
      <c r="A474" s="147" t="s">
        <v>331</v>
      </c>
      <c r="B474" s="149">
        <v>42429</v>
      </c>
      <c r="C474" s="149">
        <v>42429</v>
      </c>
      <c r="D474" s="148">
        <f t="shared" si="14"/>
        <v>2</v>
      </c>
      <c r="E474" s="148">
        <f t="shared" si="15"/>
        <v>2016</v>
      </c>
      <c r="F474" t="s">
        <v>414</v>
      </c>
      <c r="G474" s="147">
        <v>5</v>
      </c>
      <c r="H474" s="147">
        <v>54600</v>
      </c>
      <c r="I474" s="147">
        <v>177.78</v>
      </c>
      <c r="J474" s="147">
        <v>0.53900000000000003</v>
      </c>
      <c r="K474" s="147">
        <v>0.13200000000000001</v>
      </c>
      <c r="L474" s="147">
        <v>72</v>
      </c>
      <c r="M474" s="147">
        <v>0</v>
      </c>
    </row>
    <row r="475" spans="1:13">
      <c r="A475" s="147" t="s">
        <v>331</v>
      </c>
      <c r="B475" s="149">
        <v>42429</v>
      </c>
      <c r="C475" s="149">
        <v>42429</v>
      </c>
      <c r="D475" s="148">
        <f t="shared" si="14"/>
        <v>2</v>
      </c>
      <c r="E475" s="148">
        <f t="shared" si="15"/>
        <v>2016</v>
      </c>
      <c r="F475" t="s">
        <v>414</v>
      </c>
      <c r="G475" s="147">
        <v>8</v>
      </c>
      <c r="H475" s="147">
        <v>54419</v>
      </c>
      <c r="I475" s="147">
        <v>101.19</v>
      </c>
      <c r="J475" s="147">
        <v>0.30599999999999999</v>
      </c>
      <c r="K475" s="147">
        <v>8.5000000000000006E-2</v>
      </c>
      <c r="L475" s="147">
        <v>46</v>
      </c>
      <c r="M475" s="147">
        <v>0</v>
      </c>
    </row>
    <row r="476" spans="1:13">
      <c r="A476" s="147" t="s">
        <v>330</v>
      </c>
      <c r="B476" s="149">
        <v>42422</v>
      </c>
      <c r="C476" s="149">
        <v>42428</v>
      </c>
      <c r="D476" s="148">
        <f t="shared" si="14"/>
        <v>2</v>
      </c>
      <c r="E476" s="148">
        <f t="shared" si="15"/>
        <v>2016</v>
      </c>
      <c r="F476" t="s">
        <v>415</v>
      </c>
      <c r="G476" s="147">
        <v>8</v>
      </c>
      <c r="H476" s="147">
        <v>54570</v>
      </c>
      <c r="I476" s="147">
        <v>92.14</v>
      </c>
      <c r="J476" s="147">
        <v>0.27900000000000003</v>
      </c>
      <c r="K476" s="147">
        <v>0.27700000000000002</v>
      </c>
      <c r="L476" s="147">
        <v>151</v>
      </c>
      <c r="M476" s="147">
        <v>0</v>
      </c>
    </row>
    <row r="477" spans="1:13">
      <c r="A477" s="147" t="s">
        <v>330</v>
      </c>
      <c r="B477" s="149">
        <v>42422</v>
      </c>
      <c r="C477" s="149">
        <v>42428</v>
      </c>
      <c r="D477" s="148">
        <f t="shared" si="14"/>
        <v>2</v>
      </c>
      <c r="E477" s="148">
        <f t="shared" si="15"/>
        <v>2016</v>
      </c>
      <c r="F477" t="s">
        <v>415</v>
      </c>
      <c r="G477" s="147">
        <v>5</v>
      </c>
      <c r="H477" s="147">
        <v>54796</v>
      </c>
      <c r="I477" s="147">
        <v>163.35</v>
      </c>
      <c r="J477" s="147">
        <v>0.497</v>
      </c>
      <c r="K477" s="147">
        <v>0.35799999999999998</v>
      </c>
      <c r="L477" s="147">
        <v>196</v>
      </c>
      <c r="M477" s="147">
        <v>0</v>
      </c>
    </row>
    <row r="478" spans="1:13">
      <c r="A478" s="147" t="s">
        <v>330</v>
      </c>
      <c r="B478" s="149">
        <v>42422</v>
      </c>
      <c r="C478" s="149">
        <v>42428</v>
      </c>
      <c r="D478" s="148">
        <f t="shared" si="14"/>
        <v>2</v>
      </c>
      <c r="E478" s="148">
        <f t="shared" si="15"/>
        <v>2016</v>
      </c>
      <c r="F478" t="s">
        <v>415</v>
      </c>
      <c r="G478" s="147">
        <v>7</v>
      </c>
      <c r="H478" s="147">
        <v>53083</v>
      </c>
      <c r="I478" s="147">
        <v>93.01</v>
      </c>
      <c r="J478" s="147">
        <v>0.27400000000000002</v>
      </c>
      <c r="K478" s="147">
        <v>0.27700000000000002</v>
      </c>
      <c r="L478" s="147">
        <v>147</v>
      </c>
      <c r="M478" s="147">
        <v>0</v>
      </c>
    </row>
    <row r="479" spans="1:13">
      <c r="A479" s="147" t="s">
        <v>330</v>
      </c>
      <c r="B479" s="149">
        <v>42422</v>
      </c>
      <c r="C479" s="149">
        <v>42428</v>
      </c>
      <c r="D479" s="148">
        <f t="shared" si="14"/>
        <v>2</v>
      </c>
      <c r="E479" s="148">
        <f t="shared" si="15"/>
        <v>2016</v>
      </c>
      <c r="F479" t="s">
        <v>415</v>
      </c>
      <c r="G479" s="147">
        <v>6</v>
      </c>
      <c r="H479" s="147">
        <v>50893</v>
      </c>
      <c r="I479" s="147">
        <v>140.47999999999999</v>
      </c>
      <c r="J479" s="147">
        <v>0.39700000000000002</v>
      </c>
      <c r="K479" s="147">
        <v>0.20799999999999999</v>
      </c>
      <c r="L479" s="147">
        <v>106</v>
      </c>
      <c r="M479" s="147">
        <v>0</v>
      </c>
    </row>
    <row r="480" spans="1:13">
      <c r="A480" s="147" t="s">
        <v>330</v>
      </c>
      <c r="B480" s="149">
        <v>42422</v>
      </c>
      <c r="C480" s="149">
        <v>42428</v>
      </c>
      <c r="D480" s="148">
        <f t="shared" si="14"/>
        <v>2</v>
      </c>
      <c r="E480" s="148">
        <f t="shared" si="15"/>
        <v>2016</v>
      </c>
      <c r="F480" t="s">
        <v>415</v>
      </c>
      <c r="G480" s="147">
        <v>12</v>
      </c>
      <c r="H480" s="147">
        <v>56250</v>
      </c>
      <c r="I480" s="147">
        <v>90</v>
      </c>
      <c r="J480" s="147">
        <v>0.28299999999999997</v>
      </c>
      <c r="K480" s="147">
        <v>0.63600000000000001</v>
      </c>
      <c r="L480" s="147">
        <v>358</v>
      </c>
      <c r="M480" s="147">
        <v>0</v>
      </c>
    </row>
    <row r="481" spans="1:13">
      <c r="A481" s="147" t="s">
        <v>330</v>
      </c>
      <c r="B481" s="149">
        <v>42422</v>
      </c>
      <c r="C481" s="149">
        <v>42428</v>
      </c>
      <c r="D481" s="148">
        <f t="shared" si="14"/>
        <v>2</v>
      </c>
      <c r="E481" s="148">
        <f t="shared" si="15"/>
        <v>2016</v>
      </c>
      <c r="F481" t="s">
        <v>415</v>
      </c>
      <c r="G481" s="147">
        <v>3</v>
      </c>
      <c r="H481" s="147">
        <v>55833</v>
      </c>
      <c r="I481" s="147">
        <v>146.85</v>
      </c>
      <c r="J481" s="147">
        <v>0.45600000000000002</v>
      </c>
      <c r="K481" s="147">
        <v>6.4000000000000001E-2</v>
      </c>
      <c r="L481" s="147">
        <v>36</v>
      </c>
      <c r="M481" s="147">
        <v>0</v>
      </c>
    </row>
    <row r="482" spans="1:13">
      <c r="A482" s="147" t="s">
        <v>330</v>
      </c>
      <c r="B482" s="149">
        <v>42422</v>
      </c>
      <c r="C482" s="149">
        <v>42428</v>
      </c>
      <c r="D482" s="148">
        <f t="shared" si="14"/>
        <v>2</v>
      </c>
      <c r="E482" s="148">
        <f t="shared" si="15"/>
        <v>2016</v>
      </c>
      <c r="F482" t="s">
        <v>415</v>
      </c>
      <c r="G482" s="147">
        <v>10</v>
      </c>
      <c r="H482" s="147">
        <v>56250</v>
      </c>
      <c r="I482" s="147">
        <v>90</v>
      </c>
      <c r="J482" s="147">
        <v>0.28299999999999997</v>
      </c>
      <c r="K482" s="147">
        <v>0.70399999999999996</v>
      </c>
      <c r="L482" s="147">
        <v>396</v>
      </c>
      <c r="M482" s="147">
        <v>0</v>
      </c>
    </row>
    <row r="483" spans="1:13">
      <c r="A483" s="147" t="s">
        <v>330</v>
      </c>
      <c r="B483" s="149">
        <v>42422</v>
      </c>
      <c r="C483" s="149">
        <v>42428</v>
      </c>
      <c r="D483" s="148">
        <f t="shared" si="14"/>
        <v>2</v>
      </c>
      <c r="E483" s="148">
        <f t="shared" si="15"/>
        <v>2016</v>
      </c>
      <c r="F483" t="s">
        <v>415</v>
      </c>
      <c r="G483" s="147">
        <v>1</v>
      </c>
      <c r="H483" s="147">
        <v>55845</v>
      </c>
      <c r="I483" s="147">
        <v>151.36000000000001</v>
      </c>
      <c r="J483" s="147">
        <v>0.47</v>
      </c>
      <c r="K483" s="147">
        <v>7.6999999999999999E-2</v>
      </c>
      <c r="L483" s="147">
        <v>43</v>
      </c>
      <c r="M483" s="147">
        <v>0</v>
      </c>
    </row>
    <row r="484" spans="1:13">
      <c r="A484" s="147" t="s">
        <v>330</v>
      </c>
      <c r="B484" s="149">
        <v>42422</v>
      </c>
      <c r="C484" s="149">
        <v>42428</v>
      </c>
      <c r="D484" s="148">
        <f t="shared" si="14"/>
        <v>2</v>
      </c>
      <c r="E484" s="148">
        <f t="shared" si="15"/>
        <v>2016</v>
      </c>
      <c r="F484" t="s">
        <v>415</v>
      </c>
      <c r="G484" s="147">
        <v>11</v>
      </c>
      <c r="H484" s="147">
        <v>56250</v>
      </c>
      <c r="I484" s="147">
        <v>90</v>
      </c>
      <c r="J484" s="147">
        <v>0.28299999999999997</v>
      </c>
      <c r="K484" s="147">
        <v>0.44600000000000001</v>
      </c>
      <c r="L484" s="147">
        <v>251</v>
      </c>
      <c r="M484" s="147">
        <v>0</v>
      </c>
    </row>
    <row r="485" spans="1:13">
      <c r="A485" s="147" t="s">
        <v>330</v>
      </c>
      <c r="B485" s="149">
        <v>42422</v>
      </c>
      <c r="C485" s="149">
        <v>42428</v>
      </c>
      <c r="D485" s="148">
        <f t="shared" si="14"/>
        <v>2</v>
      </c>
      <c r="E485" s="148">
        <f t="shared" si="15"/>
        <v>2016</v>
      </c>
      <c r="F485" t="s">
        <v>415</v>
      </c>
      <c r="G485" s="147">
        <v>4</v>
      </c>
      <c r="H485" s="147">
        <v>54185</v>
      </c>
      <c r="I485" s="147">
        <v>171.7</v>
      </c>
      <c r="J485" s="147">
        <v>0.51700000000000002</v>
      </c>
      <c r="K485" s="147">
        <v>0.23400000000000001</v>
      </c>
      <c r="L485" s="147">
        <v>127</v>
      </c>
      <c r="M485" s="147">
        <v>0</v>
      </c>
    </row>
    <row r="486" spans="1:13">
      <c r="A486" s="147" t="s">
        <v>330</v>
      </c>
      <c r="B486" s="149">
        <v>42422</v>
      </c>
      <c r="C486" s="149">
        <v>42428</v>
      </c>
      <c r="D486" s="148">
        <f t="shared" si="14"/>
        <v>2</v>
      </c>
      <c r="E486" s="148">
        <f t="shared" si="15"/>
        <v>2016</v>
      </c>
      <c r="F486" t="s">
        <v>415</v>
      </c>
      <c r="G486" s="147">
        <v>9</v>
      </c>
      <c r="H486" s="147">
        <v>54736</v>
      </c>
      <c r="I486" s="147">
        <v>93.12</v>
      </c>
      <c r="J486" s="147">
        <v>0.28299999999999997</v>
      </c>
      <c r="K486" s="147">
        <v>0.39800000000000002</v>
      </c>
      <c r="L486" s="147">
        <v>218</v>
      </c>
      <c r="M486" s="147">
        <v>0</v>
      </c>
    </row>
    <row r="487" spans="1:13">
      <c r="A487" s="147" t="s">
        <v>330</v>
      </c>
      <c r="B487" s="149">
        <v>42422</v>
      </c>
      <c r="C487" s="149">
        <v>42428</v>
      </c>
      <c r="D487" s="148">
        <f t="shared" si="14"/>
        <v>2</v>
      </c>
      <c r="E487" s="148">
        <f t="shared" si="15"/>
        <v>2016</v>
      </c>
      <c r="F487" t="s">
        <v>415</v>
      </c>
      <c r="G487" s="147">
        <v>2</v>
      </c>
      <c r="H487" s="147">
        <v>55487</v>
      </c>
      <c r="I487" s="147">
        <v>152.93</v>
      </c>
      <c r="J487" s="147">
        <v>0.47099999999999997</v>
      </c>
      <c r="K487" s="147">
        <v>5.1999999999999998E-2</v>
      </c>
      <c r="L487" s="147">
        <v>29</v>
      </c>
      <c r="M487" s="147">
        <v>0</v>
      </c>
    </row>
    <row r="488" spans="1:13">
      <c r="A488" s="147" t="s">
        <v>329</v>
      </c>
      <c r="B488" s="149">
        <v>42415</v>
      </c>
      <c r="C488" s="149">
        <v>42421</v>
      </c>
      <c r="D488" s="148">
        <f t="shared" si="14"/>
        <v>2</v>
      </c>
      <c r="E488" s="148">
        <f t="shared" si="15"/>
        <v>2016</v>
      </c>
      <c r="F488" t="s">
        <v>416</v>
      </c>
      <c r="G488" s="147">
        <v>2</v>
      </c>
      <c r="H488" s="147">
        <v>55530</v>
      </c>
      <c r="I488" s="147">
        <v>128.83000000000001</v>
      </c>
      <c r="J488" s="147">
        <v>0.39700000000000002</v>
      </c>
      <c r="K488" s="147">
        <v>7.6999999999999999E-2</v>
      </c>
      <c r="L488" s="147">
        <v>43</v>
      </c>
      <c r="M488" s="147">
        <v>0</v>
      </c>
    </row>
    <row r="489" spans="1:13">
      <c r="A489" s="147" t="s">
        <v>329</v>
      </c>
      <c r="B489" s="149">
        <v>42415</v>
      </c>
      <c r="C489" s="149">
        <v>42421</v>
      </c>
      <c r="D489" s="148">
        <f t="shared" si="14"/>
        <v>2</v>
      </c>
      <c r="E489" s="148">
        <f t="shared" si="15"/>
        <v>2016</v>
      </c>
      <c r="F489" t="s">
        <v>416</v>
      </c>
      <c r="G489" s="147">
        <v>4</v>
      </c>
      <c r="H489" s="147">
        <v>54350</v>
      </c>
      <c r="I489" s="147">
        <v>159.41999999999999</v>
      </c>
      <c r="J489" s="147">
        <v>0.48099999999999998</v>
      </c>
      <c r="K489" s="147">
        <v>0.30399999999999999</v>
      </c>
      <c r="L489" s="147">
        <v>165</v>
      </c>
      <c r="M489" s="147">
        <v>0</v>
      </c>
    </row>
    <row r="490" spans="1:13">
      <c r="A490" s="147" t="s">
        <v>329</v>
      </c>
      <c r="B490" s="149">
        <v>42415</v>
      </c>
      <c r="C490" s="149">
        <v>42421</v>
      </c>
      <c r="D490" s="148">
        <f t="shared" si="14"/>
        <v>2</v>
      </c>
      <c r="E490" s="148">
        <f t="shared" si="15"/>
        <v>2016</v>
      </c>
      <c r="F490" t="s">
        <v>416</v>
      </c>
      <c r="G490" s="147">
        <v>9</v>
      </c>
      <c r="H490" s="147">
        <v>55230</v>
      </c>
      <c r="I490" s="147">
        <v>82.08</v>
      </c>
      <c r="J490" s="147">
        <v>0.252</v>
      </c>
      <c r="K490" s="147">
        <v>0.89400000000000002</v>
      </c>
      <c r="L490" s="147">
        <v>494</v>
      </c>
      <c r="M490" s="147">
        <v>0</v>
      </c>
    </row>
    <row r="491" spans="1:13">
      <c r="A491" s="147" t="s">
        <v>329</v>
      </c>
      <c r="B491" s="149">
        <v>42415</v>
      </c>
      <c r="C491" s="149">
        <v>42421</v>
      </c>
      <c r="D491" s="148">
        <f t="shared" si="14"/>
        <v>2</v>
      </c>
      <c r="E491" s="148">
        <f t="shared" si="15"/>
        <v>2016</v>
      </c>
      <c r="F491" t="s">
        <v>416</v>
      </c>
      <c r="G491" s="147">
        <v>1</v>
      </c>
      <c r="H491" s="147">
        <v>55890</v>
      </c>
      <c r="I491" s="147">
        <v>128</v>
      </c>
      <c r="J491" s="147">
        <v>0.39700000000000002</v>
      </c>
      <c r="K491" s="147">
        <v>8.1000000000000003E-2</v>
      </c>
      <c r="L491" s="147">
        <v>45</v>
      </c>
      <c r="M491" s="147">
        <v>0</v>
      </c>
    </row>
    <row r="492" spans="1:13">
      <c r="A492" s="147" t="s">
        <v>329</v>
      </c>
      <c r="B492" s="149">
        <v>42415</v>
      </c>
      <c r="C492" s="149">
        <v>42421</v>
      </c>
      <c r="D492" s="148">
        <f t="shared" si="14"/>
        <v>2</v>
      </c>
      <c r="E492" s="148">
        <f t="shared" si="15"/>
        <v>2016</v>
      </c>
      <c r="F492" t="s">
        <v>416</v>
      </c>
      <c r="G492" s="147">
        <v>3</v>
      </c>
      <c r="H492" s="147">
        <v>55880</v>
      </c>
      <c r="I492" s="147">
        <v>125.22</v>
      </c>
      <c r="J492" s="147">
        <v>0.38900000000000001</v>
      </c>
      <c r="K492" s="147">
        <v>8.4000000000000005E-2</v>
      </c>
      <c r="L492" s="147">
        <v>47</v>
      </c>
      <c r="M492" s="147">
        <v>0</v>
      </c>
    </row>
    <row r="493" spans="1:13">
      <c r="A493" s="147" t="s">
        <v>329</v>
      </c>
      <c r="B493" s="149">
        <v>42415</v>
      </c>
      <c r="C493" s="149">
        <v>42421</v>
      </c>
      <c r="D493" s="148">
        <f t="shared" si="14"/>
        <v>2</v>
      </c>
      <c r="E493" s="148">
        <f t="shared" si="15"/>
        <v>2016</v>
      </c>
      <c r="F493" t="s">
        <v>416</v>
      </c>
      <c r="G493" s="147">
        <v>6</v>
      </c>
      <c r="H493" s="147">
        <v>51002</v>
      </c>
      <c r="I493" s="147">
        <v>129.72999999999999</v>
      </c>
      <c r="J493" s="147">
        <v>0.36799999999999999</v>
      </c>
      <c r="K493" s="147">
        <v>0.214</v>
      </c>
      <c r="L493" s="147">
        <v>109</v>
      </c>
      <c r="M493" s="147">
        <v>0</v>
      </c>
    </row>
    <row r="494" spans="1:13">
      <c r="A494" s="147" t="s">
        <v>329</v>
      </c>
      <c r="B494" s="149">
        <v>42415</v>
      </c>
      <c r="C494" s="149">
        <v>42421</v>
      </c>
      <c r="D494" s="148">
        <f t="shared" si="14"/>
        <v>2</v>
      </c>
      <c r="E494" s="148">
        <f t="shared" si="15"/>
        <v>2016</v>
      </c>
      <c r="F494" t="s">
        <v>416</v>
      </c>
      <c r="G494" s="147">
        <v>7</v>
      </c>
      <c r="H494" s="147">
        <v>53317</v>
      </c>
      <c r="I494" s="147">
        <v>82.16</v>
      </c>
      <c r="J494" s="147">
        <v>0.24299999999999999</v>
      </c>
      <c r="K494" s="147">
        <v>0.439</v>
      </c>
      <c r="L494" s="147">
        <v>234</v>
      </c>
      <c r="M494" s="147">
        <v>0</v>
      </c>
    </row>
    <row r="495" spans="1:13">
      <c r="A495" s="147" t="s">
        <v>329</v>
      </c>
      <c r="B495" s="149">
        <v>42415</v>
      </c>
      <c r="C495" s="149">
        <v>42421</v>
      </c>
      <c r="D495" s="148">
        <f t="shared" si="14"/>
        <v>2</v>
      </c>
      <c r="E495" s="148">
        <f t="shared" si="15"/>
        <v>2016</v>
      </c>
      <c r="F495" t="s">
        <v>416</v>
      </c>
      <c r="G495" s="147">
        <v>5</v>
      </c>
      <c r="H495" s="147">
        <v>54992</v>
      </c>
      <c r="I495" s="147">
        <v>151.13</v>
      </c>
      <c r="J495" s="147">
        <v>0.46200000000000002</v>
      </c>
      <c r="K495" s="147">
        <v>0.35599999999999998</v>
      </c>
      <c r="L495" s="147">
        <v>196</v>
      </c>
      <c r="M495" s="147">
        <v>0</v>
      </c>
    </row>
    <row r="496" spans="1:13">
      <c r="A496" s="147" t="s">
        <v>329</v>
      </c>
      <c r="B496" s="149">
        <v>42415</v>
      </c>
      <c r="C496" s="149">
        <v>42421</v>
      </c>
      <c r="D496" s="148">
        <f t="shared" si="14"/>
        <v>2</v>
      </c>
      <c r="E496" s="148">
        <f t="shared" si="15"/>
        <v>2016</v>
      </c>
      <c r="F496" t="s">
        <v>416</v>
      </c>
      <c r="G496" s="147">
        <v>8</v>
      </c>
      <c r="H496" s="147">
        <v>54828</v>
      </c>
      <c r="I496" s="147">
        <v>82.1</v>
      </c>
      <c r="J496" s="147">
        <v>0.25</v>
      </c>
      <c r="K496" s="147">
        <v>0.47099999999999997</v>
      </c>
      <c r="L496" s="147">
        <v>258</v>
      </c>
      <c r="M496" s="147">
        <v>0</v>
      </c>
    </row>
    <row r="497" spans="1:13">
      <c r="A497" s="147" t="s">
        <v>328</v>
      </c>
      <c r="B497" s="149">
        <v>42408</v>
      </c>
      <c r="C497" s="149">
        <v>42414</v>
      </c>
      <c r="D497" s="148">
        <f t="shared" si="14"/>
        <v>2</v>
      </c>
      <c r="E497" s="148">
        <f t="shared" si="15"/>
        <v>2016</v>
      </c>
      <c r="F497" t="s">
        <v>417</v>
      </c>
      <c r="G497" s="147">
        <v>8</v>
      </c>
      <c r="H497" s="147">
        <v>56250</v>
      </c>
      <c r="I497" s="147">
        <v>82.1</v>
      </c>
      <c r="J497" s="147">
        <v>0.01</v>
      </c>
      <c r="K497" s="147">
        <v>2.528</v>
      </c>
      <c r="L497" s="147">
        <v>1422</v>
      </c>
      <c r="M497" s="147">
        <v>0</v>
      </c>
    </row>
    <row r="498" spans="1:13">
      <c r="A498" s="147" t="s">
        <v>328</v>
      </c>
      <c r="B498" s="149">
        <v>42408</v>
      </c>
      <c r="C498" s="149">
        <v>42414</v>
      </c>
      <c r="D498" s="148">
        <f t="shared" si="14"/>
        <v>2</v>
      </c>
      <c r="E498" s="148">
        <f t="shared" si="15"/>
        <v>2016</v>
      </c>
      <c r="F498" t="s">
        <v>417</v>
      </c>
      <c r="G498" s="147">
        <v>5</v>
      </c>
      <c r="H498" s="147">
        <v>56250</v>
      </c>
      <c r="I498" s="147">
        <v>151.13</v>
      </c>
      <c r="J498" s="147">
        <v>0.01</v>
      </c>
      <c r="K498" s="147">
        <v>2.2360000000000002</v>
      </c>
      <c r="L498" s="147">
        <v>1258</v>
      </c>
      <c r="M498" s="147">
        <v>0</v>
      </c>
    </row>
    <row r="499" spans="1:13">
      <c r="A499" s="147" t="s">
        <v>328</v>
      </c>
      <c r="B499" s="149">
        <v>42408</v>
      </c>
      <c r="C499" s="149">
        <v>42414</v>
      </c>
      <c r="D499" s="148">
        <f t="shared" si="14"/>
        <v>2</v>
      </c>
      <c r="E499" s="148">
        <f t="shared" si="15"/>
        <v>2016</v>
      </c>
      <c r="F499" t="s">
        <v>417</v>
      </c>
      <c r="G499" s="147">
        <v>6</v>
      </c>
      <c r="H499" s="147">
        <v>53329</v>
      </c>
      <c r="I499" s="147">
        <v>129.72999999999999</v>
      </c>
      <c r="J499" s="147">
        <v>0.01</v>
      </c>
      <c r="K499" s="147">
        <v>4.3630000000000004</v>
      </c>
      <c r="L499" s="147">
        <v>2327</v>
      </c>
      <c r="M499" s="147">
        <v>0</v>
      </c>
    </row>
    <row r="500" spans="1:13">
      <c r="A500" s="147" t="s">
        <v>328</v>
      </c>
      <c r="B500" s="149">
        <v>42408</v>
      </c>
      <c r="C500" s="149">
        <v>42414</v>
      </c>
      <c r="D500" s="148">
        <f t="shared" si="14"/>
        <v>2</v>
      </c>
      <c r="E500" s="148">
        <f t="shared" si="15"/>
        <v>2016</v>
      </c>
      <c r="F500" t="s">
        <v>417</v>
      </c>
      <c r="G500" s="147">
        <v>7</v>
      </c>
      <c r="H500" s="147">
        <v>56250</v>
      </c>
      <c r="I500" s="147">
        <v>82.16</v>
      </c>
      <c r="J500" s="147">
        <v>0.01</v>
      </c>
      <c r="K500" s="147">
        <v>5.2140000000000004</v>
      </c>
      <c r="L500" s="147">
        <v>2933</v>
      </c>
      <c r="M500" s="147">
        <v>0</v>
      </c>
    </row>
    <row r="501" spans="1:13">
      <c r="A501" s="147" t="s">
        <v>328</v>
      </c>
      <c r="B501" s="149">
        <v>42408</v>
      </c>
      <c r="C501" s="149">
        <v>42414</v>
      </c>
      <c r="D501" s="148">
        <f t="shared" si="14"/>
        <v>2</v>
      </c>
      <c r="E501" s="148">
        <f t="shared" si="15"/>
        <v>2016</v>
      </c>
      <c r="F501" t="s">
        <v>417</v>
      </c>
      <c r="G501" s="147">
        <v>3</v>
      </c>
      <c r="H501" s="147">
        <v>55905</v>
      </c>
      <c r="I501" s="147">
        <v>125.22</v>
      </c>
      <c r="J501" s="147">
        <v>0.01</v>
      </c>
      <c r="K501" s="147">
        <v>4.4999999999999998E-2</v>
      </c>
      <c r="L501" s="147">
        <v>25</v>
      </c>
      <c r="M501" s="147">
        <v>0</v>
      </c>
    </row>
    <row r="502" spans="1:13">
      <c r="A502" s="147" t="s">
        <v>328</v>
      </c>
      <c r="B502" s="149">
        <v>42408</v>
      </c>
      <c r="C502" s="149">
        <v>42414</v>
      </c>
      <c r="D502" s="148">
        <f t="shared" si="14"/>
        <v>2</v>
      </c>
      <c r="E502" s="148">
        <f t="shared" si="15"/>
        <v>2016</v>
      </c>
      <c r="F502" t="s">
        <v>417</v>
      </c>
      <c r="G502" s="147">
        <v>1</v>
      </c>
      <c r="H502" s="147">
        <v>55915</v>
      </c>
      <c r="I502" s="147">
        <v>128</v>
      </c>
      <c r="J502" s="147">
        <v>0.01</v>
      </c>
      <c r="K502" s="147">
        <v>4.4999999999999998E-2</v>
      </c>
      <c r="L502" s="147">
        <v>25</v>
      </c>
      <c r="M502" s="147">
        <v>0</v>
      </c>
    </row>
    <row r="503" spans="1:13">
      <c r="A503" s="147" t="s">
        <v>328</v>
      </c>
      <c r="B503" s="149">
        <v>42408</v>
      </c>
      <c r="C503" s="149">
        <v>42414</v>
      </c>
      <c r="D503" s="148">
        <f t="shared" si="14"/>
        <v>2</v>
      </c>
      <c r="E503" s="148">
        <f t="shared" si="15"/>
        <v>2016</v>
      </c>
      <c r="F503" t="s">
        <v>417</v>
      </c>
      <c r="G503" s="147">
        <v>9</v>
      </c>
      <c r="H503" s="147">
        <v>56250</v>
      </c>
      <c r="I503" s="147">
        <v>82.08</v>
      </c>
      <c r="J503" s="147">
        <v>0.01</v>
      </c>
      <c r="K503" s="147">
        <v>1.8129999999999999</v>
      </c>
      <c r="L503" s="147">
        <v>1020</v>
      </c>
      <c r="M503" s="147">
        <v>0</v>
      </c>
    </row>
    <row r="504" spans="1:13">
      <c r="A504" s="147" t="s">
        <v>328</v>
      </c>
      <c r="B504" s="149">
        <v>42408</v>
      </c>
      <c r="C504" s="149">
        <v>42414</v>
      </c>
      <c r="D504" s="148">
        <f t="shared" si="14"/>
        <v>2</v>
      </c>
      <c r="E504" s="148">
        <f t="shared" si="15"/>
        <v>2016</v>
      </c>
      <c r="F504" t="s">
        <v>417</v>
      </c>
      <c r="G504" s="147">
        <v>4</v>
      </c>
      <c r="H504" s="147">
        <v>56250</v>
      </c>
      <c r="I504" s="147">
        <v>159.41999999999999</v>
      </c>
      <c r="J504" s="147">
        <v>0.01</v>
      </c>
      <c r="K504" s="147">
        <v>3.3780000000000001</v>
      </c>
      <c r="L504" s="147">
        <v>1900</v>
      </c>
      <c r="M504" s="147">
        <v>0</v>
      </c>
    </row>
    <row r="505" spans="1:13">
      <c r="A505" s="147" t="s">
        <v>328</v>
      </c>
      <c r="B505" s="149">
        <v>42408</v>
      </c>
      <c r="C505" s="149">
        <v>42414</v>
      </c>
      <c r="D505" s="148">
        <f t="shared" si="14"/>
        <v>2</v>
      </c>
      <c r="E505" s="148">
        <f t="shared" si="15"/>
        <v>2016</v>
      </c>
      <c r="F505" t="s">
        <v>417</v>
      </c>
      <c r="G505" s="147">
        <v>2</v>
      </c>
      <c r="H505" s="147">
        <v>55554</v>
      </c>
      <c r="I505" s="147">
        <v>128.83000000000001</v>
      </c>
      <c r="J505" s="147">
        <v>0.01</v>
      </c>
      <c r="K505" s="147">
        <v>4.2999999999999997E-2</v>
      </c>
      <c r="L505" s="147">
        <v>24</v>
      </c>
      <c r="M505" s="147">
        <v>0</v>
      </c>
    </row>
    <row r="506" spans="1:13">
      <c r="A506" s="147" t="s">
        <v>327</v>
      </c>
      <c r="B506" s="149">
        <v>42401</v>
      </c>
      <c r="C506" s="149">
        <v>42407</v>
      </c>
      <c r="D506" s="148">
        <f t="shared" si="14"/>
        <v>2</v>
      </c>
      <c r="E506" s="148">
        <f t="shared" si="15"/>
        <v>2016</v>
      </c>
      <c r="F506" t="s">
        <v>418</v>
      </c>
      <c r="G506" s="147">
        <v>2</v>
      </c>
      <c r="H506" s="147">
        <v>55589</v>
      </c>
      <c r="I506" s="147">
        <v>111</v>
      </c>
      <c r="J506" s="147">
        <v>0.01</v>
      </c>
      <c r="K506" s="147">
        <v>6.3E-2</v>
      </c>
      <c r="L506" s="147">
        <v>35</v>
      </c>
      <c r="M506" s="147">
        <v>0</v>
      </c>
    </row>
    <row r="507" spans="1:13">
      <c r="A507" s="147" t="s">
        <v>327</v>
      </c>
      <c r="B507" s="149">
        <v>42401</v>
      </c>
      <c r="C507" s="149">
        <v>42407</v>
      </c>
      <c r="D507" s="148">
        <f t="shared" si="14"/>
        <v>2</v>
      </c>
      <c r="E507" s="148">
        <f t="shared" si="15"/>
        <v>2016</v>
      </c>
      <c r="F507" t="s">
        <v>418</v>
      </c>
      <c r="G507" s="147">
        <v>1</v>
      </c>
      <c r="H507" s="147">
        <v>55966</v>
      </c>
      <c r="I507" s="147">
        <v>110</v>
      </c>
      <c r="J507" s="147">
        <v>0.01</v>
      </c>
      <c r="K507" s="147">
        <v>9.0999999999999998E-2</v>
      </c>
      <c r="L507" s="147">
        <v>51</v>
      </c>
      <c r="M507" s="147">
        <v>0</v>
      </c>
    </row>
    <row r="508" spans="1:13">
      <c r="A508" s="147" t="s">
        <v>327</v>
      </c>
      <c r="B508" s="149">
        <v>42401</v>
      </c>
      <c r="C508" s="149">
        <v>42407</v>
      </c>
      <c r="D508" s="148">
        <f t="shared" si="14"/>
        <v>2</v>
      </c>
      <c r="E508" s="148">
        <f t="shared" si="15"/>
        <v>2016</v>
      </c>
      <c r="F508" t="s">
        <v>418</v>
      </c>
      <c r="G508" s="147">
        <v>3</v>
      </c>
      <c r="H508" s="147">
        <v>55954</v>
      </c>
      <c r="I508" s="147">
        <v>109</v>
      </c>
      <c r="J508" s="147">
        <v>0.01</v>
      </c>
      <c r="K508" s="147">
        <v>8.7999999999999995E-2</v>
      </c>
      <c r="L508" s="147">
        <v>49</v>
      </c>
      <c r="M508" s="147">
        <v>0</v>
      </c>
    </row>
    <row r="509" spans="1:13">
      <c r="A509" s="147" t="s">
        <v>326</v>
      </c>
      <c r="B509" s="149">
        <v>42394</v>
      </c>
      <c r="C509" s="149">
        <v>42400</v>
      </c>
      <c r="D509" s="148">
        <f t="shared" si="14"/>
        <v>1</v>
      </c>
      <c r="E509" s="148">
        <f t="shared" si="15"/>
        <v>2016</v>
      </c>
      <c r="F509" t="s">
        <v>419</v>
      </c>
      <c r="G509" s="147">
        <v>3</v>
      </c>
      <c r="H509" s="147">
        <v>111771</v>
      </c>
      <c r="I509" s="147">
        <v>1</v>
      </c>
      <c r="J509" s="147">
        <v>1</v>
      </c>
      <c r="K509" s="147">
        <v>0.26500000000000001</v>
      </c>
      <c r="L509" s="147">
        <v>296</v>
      </c>
      <c r="M509" s="147">
        <v>0</v>
      </c>
    </row>
    <row r="510" spans="1:13">
      <c r="A510" s="147" t="s">
        <v>326</v>
      </c>
      <c r="B510" s="149">
        <v>42394</v>
      </c>
      <c r="C510" s="149">
        <v>42400</v>
      </c>
      <c r="D510" s="148">
        <f t="shared" si="14"/>
        <v>1</v>
      </c>
      <c r="E510" s="148">
        <f t="shared" si="15"/>
        <v>2016</v>
      </c>
      <c r="F510" t="s">
        <v>419</v>
      </c>
      <c r="G510" s="147">
        <v>1</v>
      </c>
      <c r="H510" s="147">
        <v>125167</v>
      </c>
      <c r="I510" s="147">
        <v>1</v>
      </c>
      <c r="J510" s="147">
        <v>1</v>
      </c>
      <c r="K510" s="147">
        <v>0.22700000000000001</v>
      </c>
      <c r="L510" s="147">
        <v>284</v>
      </c>
      <c r="M510" s="147">
        <v>0</v>
      </c>
    </row>
    <row r="511" spans="1:13">
      <c r="A511" s="147" t="s">
        <v>326</v>
      </c>
      <c r="B511" s="149">
        <v>42394</v>
      </c>
      <c r="C511" s="149">
        <v>42400</v>
      </c>
      <c r="D511" s="148">
        <f t="shared" si="14"/>
        <v>1</v>
      </c>
      <c r="E511" s="148">
        <f t="shared" si="15"/>
        <v>2016</v>
      </c>
      <c r="F511" t="s">
        <v>419</v>
      </c>
      <c r="G511" s="147">
        <v>2</v>
      </c>
      <c r="H511" s="147">
        <v>100562</v>
      </c>
      <c r="I511" s="147">
        <v>1</v>
      </c>
      <c r="J511" s="147">
        <v>1</v>
      </c>
      <c r="K511" s="147">
        <v>0.65700000000000003</v>
      </c>
      <c r="L511" s="147">
        <v>661</v>
      </c>
      <c r="M511" s="147">
        <v>0</v>
      </c>
    </row>
    <row r="512" spans="1:13">
      <c r="A512" s="147" t="s">
        <v>382</v>
      </c>
      <c r="B512" s="149">
        <v>42723</v>
      </c>
      <c r="C512" s="149">
        <v>42729</v>
      </c>
      <c r="D512" s="148">
        <f t="shared" si="14"/>
        <v>12</v>
      </c>
      <c r="E512" s="148">
        <f t="shared" si="15"/>
        <v>2016</v>
      </c>
      <c r="F512" t="s">
        <v>420</v>
      </c>
      <c r="G512" s="147">
        <v>2</v>
      </c>
      <c r="H512" s="147">
        <v>54477</v>
      </c>
      <c r="I512" s="150">
        <v>2472.6999999999998</v>
      </c>
      <c r="J512" s="147">
        <v>7.5</v>
      </c>
      <c r="K512" s="147">
        <v>3.3000000000000002E-2</v>
      </c>
      <c r="L512" s="147">
        <v>18</v>
      </c>
      <c r="M512" s="147">
        <v>0</v>
      </c>
    </row>
    <row r="513" spans="1:13">
      <c r="A513" s="147" t="s">
        <v>382</v>
      </c>
      <c r="B513" s="149">
        <v>42723</v>
      </c>
      <c r="C513" s="149">
        <v>42729</v>
      </c>
      <c r="D513" s="148">
        <f t="shared" si="14"/>
        <v>12</v>
      </c>
      <c r="E513" s="148">
        <f t="shared" si="15"/>
        <v>2016</v>
      </c>
      <c r="F513" t="s">
        <v>420</v>
      </c>
      <c r="G513" s="147">
        <v>4</v>
      </c>
      <c r="H513" s="147">
        <v>53061</v>
      </c>
      <c r="I513" s="150">
        <v>2573.1999999999998</v>
      </c>
      <c r="J513" s="147">
        <v>7.6</v>
      </c>
      <c r="K513" s="147">
        <v>2.8000000000000001E-2</v>
      </c>
      <c r="L513" s="147">
        <v>15</v>
      </c>
      <c r="M513" s="147">
        <v>0</v>
      </c>
    </row>
    <row r="514" spans="1:13">
      <c r="A514" s="147" t="s">
        <v>382</v>
      </c>
      <c r="B514" s="149">
        <v>42723</v>
      </c>
      <c r="C514" s="149">
        <v>42729</v>
      </c>
      <c r="D514" s="148">
        <f t="shared" si="14"/>
        <v>12</v>
      </c>
      <c r="E514" s="148">
        <f t="shared" si="15"/>
        <v>2016</v>
      </c>
      <c r="F514" t="s">
        <v>420</v>
      </c>
      <c r="G514" s="147">
        <v>9</v>
      </c>
      <c r="H514" s="147">
        <v>53484</v>
      </c>
      <c r="I514" s="150">
        <v>1479.4</v>
      </c>
      <c r="J514" s="147">
        <v>4.4000000000000004</v>
      </c>
      <c r="K514" s="147">
        <v>3.2000000000000001E-2</v>
      </c>
      <c r="L514" s="147">
        <v>17</v>
      </c>
      <c r="M514" s="147">
        <v>0</v>
      </c>
    </row>
    <row r="515" spans="1:13">
      <c r="A515" s="147" t="s">
        <v>382</v>
      </c>
      <c r="B515" s="149">
        <v>42723</v>
      </c>
      <c r="C515" s="149">
        <v>42729</v>
      </c>
      <c r="D515" s="148">
        <f t="shared" ref="D515:D578" si="16">MONTH(C515)</f>
        <v>12</v>
      </c>
      <c r="E515" s="148">
        <f t="shared" ref="E515:E578" si="17">YEAR(C515)</f>
        <v>2016</v>
      </c>
      <c r="F515" t="s">
        <v>420</v>
      </c>
      <c r="G515" s="147">
        <v>11</v>
      </c>
      <c r="H515" s="147">
        <v>54899</v>
      </c>
      <c r="I515" s="150">
        <v>1897.3</v>
      </c>
      <c r="J515" s="147">
        <v>5.8</v>
      </c>
      <c r="K515" s="147">
        <v>3.1E-2</v>
      </c>
      <c r="L515" s="147">
        <v>17</v>
      </c>
      <c r="M515" s="147">
        <v>0</v>
      </c>
    </row>
    <row r="516" spans="1:13">
      <c r="A516" s="147" t="s">
        <v>382</v>
      </c>
      <c r="B516" s="149">
        <v>42723</v>
      </c>
      <c r="C516" s="149">
        <v>42729</v>
      </c>
      <c r="D516" s="148">
        <f t="shared" si="16"/>
        <v>12</v>
      </c>
      <c r="E516" s="148">
        <f t="shared" si="17"/>
        <v>2016</v>
      </c>
      <c r="F516" t="s">
        <v>420</v>
      </c>
      <c r="G516" s="147">
        <v>18</v>
      </c>
      <c r="H516" s="147">
        <v>41396</v>
      </c>
      <c r="I516" s="150">
        <v>2031.2</v>
      </c>
      <c r="J516" s="147">
        <v>4.7</v>
      </c>
      <c r="K516" s="147">
        <v>3.9E-2</v>
      </c>
      <c r="L516" s="147">
        <v>16</v>
      </c>
      <c r="M516" s="147">
        <v>0</v>
      </c>
    </row>
    <row r="517" spans="1:13">
      <c r="A517" s="147" t="s">
        <v>382</v>
      </c>
      <c r="B517" s="149">
        <v>42723</v>
      </c>
      <c r="C517" s="149">
        <v>42729</v>
      </c>
      <c r="D517" s="148">
        <f t="shared" si="16"/>
        <v>12</v>
      </c>
      <c r="E517" s="148">
        <f t="shared" si="17"/>
        <v>2016</v>
      </c>
      <c r="F517" t="s">
        <v>420</v>
      </c>
      <c r="G517" s="147">
        <v>20</v>
      </c>
      <c r="H517" s="147">
        <v>50722</v>
      </c>
      <c r="I517" s="150">
        <v>1754.6</v>
      </c>
      <c r="J517" s="147">
        <v>4.9000000000000004</v>
      </c>
      <c r="K517" s="147">
        <v>3.9E-2</v>
      </c>
      <c r="L517" s="147">
        <v>20</v>
      </c>
      <c r="M517" s="147">
        <v>0</v>
      </c>
    </row>
    <row r="518" spans="1:13">
      <c r="A518" s="147" t="s">
        <v>382</v>
      </c>
      <c r="B518" s="149">
        <v>42723</v>
      </c>
      <c r="C518" s="149">
        <v>42729</v>
      </c>
      <c r="D518" s="148">
        <f t="shared" si="16"/>
        <v>12</v>
      </c>
      <c r="E518" s="148">
        <f t="shared" si="17"/>
        <v>2016</v>
      </c>
      <c r="F518" t="s">
        <v>420</v>
      </c>
      <c r="G518" s="147">
        <v>13</v>
      </c>
      <c r="H518" s="147">
        <v>50532</v>
      </c>
      <c r="I518" s="150">
        <v>1974.2</v>
      </c>
      <c r="J518" s="147">
        <v>5.5</v>
      </c>
      <c r="K518" s="147">
        <v>3.5999999999999997E-2</v>
      </c>
      <c r="L518" s="147">
        <v>18</v>
      </c>
      <c r="M518" s="147">
        <v>0</v>
      </c>
    </row>
    <row r="519" spans="1:13">
      <c r="A519" s="147" t="s">
        <v>382</v>
      </c>
      <c r="B519" s="149">
        <v>42723</v>
      </c>
      <c r="C519" s="149">
        <v>42729</v>
      </c>
      <c r="D519" s="148">
        <f t="shared" si="16"/>
        <v>12</v>
      </c>
      <c r="E519" s="148">
        <f t="shared" si="17"/>
        <v>2016</v>
      </c>
      <c r="F519" t="s">
        <v>420</v>
      </c>
      <c r="G519" s="147">
        <v>14</v>
      </c>
      <c r="H519" s="147">
        <v>52286</v>
      </c>
      <c r="I519" s="150">
        <v>1988.5</v>
      </c>
      <c r="J519" s="147">
        <v>5.8</v>
      </c>
      <c r="K519" s="147">
        <v>3.4000000000000002E-2</v>
      </c>
      <c r="L519" s="147">
        <v>18</v>
      </c>
      <c r="M519" s="147">
        <v>0</v>
      </c>
    </row>
    <row r="520" spans="1:13">
      <c r="A520" s="147" t="s">
        <v>382</v>
      </c>
      <c r="B520" s="149">
        <v>42723</v>
      </c>
      <c r="C520" s="149">
        <v>42729</v>
      </c>
      <c r="D520" s="148">
        <f t="shared" si="16"/>
        <v>12</v>
      </c>
      <c r="E520" s="148">
        <f t="shared" si="17"/>
        <v>2016</v>
      </c>
      <c r="F520" t="s">
        <v>420</v>
      </c>
      <c r="G520" s="147">
        <v>15</v>
      </c>
      <c r="H520" s="147">
        <v>52632</v>
      </c>
      <c r="I520" s="151">
        <v>1992</v>
      </c>
      <c r="J520" s="147">
        <v>0.6</v>
      </c>
      <c r="K520" s="147">
        <v>3.4000000000000002E-2</v>
      </c>
      <c r="L520" s="147">
        <v>18</v>
      </c>
      <c r="M520" s="147">
        <v>0</v>
      </c>
    </row>
    <row r="521" spans="1:13">
      <c r="A521" s="147" t="s">
        <v>382</v>
      </c>
      <c r="B521" s="149">
        <v>42723</v>
      </c>
      <c r="C521" s="149">
        <v>42729</v>
      </c>
      <c r="D521" s="148">
        <f t="shared" si="16"/>
        <v>12</v>
      </c>
      <c r="E521" s="148">
        <f t="shared" si="17"/>
        <v>2016</v>
      </c>
      <c r="F521" t="s">
        <v>420</v>
      </c>
      <c r="G521" s="147">
        <v>16</v>
      </c>
      <c r="H521" s="147">
        <v>48203</v>
      </c>
      <c r="I521" s="150">
        <v>2074.1999999999998</v>
      </c>
      <c r="J521" s="147">
        <v>5.6</v>
      </c>
      <c r="K521" s="147">
        <v>3.5000000000000003E-2</v>
      </c>
      <c r="L521" s="147">
        <v>17</v>
      </c>
      <c r="M521" s="147">
        <v>0</v>
      </c>
    </row>
    <row r="522" spans="1:13">
      <c r="A522" s="147" t="s">
        <v>382</v>
      </c>
      <c r="B522" s="149">
        <v>42723</v>
      </c>
      <c r="C522" s="149">
        <v>42729</v>
      </c>
      <c r="D522" s="148">
        <f t="shared" si="16"/>
        <v>12</v>
      </c>
      <c r="E522" s="148">
        <f t="shared" si="17"/>
        <v>2016</v>
      </c>
      <c r="F522" t="s">
        <v>420</v>
      </c>
      <c r="G522" s="147">
        <v>17</v>
      </c>
      <c r="H522" s="147">
        <v>35031</v>
      </c>
      <c r="I522" s="150">
        <v>2261.4</v>
      </c>
      <c r="J522" s="147">
        <v>4.4000000000000004</v>
      </c>
      <c r="K522" s="147">
        <v>5.7000000000000002E-2</v>
      </c>
      <c r="L522" s="147">
        <v>20</v>
      </c>
      <c r="M522" s="147">
        <v>0</v>
      </c>
    </row>
    <row r="523" spans="1:13">
      <c r="A523" s="147" t="s">
        <v>382</v>
      </c>
      <c r="B523" s="149">
        <v>42723</v>
      </c>
      <c r="C523" s="149">
        <v>42729</v>
      </c>
      <c r="D523" s="148">
        <f t="shared" si="16"/>
        <v>12</v>
      </c>
      <c r="E523" s="148">
        <f t="shared" si="17"/>
        <v>2016</v>
      </c>
      <c r="F523" t="s">
        <v>420</v>
      </c>
      <c r="G523" s="147">
        <v>1</v>
      </c>
      <c r="H523" s="147">
        <v>54646</v>
      </c>
      <c r="I523" s="150">
        <v>2435.6999999999998</v>
      </c>
      <c r="J523" s="147">
        <v>7.4</v>
      </c>
      <c r="K523" s="147">
        <v>4.2000000000000003E-2</v>
      </c>
      <c r="L523" s="147">
        <v>23</v>
      </c>
      <c r="M523" s="147">
        <v>0</v>
      </c>
    </row>
    <row r="524" spans="1:13">
      <c r="A524" s="147" t="s">
        <v>382</v>
      </c>
      <c r="B524" s="149">
        <v>42723</v>
      </c>
      <c r="C524" s="149">
        <v>42729</v>
      </c>
      <c r="D524" s="148">
        <f t="shared" si="16"/>
        <v>12</v>
      </c>
      <c r="E524" s="148">
        <f t="shared" si="17"/>
        <v>2016</v>
      </c>
      <c r="F524" t="s">
        <v>420</v>
      </c>
      <c r="G524" s="147">
        <v>3</v>
      </c>
      <c r="H524" s="147">
        <v>54828</v>
      </c>
      <c r="I524" s="150">
        <v>2395.5</v>
      </c>
      <c r="J524" s="147">
        <v>7.3</v>
      </c>
      <c r="K524" s="147">
        <v>3.5999999999999997E-2</v>
      </c>
      <c r="L524" s="147">
        <v>20</v>
      </c>
      <c r="M524" s="147">
        <v>0</v>
      </c>
    </row>
    <row r="525" spans="1:13">
      <c r="A525" s="147" t="s">
        <v>382</v>
      </c>
      <c r="B525" s="149">
        <v>42723</v>
      </c>
      <c r="C525" s="149">
        <v>42729</v>
      </c>
      <c r="D525" s="148">
        <f t="shared" si="16"/>
        <v>12</v>
      </c>
      <c r="E525" s="148">
        <f t="shared" si="17"/>
        <v>2016</v>
      </c>
      <c r="F525" t="s">
        <v>420</v>
      </c>
      <c r="G525" s="147">
        <v>10</v>
      </c>
      <c r="H525" s="147">
        <v>54773</v>
      </c>
      <c r="I525" s="151">
        <v>1947</v>
      </c>
      <c r="J525" s="147">
        <v>5.9</v>
      </c>
      <c r="K525" s="147">
        <v>2.9000000000000001E-2</v>
      </c>
      <c r="L525" s="147">
        <v>16</v>
      </c>
      <c r="M525" s="147">
        <v>0</v>
      </c>
    </row>
    <row r="526" spans="1:13">
      <c r="A526" s="147" t="s">
        <v>382</v>
      </c>
      <c r="B526" s="149">
        <v>42723</v>
      </c>
      <c r="C526" s="149">
        <v>42729</v>
      </c>
      <c r="D526" s="148">
        <f t="shared" si="16"/>
        <v>12</v>
      </c>
      <c r="E526" s="148">
        <f t="shared" si="17"/>
        <v>2016</v>
      </c>
      <c r="F526" t="s">
        <v>420</v>
      </c>
      <c r="G526" s="147">
        <v>12</v>
      </c>
      <c r="H526" s="147">
        <v>54738</v>
      </c>
      <c r="I526" s="150">
        <v>1842.6</v>
      </c>
      <c r="J526" s="147">
        <v>5.6</v>
      </c>
      <c r="K526" s="147">
        <v>2.9000000000000001E-2</v>
      </c>
      <c r="L526" s="147">
        <v>16</v>
      </c>
      <c r="M526" s="147">
        <v>0</v>
      </c>
    </row>
    <row r="527" spans="1:13">
      <c r="A527" s="147" t="s">
        <v>382</v>
      </c>
      <c r="B527" s="149">
        <v>42723</v>
      </c>
      <c r="C527" s="149">
        <v>42729</v>
      </c>
      <c r="D527" s="148">
        <f t="shared" si="16"/>
        <v>12</v>
      </c>
      <c r="E527" s="148">
        <f t="shared" si="17"/>
        <v>2016</v>
      </c>
      <c r="F527" t="s">
        <v>420</v>
      </c>
      <c r="G527" s="147">
        <v>19</v>
      </c>
      <c r="H527" s="147">
        <v>55373</v>
      </c>
      <c r="I527" s="150">
        <v>1665.3</v>
      </c>
      <c r="J527" s="147">
        <v>5.0999999999999996</v>
      </c>
      <c r="K527" s="147">
        <v>3.4000000000000002E-2</v>
      </c>
      <c r="L527" s="147">
        <v>19</v>
      </c>
      <c r="M527" s="147">
        <v>0</v>
      </c>
    </row>
    <row r="528" spans="1:13">
      <c r="A528" s="147" t="s">
        <v>382</v>
      </c>
      <c r="B528" s="149">
        <v>42723</v>
      </c>
      <c r="C528" s="149">
        <v>42729</v>
      </c>
      <c r="D528" s="148">
        <f t="shared" si="16"/>
        <v>12</v>
      </c>
      <c r="E528" s="148">
        <f t="shared" si="17"/>
        <v>2016</v>
      </c>
      <c r="F528" t="s">
        <v>420</v>
      </c>
      <c r="G528" s="147">
        <v>21</v>
      </c>
      <c r="H528" s="147">
        <v>54656</v>
      </c>
      <c r="I528" s="150">
        <v>1642.1</v>
      </c>
      <c r="J528" s="147">
        <v>5</v>
      </c>
      <c r="K528" s="147">
        <v>3.5000000000000003E-2</v>
      </c>
      <c r="L528" s="147">
        <v>19</v>
      </c>
      <c r="M528" s="147">
        <v>0</v>
      </c>
    </row>
    <row r="529" spans="1:13">
      <c r="A529" s="147" t="s">
        <v>382</v>
      </c>
      <c r="B529" s="149">
        <v>42723</v>
      </c>
      <c r="C529" s="149">
        <v>42729</v>
      </c>
      <c r="D529" s="148">
        <f t="shared" si="16"/>
        <v>12</v>
      </c>
      <c r="E529" s="148">
        <f t="shared" si="17"/>
        <v>2016</v>
      </c>
      <c r="F529" t="s">
        <v>420</v>
      </c>
      <c r="G529" s="147">
        <v>6</v>
      </c>
      <c r="H529" s="147">
        <v>49725</v>
      </c>
      <c r="I529" s="151">
        <v>2380</v>
      </c>
      <c r="J529" s="147">
        <v>6.6</v>
      </c>
      <c r="K529" s="147">
        <v>3.2000000000000001E-2</v>
      </c>
      <c r="L529" s="147">
        <v>16</v>
      </c>
      <c r="M529" s="147">
        <v>0</v>
      </c>
    </row>
    <row r="530" spans="1:13">
      <c r="A530" s="147" t="s">
        <v>382</v>
      </c>
      <c r="B530" s="149">
        <v>42723</v>
      </c>
      <c r="C530" s="149">
        <v>42729</v>
      </c>
      <c r="D530" s="148">
        <f t="shared" si="16"/>
        <v>12</v>
      </c>
      <c r="E530" s="148">
        <f t="shared" si="17"/>
        <v>2016</v>
      </c>
      <c r="F530" t="s">
        <v>420</v>
      </c>
      <c r="G530" s="147">
        <v>5</v>
      </c>
      <c r="H530" s="147">
        <v>53524</v>
      </c>
      <c r="I530" s="150">
        <v>2333.1</v>
      </c>
      <c r="J530" s="147">
        <v>6.9</v>
      </c>
      <c r="K530" s="147">
        <v>3.6999999999999998E-2</v>
      </c>
      <c r="L530" s="147">
        <v>20</v>
      </c>
      <c r="M530" s="147">
        <v>0</v>
      </c>
    </row>
    <row r="531" spans="1:13">
      <c r="A531" s="147" t="s">
        <v>382</v>
      </c>
      <c r="B531" s="149">
        <v>42723</v>
      </c>
      <c r="C531" s="149">
        <v>42729</v>
      </c>
      <c r="D531" s="148">
        <f t="shared" si="16"/>
        <v>12</v>
      </c>
      <c r="E531" s="148">
        <f t="shared" si="17"/>
        <v>2016</v>
      </c>
      <c r="F531" t="s">
        <v>420</v>
      </c>
      <c r="G531" s="147">
        <v>7</v>
      </c>
      <c r="H531" s="147">
        <v>51951</v>
      </c>
      <c r="I531" s="150">
        <v>1667.3</v>
      </c>
      <c r="J531" s="147">
        <v>4.8</v>
      </c>
      <c r="K531" s="147">
        <v>2.9000000000000001E-2</v>
      </c>
      <c r="L531" s="147">
        <v>15</v>
      </c>
      <c r="M531" s="147">
        <v>0</v>
      </c>
    </row>
    <row r="532" spans="1:13">
      <c r="A532" s="147" t="s">
        <v>382</v>
      </c>
      <c r="B532" s="149">
        <v>42723</v>
      </c>
      <c r="C532" s="149">
        <v>42729</v>
      </c>
      <c r="D532" s="148">
        <f t="shared" si="16"/>
        <v>12</v>
      </c>
      <c r="E532" s="148">
        <f t="shared" si="17"/>
        <v>2016</v>
      </c>
      <c r="F532" t="s">
        <v>420</v>
      </c>
      <c r="G532" s="147">
        <v>8</v>
      </c>
      <c r="H532" s="147">
        <v>52828</v>
      </c>
      <c r="I532" s="150">
        <v>1391.3</v>
      </c>
      <c r="J532" s="147">
        <v>4.0999999999999996</v>
      </c>
      <c r="K532" s="147">
        <v>0.03</v>
      </c>
      <c r="L532" s="147">
        <v>16</v>
      </c>
      <c r="M532" s="147">
        <v>0</v>
      </c>
    </row>
    <row r="533" spans="1:13">
      <c r="A533" s="147" t="s">
        <v>382</v>
      </c>
      <c r="B533" s="149">
        <v>42723</v>
      </c>
      <c r="C533" s="149">
        <v>42729</v>
      </c>
      <c r="D533" s="148">
        <f t="shared" si="16"/>
        <v>12</v>
      </c>
      <c r="E533" s="148">
        <f t="shared" si="17"/>
        <v>2016</v>
      </c>
      <c r="F533" t="s">
        <v>420</v>
      </c>
      <c r="G533" s="147">
        <v>22</v>
      </c>
      <c r="H533" s="147">
        <v>41202</v>
      </c>
      <c r="I533" s="151">
        <v>1898</v>
      </c>
      <c r="J533" s="147">
        <v>4.3</v>
      </c>
      <c r="K533" s="147">
        <v>3.4000000000000002E-2</v>
      </c>
      <c r="L533" s="147">
        <v>14</v>
      </c>
      <c r="M533" s="147">
        <v>0</v>
      </c>
    </row>
    <row r="534" spans="1:13">
      <c r="A534" s="147" t="s">
        <v>382</v>
      </c>
      <c r="B534" s="149">
        <v>42723</v>
      </c>
      <c r="C534" s="149">
        <v>42729</v>
      </c>
      <c r="D534" s="148">
        <f t="shared" si="16"/>
        <v>12</v>
      </c>
      <c r="E534" s="148">
        <f t="shared" si="17"/>
        <v>2016</v>
      </c>
      <c r="F534" t="s">
        <v>420</v>
      </c>
      <c r="G534" s="147">
        <v>23</v>
      </c>
      <c r="H534" s="147">
        <v>44860</v>
      </c>
      <c r="I534" s="150">
        <v>1895.6</v>
      </c>
      <c r="J534" s="147">
        <v>4.7</v>
      </c>
      <c r="K534" s="147">
        <v>4.4999999999999998E-2</v>
      </c>
      <c r="L534" s="147">
        <v>20</v>
      </c>
      <c r="M534" s="147">
        <v>0</v>
      </c>
    </row>
    <row r="535" spans="1:13">
      <c r="A535" s="147" t="s">
        <v>382</v>
      </c>
      <c r="B535" s="149">
        <v>42723</v>
      </c>
      <c r="C535" s="149">
        <v>42729</v>
      </c>
      <c r="D535" s="148">
        <f t="shared" si="16"/>
        <v>12</v>
      </c>
      <c r="E535" s="148">
        <f t="shared" si="17"/>
        <v>2016</v>
      </c>
      <c r="F535" t="s">
        <v>420</v>
      </c>
      <c r="G535" s="147">
        <v>24</v>
      </c>
      <c r="H535" s="147">
        <v>56003</v>
      </c>
      <c r="I535" s="150">
        <v>1617.4</v>
      </c>
      <c r="J535" s="147">
        <v>5</v>
      </c>
      <c r="K535" s="147">
        <v>4.4999999999999998E-2</v>
      </c>
      <c r="L535" s="147">
        <v>25</v>
      </c>
      <c r="M535" s="147">
        <v>0</v>
      </c>
    </row>
    <row r="536" spans="1:13">
      <c r="A536" s="147" t="s">
        <v>381</v>
      </c>
      <c r="B536" s="149">
        <v>42716</v>
      </c>
      <c r="C536" s="149">
        <v>42722</v>
      </c>
      <c r="D536" s="148">
        <f t="shared" si="16"/>
        <v>12</v>
      </c>
      <c r="E536" s="148">
        <f t="shared" si="17"/>
        <v>2016</v>
      </c>
      <c r="F536" t="s">
        <v>421</v>
      </c>
      <c r="G536" s="147">
        <v>22</v>
      </c>
      <c r="H536" s="147">
        <v>41236</v>
      </c>
      <c r="I536" s="150">
        <v>1815.7</v>
      </c>
      <c r="J536" s="147">
        <v>4.2</v>
      </c>
      <c r="K536" s="147">
        <v>8.2000000000000003E-2</v>
      </c>
      <c r="L536" s="147">
        <v>34</v>
      </c>
      <c r="M536" s="147">
        <v>0</v>
      </c>
    </row>
    <row r="537" spans="1:13">
      <c r="A537" s="147" t="s">
        <v>381</v>
      </c>
      <c r="B537" s="149">
        <v>42716</v>
      </c>
      <c r="C537" s="149">
        <v>42722</v>
      </c>
      <c r="D537" s="148">
        <f t="shared" si="16"/>
        <v>12</v>
      </c>
      <c r="E537" s="148">
        <f t="shared" si="17"/>
        <v>2016</v>
      </c>
      <c r="F537" t="s">
        <v>421</v>
      </c>
      <c r="G537" s="147">
        <v>23</v>
      </c>
      <c r="H537" s="147">
        <v>44890</v>
      </c>
      <c r="I537" s="150">
        <v>1823.4</v>
      </c>
      <c r="J537" s="147">
        <v>4.5</v>
      </c>
      <c r="K537" s="147">
        <v>6.7000000000000004E-2</v>
      </c>
      <c r="L537" s="147">
        <v>30</v>
      </c>
      <c r="M537" s="147">
        <v>0</v>
      </c>
    </row>
    <row r="538" spans="1:13">
      <c r="A538" s="147" t="s">
        <v>381</v>
      </c>
      <c r="B538" s="149">
        <v>42716</v>
      </c>
      <c r="C538" s="149">
        <v>42722</v>
      </c>
      <c r="D538" s="148">
        <f t="shared" si="16"/>
        <v>12</v>
      </c>
      <c r="E538" s="148">
        <f t="shared" si="17"/>
        <v>2016</v>
      </c>
      <c r="F538" t="s">
        <v>421</v>
      </c>
      <c r="G538" s="147">
        <v>24</v>
      </c>
      <c r="H538" s="147">
        <v>56038</v>
      </c>
      <c r="I538" s="150">
        <v>1550.7</v>
      </c>
      <c r="J538" s="147">
        <v>4.8</v>
      </c>
      <c r="K538" s="147">
        <v>6.2E-2</v>
      </c>
      <c r="L538" s="147">
        <v>35</v>
      </c>
      <c r="M538" s="147">
        <v>0</v>
      </c>
    </row>
    <row r="539" spans="1:13">
      <c r="A539" s="147" t="s">
        <v>381</v>
      </c>
      <c r="B539" s="149">
        <v>42716</v>
      </c>
      <c r="C539" s="149">
        <v>42722</v>
      </c>
      <c r="D539" s="148">
        <f t="shared" si="16"/>
        <v>12</v>
      </c>
      <c r="E539" s="148">
        <f t="shared" si="17"/>
        <v>2016</v>
      </c>
      <c r="F539" t="s">
        <v>421</v>
      </c>
      <c r="G539" s="147">
        <v>7</v>
      </c>
      <c r="H539" s="147">
        <v>51985</v>
      </c>
      <c r="I539" s="150">
        <v>1607.8</v>
      </c>
      <c r="J539" s="147">
        <v>4.5999999999999996</v>
      </c>
      <c r="K539" s="147">
        <v>6.5000000000000002E-2</v>
      </c>
      <c r="L539" s="147">
        <v>34</v>
      </c>
      <c r="M539" s="147">
        <v>0</v>
      </c>
    </row>
    <row r="540" spans="1:13">
      <c r="A540" s="147" t="s">
        <v>381</v>
      </c>
      <c r="B540" s="149">
        <v>42716</v>
      </c>
      <c r="C540" s="149">
        <v>42722</v>
      </c>
      <c r="D540" s="148">
        <f t="shared" si="16"/>
        <v>12</v>
      </c>
      <c r="E540" s="148">
        <f t="shared" si="17"/>
        <v>2016</v>
      </c>
      <c r="F540" t="s">
        <v>421</v>
      </c>
      <c r="G540" s="147">
        <v>8</v>
      </c>
      <c r="H540" s="147">
        <v>52857</v>
      </c>
      <c r="I540" s="150">
        <v>1339.2</v>
      </c>
      <c r="J540" s="147">
        <v>3.9</v>
      </c>
      <c r="K540" s="147">
        <v>5.5E-2</v>
      </c>
      <c r="L540" s="147">
        <v>29</v>
      </c>
      <c r="M540" s="147">
        <v>0</v>
      </c>
    </row>
    <row r="541" spans="1:13">
      <c r="A541" s="147" t="s">
        <v>381</v>
      </c>
      <c r="B541" s="149">
        <v>42716</v>
      </c>
      <c r="C541" s="149">
        <v>42722</v>
      </c>
      <c r="D541" s="148">
        <f t="shared" si="16"/>
        <v>12</v>
      </c>
      <c r="E541" s="148">
        <f t="shared" si="17"/>
        <v>2016</v>
      </c>
      <c r="F541" t="s">
        <v>421</v>
      </c>
      <c r="G541" s="147">
        <v>6</v>
      </c>
      <c r="H541" s="147">
        <v>49749</v>
      </c>
      <c r="I541" s="150">
        <v>2296.6999999999998</v>
      </c>
      <c r="J541" s="147">
        <v>6.3</v>
      </c>
      <c r="K541" s="147">
        <v>4.8000000000000001E-2</v>
      </c>
      <c r="L541" s="147">
        <v>24</v>
      </c>
      <c r="M541" s="147">
        <v>0</v>
      </c>
    </row>
    <row r="542" spans="1:13">
      <c r="A542" s="147" t="s">
        <v>381</v>
      </c>
      <c r="B542" s="149">
        <v>42716</v>
      </c>
      <c r="C542" s="149">
        <v>42722</v>
      </c>
      <c r="D542" s="148">
        <f t="shared" si="16"/>
        <v>12</v>
      </c>
      <c r="E542" s="148">
        <f t="shared" si="17"/>
        <v>2016</v>
      </c>
      <c r="F542" t="s">
        <v>421</v>
      </c>
      <c r="G542" s="147">
        <v>5</v>
      </c>
      <c r="H542" s="147">
        <v>53547</v>
      </c>
      <c r="I542" s="150">
        <v>2253.5</v>
      </c>
      <c r="J542" s="147">
        <v>6.7</v>
      </c>
      <c r="K542" s="147">
        <v>4.2999999999999997E-2</v>
      </c>
      <c r="L542" s="147">
        <v>23</v>
      </c>
      <c r="M542" s="147">
        <v>0</v>
      </c>
    </row>
    <row r="543" spans="1:13">
      <c r="A543" s="147" t="s">
        <v>381</v>
      </c>
      <c r="B543" s="149">
        <v>42716</v>
      </c>
      <c r="C543" s="149">
        <v>42722</v>
      </c>
      <c r="D543" s="148">
        <f t="shared" si="16"/>
        <v>12</v>
      </c>
      <c r="E543" s="148">
        <f t="shared" si="17"/>
        <v>2016</v>
      </c>
      <c r="F543" t="s">
        <v>421</v>
      </c>
      <c r="G543" s="147">
        <v>21</v>
      </c>
      <c r="H543" s="147">
        <v>54683</v>
      </c>
      <c r="I543" s="150">
        <v>1573.3</v>
      </c>
      <c r="J543" s="147">
        <v>4.8</v>
      </c>
      <c r="K543" s="147">
        <v>4.9000000000000002E-2</v>
      </c>
      <c r="L543" s="147">
        <v>27</v>
      </c>
      <c r="M543" s="147">
        <v>0</v>
      </c>
    </row>
    <row r="544" spans="1:13">
      <c r="A544" s="147" t="s">
        <v>381</v>
      </c>
      <c r="B544" s="149">
        <v>42716</v>
      </c>
      <c r="C544" s="149">
        <v>42722</v>
      </c>
      <c r="D544" s="148">
        <f t="shared" si="16"/>
        <v>12</v>
      </c>
      <c r="E544" s="148">
        <f t="shared" si="17"/>
        <v>2016</v>
      </c>
      <c r="F544" t="s">
        <v>421</v>
      </c>
      <c r="G544" s="147">
        <v>12</v>
      </c>
      <c r="H544" s="147">
        <v>54763</v>
      </c>
      <c r="I544" s="150">
        <v>1782.6</v>
      </c>
      <c r="J544" s="147">
        <v>5.4</v>
      </c>
      <c r="K544" s="147">
        <v>4.5999999999999999E-2</v>
      </c>
      <c r="L544" s="147">
        <v>25</v>
      </c>
      <c r="M544" s="147">
        <v>0</v>
      </c>
    </row>
    <row r="545" spans="1:13">
      <c r="A545" s="147" t="s">
        <v>381</v>
      </c>
      <c r="B545" s="149">
        <v>42716</v>
      </c>
      <c r="C545" s="149">
        <v>42722</v>
      </c>
      <c r="D545" s="148">
        <f t="shared" si="16"/>
        <v>12</v>
      </c>
      <c r="E545" s="148">
        <f t="shared" si="17"/>
        <v>2016</v>
      </c>
      <c r="F545" t="s">
        <v>421</v>
      </c>
      <c r="G545" s="147">
        <v>10</v>
      </c>
      <c r="H545" s="147">
        <v>54800</v>
      </c>
      <c r="I545" s="150">
        <v>1870.6</v>
      </c>
      <c r="J545" s="147">
        <v>5.7</v>
      </c>
      <c r="K545" s="147">
        <v>4.9000000000000002E-2</v>
      </c>
      <c r="L545" s="147">
        <v>27</v>
      </c>
      <c r="M545" s="147">
        <v>0</v>
      </c>
    </row>
    <row r="546" spans="1:13">
      <c r="A546" s="147" t="s">
        <v>381</v>
      </c>
      <c r="B546" s="149">
        <v>42716</v>
      </c>
      <c r="C546" s="149">
        <v>42722</v>
      </c>
      <c r="D546" s="148">
        <f t="shared" si="16"/>
        <v>12</v>
      </c>
      <c r="E546" s="148">
        <f t="shared" si="17"/>
        <v>2016</v>
      </c>
      <c r="F546" t="s">
        <v>421</v>
      </c>
      <c r="G546" s="147">
        <v>19</v>
      </c>
      <c r="H546" s="147">
        <v>55398</v>
      </c>
      <c r="I546" s="150">
        <v>1599.8</v>
      </c>
      <c r="J546" s="147">
        <v>4.9000000000000004</v>
      </c>
      <c r="K546" s="147">
        <v>4.4999999999999998E-2</v>
      </c>
      <c r="L546" s="147">
        <v>25</v>
      </c>
      <c r="M546" s="147">
        <v>0</v>
      </c>
    </row>
    <row r="547" spans="1:13">
      <c r="A547" s="147" t="s">
        <v>381</v>
      </c>
      <c r="B547" s="149">
        <v>42716</v>
      </c>
      <c r="C547" s="149">
        <v>42722</v>
      </c>
      <c r="D547" s="148">
        <f t="shared" si="16"/>
        <v>12</v>
      </c>
      <c r="E547" s="148">
        <f t="shared" si="17"/>
        <v>2016</v>
      </c>
      <c r="F547" t="s">
        <v>421</v>
      </c>
      <c r="G547" s="147">
        <v>1</v>
      </c>
      <c r="H547" s="147">
        <v>54671</v>
      </c>
      <c r="I547" s="150">
        <v>2350.8000000000002</v>
      </c>
      <c r="J547" s="147">
        <v>7.1</v>
      </c>
      <c r="K547" s="147">
        <v>4.5999999999999999E-2</v>
      </c>
      <c r="L547" s="147">
        <v>25</v>
      </c>
      <c r="M547" s="147">
        <v>0</v>
      </c>
    </row>
    <row r="548" spans="1:13">
      <c r="A548" s="147" t="s">
        <v>381</v>
      </c>
      <c r="B548" s="149">
        <v>42716</v>
      </c>
      <c r="C548" s="149">
        <v>42722</v>
      </c>
      <c r="D548" s="148">
        <f t="shared" si="16"/>
        <v>12</v>
      </c>
      <c r="E548" s="148">
        <f t="shared" si="17"/>
        <v>2016</v>
      </c>
      <c r="F548" t="s">
        <v>421</v>
      </c>
      <c r="G548" s="147">
        <v>3</v>
      </c>
      <c r="H548" s="147">
        <v>54853</v>
      </c>
      <c r="I548" s="150">
        <v>2316.6</v>
      </c>
      <c r="J548" s="147">
        <v>7.1</v>
      </c>
      <c r="K548" s="147">
        <v>4.5999999999999999E-2</v>
      </c>
      <c r="L548" s="147">
        <v>25</v>
      </c>
      <c r="M548" s="147">
        <v>0</v>
      </c>
    </row>
    <row r="549" spans="1:13">
      <c r="A549" s="147" t="s">
        <v>381</v>
      </c>
      <c r="B549" s="149">
        <v>42716</v>
      </c>
      <c r="C549" s="149">
        <v>42722</v>
      </c>
      <c r="D549" s="148">
        <f t="shared" si="16"/>
        <v>12</v>
      </c>
      <c r="E549" s="148">
        <f t="shared" si="17"/>
        <v>2016</v>
      </c>
      <c r="F549" t="s">
        <v>421</v>
      </c>
      <c r="G549" s="147">
        <v>17</v>
      </c>
      <c r="H549" s="147">
        <v>35059</v>
      </c>
      <c r="I549" s="150">
        <v>2172.1</v>
      </c>
      <c r="J549" s="147">
        <v>4.2</v>
      </c>
      <c r="K549" s="147">
        <v>0.08</v>
      </c>
      <c r="L549" s="147">
        <v>28</v>
      </c>
      <c r="M549" s="147">
        <v>0</v>
      </c>
    </row>
    <row r="550" spans="1:13">
      <c r="A550" s="147" t="s">
        <v>381</v>
      </c>
      <c r="B550" s="149">
        <v>42716</v>
      </c>
      <c r="C550" s="149">
        <v>42722</v>
      </c>
      <c r="D550" s="148">
        <f t="shared" si="16"/>
        <v>12</v>
      </c>
      <c r="E550" s="148">
        <f t="shared" si="17"/>
        <v>2016</v>
      </c>
      <c r="F550" t="s">
        <v>421</v>
      </c>
      <c r="G550" s="147">
        <v>16</v>
      </c>
      <c r="H550" s="147">
        <v>48224</v>
      </c>
      <c r="I550" s="150">
        <v>2008.5</v>
      </c>
      <c r="J550" s="147">
        <v>5.4</v>
      </c>
      <c r="K550" s="147">
        <v>4.3999999999999997E-2</v>
      </c>
      <c r="L550" s="147">
        <v>21</v>
      </c>
      <c r="M550" s="147">
        <v>0</v>
      </c>
    </row>
    <row r="551" spans="1:13">
      <c r="A551" s="147" t="s">
        <v>381</v>
      </c>
      <c r="B551" s="149">
        <v>42716</v>
      </c>
      <c r="C551" s="149">
        <v>42722</v>
      </c>
      <c r="D551" s="148">
        <f t="shared" si="16"/>
        <v>12</v>
      </c>
      <c r="E551" s="148">
        <f t="shared" si="17"/>
        <v>2016</v>
      </c>
      <c r="F551" t="s">
        <v>421</v>
      </c>
      <c r="G551" s="147">
        <v>15</v>
      </c>
      <c r="H551" s="147">
        <v>52658</v>
      </c>
      <c r="I551" s="151">
        <v>1929</v>
      </c>
      <c r="J551" s="147">
        <v>0.6</v>
      </c>
      <c r="K551" s="147">
        <v>4.9000000000000002E-2</v>
      </c>
      <c r="L551" s="147">
        <v>26</v>
      </c>
      <c r="M551" s="147">
        <v>0</v>
      </c>
    </row>
    <row r="552" spans="1:13">
      <c r="A552" s="147" t="s">
        <v>381</v>
      </c>
      <c r="B552" s="149">
        <v>42716</v>
      </c>
      <c r="C552" s="149">
        <v>42722</v>
      </c>
      <c r="D552" s="148">
        <f t="shared" si="16"/>
        <v>12</v>
      </c>
      <c r="E552" s="148">
        <f t="shared" si="17"/>
        <v>2016</v>
      </c>
      <c r="F552" t="s">
        <v>421</v>
      </c>
      <c r="G552" s="147">
        <v>14</v>
      </c>
      <c r="H552" s="147">
        <v>52312</v>
      </c>
      <c r="I552" s="150">
        <v>1929.4</v>
      </c>
      <c r="J552" s="147">
        <v>5.6</v>
      </c>
      <c r="K552" s="147">
        <v>0.05</v>
      </c>
      <c r="L552" s="147">
        <v>26</v>
      </c>
      <c r="M552" s="147">
        <v>0</v>
      </c>
    </row>
    <row r="553" spans="1:13">
      <c r="A553" s="147" t="s">
        <v>381</v>
      </c>
      <c r="B553" s="149">
        <v>42716</v>
      </c>
      <c r="C553" s="149">
        <v>42722</v>
      </c>
      <c r="D553" s="148">
        <f t="shared" si="16"/>
        <v>12</v>
      </c>
      <c r="E553" s="148">
        <f t="shared" si="17"/>
        <v>2016</v>
      </c>
      <c r="F553" t="s">
        <v>421</v>
      </c>
      <c r="G553" s="147">
        <v>13</v>
      </c>
      <c r="H553" s="147">
        <v>50564</v>
      </c>
      <c r="I553" s="150">
        <v>1901.3</v>
      </c>
      <c r="J553" s="147">
        <v>5.3</v>
      </c>
      <c r="K553" s="147">
        <v>6.3E-2</v>
      </c>
      <c r="L553" s="147">
        <v>32</v>
      </c>
      <c r="M553" s="147">
        <v>0</v>
      </c>
    </row>
    <row r="554" spans="1:13">
      <c r="A554" s="147" t="s">
        <v>381</v>
      </c>
      <c r="B554" s="149">
        <v>42716</v>
      </c>
      <c r="C554" s="149">
        <v>42722</v>
      </c>
      <c r="D554" s="148">
        <f t="shared" si="16"/>
        <v>12</v>
      </c>
      <c r="E554" s="148">
        <f t="shared" si="17"/>
        <v>2016</v>
      </c>
      <c r="F554" t="s">
        <v>421</v>
      </c>
      <c r="G554" s="147">
        <v>20</v>
      </c>
      <c r="H554" s="147">
        <v>50750</v>
      </c>
      <c r="I554" s="150">
        <v>1686.4</v>
      </c>
      <c r="J554" s="147">
        <v>4.8</v>
      </c>
      <c r="K554" s="147">
        <v>5.5E-2</v>
      </c>
      <c r="L554" s="147">
        <v>28</v>
      </c>
      <c r="M554" s="147">
        <v>0</v>
      </c>
    </row>
    <row r="555" spans="1:13">
      <c r="A555" s="147" t="s">
        <v>381</v>
      </c>
      <c r="B555" s="149">
        <v>42716</v>
      </c>
      <c r="C555" s="149">
        <v>42722</v>
      </c>
      <c r="D555" s="148">
        <f t="shared" si="16"/>
        <v>12</v>
      </c>
      <c r="E555" s="148">
        <f t="shared" si="17"/>
        <v>2016</v>
      </c>
      <c r="F555" t="s">
        <v>421</v>
      </c>
      <c r="G555" s="147">
        <v>9</v>
      </c>
      <c r="H555" s="147">
        <v>53513</v>
      </c>
      <c r="I555" s="150">
        <v>1425.5</v>
      </c>
      <c r="J555" s="147">
        <v>4.2</v>
      </c>
      <c r="K555" s="147">
        <v>5.3999999999999999E-2</v>
      </c>
      <c r="L555" s="147">
        <v>29</v>
      </c>
      <c r="M555" s="147">
        <v>0</v>
      </c>
    </row>
    <row r="556" spans="1:13">
      <c r="A556" s="147" t="s">
        <v>381</v>
      </c>
      <c r="B556" s="149">
        <v>42716</v>
      </c>
      <c r="C556" s="149">
        <v>42722</v>
      </c>
      <c r="D556" s="148">
        <f t="shared" si="16"/>
        <v>12</v>
      </c>
      <c r="E556" s="148">
        <f t="shared" si="17"/>
        <v>2016</v>
      </c>
      <c r="F556" t="s">
        <v>421</v>
      </c>
      <c r="G556" s="147">
        <v>11</v>
      </c>
      <c r="H556" s="147">
        <v>54925</v>
      </c>
      <c r="I556" s="150">
        <v>1834.5</v>
      </c>
      <c r="J556" s="147">
        <v>5.6</v>
      </c>
      <c r="K556" s="147">
        <v>4.7E-2</v>
      </c>
      <c r="L556" s="147">
        <v>26</v>
      </c>
      <c r="M556" s="147">
        <v>0</v>
      </c>
    </row>
    <row r="557" spans="1:13">
      <c r="A557" s="147" t="s">
        <v>381</v>
      </c>
      <c r="B557" s="149">
        <v>42716</v>
      </c>
      <c r="C557" s="149">
        <v>42722</v>
      </c>
      <c r="D557" s="148">
        <f t="shared" si="16"/>
        <v>12</v>
      </c>
      <c r="E557" s="148">
        <f t="shared" si="17"/>
        <v>2016</v>
      </c>
      <c r="F557" t="s">
        <v>421</v>
      </c>
      <c r="G557" s="147">
        <v>18</v>
      </c>
      <c r="H557" s="147">
        <v>41418</v>
      </c>
      <c r="I557" s="150">
        <v>1951.9</v>
      </c>
      <c r="J557" s="147">
        <v>4.5</v>
      </c>
      <c r="K557" s="147">
        <v>5.2999999999999999E-2</v>
      </c>
      <c r="L557" s="147">
        <v>22</v>
      </c>
      <c r="M557" s="147">
        <v>0</v>
      </c>
    </row>
    <row r="558" spans="1:13">
      <c r="A558" s="147" t="s">
        <v>381</v>
      </c>
      <c r="B558" s="149">
        <v>42716</v>
      </c>
      <c r="C558" s="149">
        <v>42722</v>
      </c>
      <c r="D558" s="148">
        <f t="shared" si="16"/>
        <v>12</v>
      </c>
      <c r="E558" s="148">
        <f t="shared" si="17"/>
        <v>2016</v>
      </c>
      <c r="F558" t="s">
        <v>421</v>
      </c>
      <c r="G558" s="147">
        <v>2</v>
      </c>
      <c r="H558" s="147">
        <v>54511</v>
      </c>
      <c r="I558" s="150">
        <v>2391.6999999999998</v>
      </c>
      <c r="J558" s="147">
        <v>7.2</v>
      </c>
      <c r="K558" s="147">
        <v>6.2E-2</v>
      </c>
      <c r="L558" s="147">
        <v>34</v>
      </c>
      <c r="M558" s="147">
        <v>0</v>
      </c>
    </row>
    <row r="559" spans="1:13">
      <c r="A559" s="147" t="s">
        <v>381</v>
      </c>
      <c r="B559" s="149">
        <v>42716</v>
      </c>
      <c r="C559" s="149">
        <v>42722</v>
      </c>
      <c r="D559" s="148">
        <f t="shared" si="16"/>
        <v>12</v>
      </c>
      <c r="E559" s="148">
        <f t="shared" si="17"/>
        <v>2016</v>
      </c>
      <c r="F559" t="s">
        <v>421</v>
      </c>
      <c r="G559" s="147">
        <v>4</v>
      </c>
      <c r="H559" s="147">
        <v>53086</v>
      </c>
      <c r="I559" s="150">
        <v>2495.1</v>
      </c>
      <c r="J559" s="147">
        <v>7.4</v>
      </c>
      <c r="K559" s="147">
        <v>4.7E-2</v>
      </c>
      <c r="L559" s="147">
        <v>25</v>
      </c>
      <c r="M559" s="147">
        <v>0</v>
      </c>
    </row>
    <row r="560" spans="1:13">
      <c r="A560" s="147" t="s">
        <v>380</v>
      </c>
      <c r="B560" s="149">
        <v>42709</v>
      </c>
      <c r="C560" s="149">
        <v>42715</v>
      </c>
      <c r="D560" s="148">
        <f t="shared" si="16"/>
        <v>12</v>
      </c>
      <c r="E560" s="148">
        <f t="shared" si="17"/>
        <v>2016</v>
      </c>
      <c r="F560" t="s">
        <v>422</v>
      </c>
      <c r="G560" s="147">
        <v>4</v>
      </c>
      <c r="H560" s="147">
        <v>53100</v>
      </c>
      <c r="I560" s="150">
        <v>2372.9</v>
      </c>
      <c r="J560" s="147">
        <v>7</v>
      </c>
      <c r="K560" s="147">
        <v>2.5999999999999999E-2</v>
      </c>
      <c r="L560" s="147">
        <v>14</v>
      </c>
      <c r="M560" s="147">
        <v>0</v>
      </c>
    </row>
    <row r="561" spans="1:13">
      <c r="A561" s="147" t="s">
        <v>380</v>
      </c>
      <c r="B561" s="149">
        <v>42709</v>
      </c>
      <c r="C561" s="149">
        <v>42715</v>
      </c>
      <c r="D561" s="148">
        <f t="shared" si="16"/>
        <v>12</v>
      </c>
      <c r="E561" s="148">
        <f t="shared" si="17"/>
        <v>2016</v>
      </c>
      <c r="F561" t="s">
        <v>422</v>
      </c>
      <c r="G561" s="147">
        <v>2</v>
      </c>
      <c r="H561" s="147">
        <v>54531</v>
      </c>
      <c r="I561" s="150">
        <v>2278.6</v>
      </c>
      <c r="J561" s="147">
        <v>6.9</v>
      </c>
      <c r="K561" s="147">
        <v>3.6999999999999998E-2</v>
      </c>
      <c r="L561" s="147">
        <v>20</v>
      </c>
      <c r="M561" s="147">
        <v>0</v>
      </c>
    </row>
    <row r="562" spans="1:13">
      <c r="A562" s="147" t="s">
        <v>380</v>
      </c>
      <c r="B562" s="149">
        <v>42709</v>
      </c>
      <c r="C562" s="149">
        <v>42715</v>
      </c>
      <c r="D562" s="148">
        <f t="shared" si="16"/>
        <v>12</v>
      </c>
      <c r="E562" s="148">
        <f t="shared" si="17"/>
        <v>2016</v>
      </c>
      <c r="F562" t="s">
        <v>422</v>
      </c>
      <c r="G562" s="147">
        <v>18</v>
      </c>
      <c r="H562" s="147">
        <v>41437</v>
      </c>
      <c r="I562" s="150">
        <v>1862.5</v>
      </c>
      <c r="J562" s="147">
        <v>4.3</v>
      </c>
      <c r="K562" s="147">
        <v>4.5999999999999999E-2</v>
      </c>
      <c r="L562" s="147">
        <v>19</v>
      </c>
      <c r="M562" s="147">
        <v>0</v>
      </c>
    </row>
    <row r="563" spans="1:13">
      <c r="A563" s="147" t="s">
        <v>380</v>
      </c>
      <c r="B563" s="149">
        <v>42709</v>
      </c>
      <c r="C563" s="149">
        <v>42715</v>
      </c>
      <c r="D563" s="148">
        <f t="shared" si="16"/>
        <v>12</v>
      </c>
      <c r="E563" s="148">
        <f t="shared" si="17"/>
        <v>2016</v>
      </c>
      <c r="F563" t="s">
        <v>422</v>
      </c>
      <c r="G563" s="147">
        <v>9</v>
      </c>
      <c r="H563" s="147">
        <v>53530</v>
      </c>
      <c r="I563" s="150">
        <v>1373.1</v>
      </c>
      <c r="J563" s="147">
        <v>4.0999999999999996</v>
      </c>
      <c r="K563" s="147">
        <v>3.2000000000000001E-2</v>
      </c>
      <c r="L563" s="147">
        <v>17</v>
      </c>
      <c r="M563" s="147">
        <v>0</v>
      </c>
    </row>
    <row r="564" spans="1:13">
      <c r="A564" s="147" t="s">
        <v>380</v>
      </c>
      <c r="B564" s="149">
        <v>42709</v>
      </c>
      <c r="C564" s="149">
        <v>42715</v>
      </c>
      <c r="D564" s="148">
        <f t="shared" si="16"/>
        <v>12</v>
      </c>
      <c r="E564" s="148">
        <f t="shared" si="17"/>
        <v>2016</v>
      </c>
      <c r="F564" t="s">
        <v>422</v>
      </c>
      <c r="G564" s="147">
        <v>11</v>
      </c>
      <c r="H564" s="147">
        <v>54944</v>
      </c>
      <c r="I564" s="150">
        <v>1747.4</v>
      </c>
      <c r="J564" s="147">
        <v>5.3</v>
      </c>
      <c r="K564" s="147">
        <v>3.5000000000000003E-2</v>
      </c>
      <c r="L564" s="147">
        <v>19</v>
      </c>
      <c r="M564" s="147">
        <v>0</v>
      </c>
    </row>
    <row r="565" spans="1:13">
      <c r="A565" s="147" t="s">
        <v>380</v>
      </c>
      <c r="B565" s="149">
        <v>42709</v>
      </c>
      <c r="C565" s="149">
        <v>42715</v>
      </c>
      <c r="D565" s="148">
        <f t="shared" si="16"/>
        <v>12</v>
      </c>
      <c r="E565" s="148">
        <f t="shared" si="17"/>
        <v>2016</v>
      </c>
      <c r="F565" t="s">
        <v>422</v>
      </c>
      <c r="G565" s="147">
        <v>20</v>
      </c>
      <c r="H565" s="147">
        <v>50769</v>
      </c>
      <c r="I565" s="151">
        <v>1605</v>
      </c>
      <c r="J565" s="147">
        <v>4.5</v>
      </c>
      <c r="K565" s="147">
        <v>3.6999999999999998E-2</v>
      </c>
      <c r="L565" s="147">
        <v>19</v>
      </c>
      <c r="M565" s="147">
        <v>0</v>
      </c>
    </row>
    <row r="566" spans="1:13">
      <c r="A566" s="147" t="s">
        <v>380</v>
      </c>
      <c r="B566" s="149">
        <v>42709</v>
      </c>
      <c r="C566" s="149">
        <v>42715</v>
      </c>
      <c r="D566" s="148">
        <f t="shared" si="16"/>
        <v>12</v>
      </c>
      <c r="E566" s="148">
        <f t="shared" si="17"/>
        <v>2016</v>
      </c>
      <c r="F566" t="s">
        <v>422</v>
      </c>
      <c r="G566" s="147">
        <v>13</v>
      </c>
      <c r="H566" s="147">
        <v>50581</v>
      </c>
      <c r="I566" s="150">
        <v>1806.1</v>
      </c>
      <c r="J566" s="147">
        <v>5.0999999999999996</v>
      </c>
      <c r="K566" s="147">
        <v>3.4000000000000002E-2</v>
      </c>
      <c r="L566" s="147">
        <v>17</v>
      </c>
      <c r="M566" s="147">
        <v>0</v>
      </c>
    </row>
    <row r="567" spans="1:13">
      <c r="A567" s="147" t="s">
        <v>380</v>
      </c>
      <c r="B567" s="149">
        <v>42709</v>
      </c>
      <c r="C567" s="149">
        <v>42715</v>
      </c>
      <c r="D567" s="148">
        <f t="shared" si="16"/>
        <v>12</v>
      </c>
      <c r="E567" s="148">
        <f t="shared" si="17"/>
        <v>2016</v>
      </c>
      <c r="F567" t="s">
        <v>422</v>
      </c>
      <c r="G567" s="147">
        <v>14</v>
      </c>
      <c r="H567" s="147">
        <v>52331</v>
      </c>
      <c r="I567" s="150">
        <v>1836.6</v>
      </c>
      <c r="J567" s="147">
        <v>5.3</v>
      </c>
      <c r="K567" s="147">
        <v>3.5999999999999997E-2</v>
      </c>
      <c r="L567" s="147">
        <v>19</v>
      </c>
      <c r="M567" s="147">
        <v>0</v>
      </c>
    </row>
    <row r="568" spans="1:13">
      <c r="A568" s="147" t="s">
        <v>380</v>
      </c>
      <c r="B568" s="149">
        <v>42709</v>
      </c>
      <c r="C568" s="149">
        <v>42715</v>
      </c>
      <c r="D568" s="148">
        <f t="shared" si="16"/>
        <v>12</v>
      </c>
      <c r="E568" s="148">
        <f t="shared" si="17"/>
        <v>2016</v>
      </c>
      <c r="F568" t="s">
        <v>422</v>
      </c>
      <c r="G568" s="147">
        <v>15</v>
      </c>
      <c r="H568" s="147">
        <v>52675</v>
      </c>
      <c r="I568" s="150">
        <v>1842.2</v>
      </c>
      <c r="J568" s="147">
        <v>0.5</v>
      </c>
      <c r="K568" s="147">
        <v>3.2000000000000001E-2</v>
      </c>
      <c r="L568" s="147">
        <v>17</v>
      </c>
      <c r="M568" s="147">
        <v>0</v>
      </c>
    </row>
    <row r="569" spans="1:13">
      <c r="A569" s="147" t="s">
        <v>380</v>
      </c>
      <c r="B569" s="149">
        <v>42709</v>
      </c>
      <c r="C569" s="149">
        <v>42715</v>
      </c>
      <c r="D569" s="148">
        <f t="shared" si="16"/>
        <v>12</v>
      </c>
      <c r="E569" s="148">
        <f t="shared" si="17"/>
        <v>2016</v>
      </c>
      <c r="F569" t="s">
        <v>422</v>
      </c>
      <c r="G569" s="147">
        <v>16</v>
      </c>
      <c r="H569" s="147">
        <v>48245</v>
      </c>
      <c r="I569" s="150">
        <v>1915.1</v>
      </c>
      <c r="J569" s="147">
        <v>5.0999999999999996</v>
      </c>
      <c r="K569" s="147">
        <v>4.3999999999999997E-2</v>
      </c>
      <c r="L569" s="147">
        <v>21</v>
      </c>
      <c r="M569" s="147">
        <v>0</v>
      </c>
    </row>
    <row r="570" spans="1:13">
      <c r="A570" s="147" t="s">
        <v>380</v>
      </c>
      <c r="B570" s="149">
        <v>42709</v>
      </c>
      <c r="C570" s="149">
        <v>42715</v>
      </c>
      <c r="D570" s="148">
        <f t="shared" si="16"/>
        <v>12</v>
      </c>
      <c r="E570" s="148">
        <f t="shared" si="17"/>
        <v>2016</v>
      </c>
      <c r="F570" t="s">
        <v>422</v>
      </c>
      <c r="G570" s="147">
        <v>17</v>
      </c>
      <c r="H570" s="147">
        <v>35087</v>
      </c>
      <c r="I570" s="150">
        <v>2067.1</v>
      </c>
      <c r="J570" s="147">
        <v>4</v>
      </c>
      <c r="K570" s="147">
        <v>0.08</v>
      </c>
      <c r="L570" s="147">
        <v>28</v>
      </c>
      <c r="M570" s="147">
        <v>0</v>
      </c>
    </row>
    <row r="571" spans="1:13">
      <c r="A571" s="147" t="s">
        <v>380</v>
      </c>
      <c r="B571" s="149">
        <v>42709</v>
      </c>
      <c r="C571" s="149">
        <v>42715</v>
      </c>
      <c r="D571" s="148">
        <f t="shared" si="16"/>
        <v>12</v>
      </c>
      <c r="E571" s="148">
        <f t="shared" si="17"/>
        <v>2016</v>
      </c>
      <c r="F571" t="s">
        <v>422</v>
      </c>
      <c r="G571" s="147">
        <v>3</v>
      </c>
      <c r="H571" s="147">
        <v>54870</v>
      </c>
      <c r="I571" s="150">
        <v>2202.8000000000002</v>
      </c>
      <c r="J571" s="147">
        <v>6.7</v>
      </c>
      <c r="K571" s="147">
        <v>3.1E-2</v>
      </c>
      <c r="L571" s="147">
        <v>17</v>
      </c>
      <c r="M571" s="147">
        <v>0</v>
      </c>
    </row>
    <row r="572" spans="1:13">
      <c r="A572" s="147" t="s">
        <v>380</v>
      </c>
      <c r="B572" s="149">
        <v>42709</v>
      </c>
      <c r="C572" s="149">
        <v>42715</v>
      </c>
      <c r="D572" s="148">
        <f t="shared" si="16"/>
        <v>12</v>
      </c>
      <c r="E572" s="148">
        <f t="shared" si="17"/>
        <v>2016</v>
      </c>
      <c r="F572" t="s">
        <v>422</v>
      </c>
      <c r="G572" s="147">
        <v>1</v>
      </c>
      <c r="H572" s="147">
        <v>54693</v>
      </c>
      <c r="I572" s="150">
        <v>2238.1</v>
      </c>
      <c r="J572" s="147">
        <v>6.8</v>
      </c>
      <c r="K572" s="147">
        <v>0.04</v>
      </c>
      <c r="L572" s="147">
        <v>22</v>
      </c>
      <c r="M572" s="147">
        <v>0</v>
      </c>
    </row>
    <row r="573" spans="1:13">
      <c r="A573" s="147" t="s">
        <v>380</v>
      </c>
      <c r="B573" s="149">
        <v>42709</v>
      </c>
      <c r="C573" s="149">
        <v>42715</v>
      </c>
      <c r="D573" s="148">
        <f t="shared" si="16"/>
        <v>12</v>
      </c>
      <c r="E573" s="148">
        <f t="shared" si="17"/>
        <v>2016</v>
      </c>
      <c r="F573" t="s">
        <v>422</v>
      </c>
      <c r="G573" s="147">
        <v>19</v>
      </c>
      <c r="H573" s="147">
        <v>55417</v>
      </c>
      <c r="I573" s="150">
        <v>1522.5</v>
      </c>
      <c r="J573" s="147">
        <v>4.7</v>
      </c>
      <c r="K573" s="147">
        <v>3.4000000000000002E-2</v>
      </c>
      <c r="L573" s="147">
        <v>19</v>
      </c>
      <c r="M573" s="147">
        <v>0</v>
      </c>
    </row>
    <row r="574" spans="1:13">
      <c r="A574" s="147" t="s">
        <v>380</v>
      </c>
      <c r="B574" s="149">
        <v>42709</v>
      </c>
      <c r="C574" s="149">
        <v>42715</v>
      </c>
      <c r="D574" s="148">
        <f t="shared" si="16"/>
        <v>12</v>
      </c>
      <c r="E574" s="148">
        <f t="shared" si="17"/>
        <v>2016</v>
      </c>
      <c r="F574" t="s">
        <v>422</v>
      </c>
      <c r="G574" s="147">
        <v>10</v>
      </c>
      <c r="H574" s="147">
        <v>54818</v>
      </c>
      <c r="I574" s="150">
        <v>1789.3</v>
      </c>
      <c r="J574" s="147">
        <v>5.4</v>
      </c>
      <c r="K574" s="147">
        <v>3.3000000000000002E-2</v>
      </c>
      <c r="L574" s="147">
        <v>18</v>
      </c>
      <c r="M574" s="147">
        <v>0</v>
      </c>
    </row>
    <row r="575" spans="1:13">
      <c r="A575" s="147" t="s">
        <v>380</v>
      </c>
      <c r="B575" s="149">
        <v>42709</v>
      </c>
      <c r="C575" s="149">
        <v>42715</v>
      </c>
      <c r="D575" s="148">
        <f t="shared" si="16"/>
        <v>12</v>
      </c>
      <c r="E575" s="148">
        <f t="shared" si="17"/>
        <v>2016</v>
      </c>
      <c r="F575" t="s">
        <v>422</v>
      </c>
      <c r="G575" s="147">
        <v>12</v>
      </c>
      <c r="H575" s="147">
        <v>54780</v>
      </c>
      <c r="I575" s="150">
        <v>1696.4</v>
      </c>
      <c r="J575" s="147">
        <v>5.2</v>
      </c>
      <c r="K575" s="147">
        <v>3.1E-2</v>
      </c>
      <c r="L575" s="147">
        <v>17</v>
      </c>
      <c r="M575" s="147">
        <v>0</v>
      </c>
    </row>
    <row r="576" spans="1:13">
      <c r="A576" s="147" t="s">
        <v>380</v>
      </c>
      <c r="B576" s="149">
        <v>42709</v>
      </c>
      <c r="C576" s="149">
        <v>42715</v>
      </c>
      <c r="D576" s="148">
        <f t="shared" si="16"/>
        <v>12</v>
      </c>
      <c r="E576" s="148">
        <f t="shared" si="17"/>
        <v>2016</v>
      </c>
      <c r="F576" t="s">
        <v>422</v>
      </c>
      <c r="G576" s="147">
        <v>21</v>
      </c>
      <c r="H576" s="147">
        <v>54704</v>
      </c>
      <c r="I576" s="150">
        <v>1496.3</v>
      </c>
      <c r="J576" s="147">
        <v>4.5</v>
      </c>
      <c r="K576" s="147">
        <v>3.7999999999999999E-2</v>
      </c>
      <c r="L576" s="147">
        <v>21</v>
      </c>
      <c r="M576" s="147">
        <v>0</v>
      </c>
    </row>
    <row r="577" spans="1:13">
      <c r="A577" s="147" t="s">
        <v>380</v>
      </c>
      <c r="B577" s="149">
        <v>42709</v>
      </c>
      <c r="C577" s="149">
        <v>42715</v>
      </c>
      <c r="D577" s="148">
        <f t="shared" si="16"/>
        <v>12</v>
      </c>
      <c r="E577" s="148">
        <f t="shared" si="17"/>
        <v>2016</v>
      </c>
      <c r="F577" t="s">
        <v>422</v>
      </c>
      <c r="G577" s="147">
        <v>5</v>
      </c>
      <c r="H577" s="147">
        <v>53565</v>
      </c>
      <c r="I577" s="150">
        <v>2147.8000000000002</v>
      </c>
      <c r="J577" s="147">
        <v>6.4</v>
      </c>
      <c r="K577" s="147">
        <v>3.4000000000000002E-2</v>
      </c>
      <c r="L577" s="147">
        <v>18</v>
      </c>
      <c r="M577" s="147">
        <v>0</v>
      </c>
    </row>
    <row r="578" spans="1:13">
      <c r="A578" s="147" t="s">
        <v>380</v>
      </c>
      <c r="B578" s="149">
        <v>42709</v>
      </c>
      <c r="C578" s="149">
        <v>42715</v>
      </c>
      <c r="D578" s="148">
        <f t="shared" si="16"/>
        <v>12</v>
      </c>
      <c r="E578" s="148">
        <f t="shared" si="17"/>
        <v>2016</v>
      </c>
      <c r="F578" t="s">
        <v>422</v>
      </c>
      <c r="G578" s="147">
        <v>6</v>
      </c>
      <c r="H578" s="147">
        <v>49767</v>
      </c>
      <c r="I578" s="150">
        <v>2187.9</v>
      </c>
      <c r="J578" s="147">
        <v>6</v>
      </c>
      <c r="K578" s="147">
        <v>3.5999999999999997E-2</v>
      </c>
      <c r="L578" s="147">
        <v>18</v>
      </c>
      <c r="M578" s="147">
        <v>0</v>
      </c>
    </row>
    <row r="579" spans="1:13">
      <c r="A579" s="147" t="s">
        <v>380</v>
      </c>
      <c r="B579" s="149">
        <v>42709</v>
      </c>
      <c r="C579" s="149">
        <v>42715</v>
      </c>
      <c r="D579" s="148">
        <f t="shared" ref="D579:D642" si="18">MONTH(C579)</f>
        <v>12</v>
      </c>
      <c r="E579" s="148">
        <f t="shared" ref="E579:E642" si="19">YEAR(C579)</f>
        <v>2016</v>
      </c>
      <c r="F579" t="s">
        <v>422</v>
      </c>
      <c r="G579" s="147">
        <v>8</v>
      </c>
      <c r="H579" s="147">
        <v>52882</v>
      </c>
      <c r="I579" s="150">
        <v>1286.5</v>
      </c>
      <c r="J579" s="147">
        <v>3.8</v>
      </c>
      <c r="K579" s="147">
        <v>4.7E-2</v>
      </c>
      <c r="L579" s="147">
        <v>25</v>
      </c>
      <c r="M579" s="147">
        <v>0</v>
      </c>
    </row>
    <row r="580" spans="1:13">
      <c r="A580" s="147" t="s">
        <v>380</v>
      </c>
      <c r="B580" s="149">
        <v>42709</v>
      </c>
      <c r="C580" s="149">
        <v>42715</v>
      </c>
      <c r="D580" s="148">
        <f t="shared" si="18"/>
        <v>12</v>
      </c>
      <c r="E580" s="148">
        <f t="shared" si="19"/>
        <v>2016</v>
      </c>
      <c r="F580" t="s">
        <v>422</v>
      </c>
      <c r="G580" s="147">
        <v>7</v>
      </c>
      <c r="H580" s="147">
        <v>52005</v>
      </c>
      <c r="I580" s="150">
        <v>1544.2</v>
      </c>
      <c r="J580" s="147">
        <v>4.5</v>
      </c>
      <c r="K580" s="147">
        <v>3.7999999999999999E-2</v>
      </c>
      <c r="L580" s="147">
        <v>20</v>
      </c>
      <c r="M580" s="147">
        <v>0</v>
      </c>
    </row>
    <row r="581" spans="1:13">
      <c r="A581" s="147" t="s">
        <v>380</v>
      </c>
      <c r="B581" s="149">
        <v>42709</v>
      </c>
      <c r="C581" s="149">
        <v>42715</v>
      </c>
      <c r="D581" s="148">
        <f t="shared" si="18"/>
        <v>12</v>
      </c>
      <c r="E581" s="148">
        <f t="shared" si="19"/>
        <v>2016</v>
      </c>
      <c r="F581" t="s">
        <v>422</v>
      </c>
      <c r="G581" s="147">
        <v>24</v>
      </c>
      <c r="H581" s="147">
        <v>56062</v>
      </c>
      <c r="I581" s="150">
        <v>1488.3</v>
      </c>
      <c r="J581" s="147">
        <v>4.5999999999999996</v>
      </c>
      <c r="K581" s="147">
        <v>4.2999999999999997E-2</v>
      </c>
      <c r="L581" s="147">
        <v>24</v>
      </c>
      <c r="M581" s="147">
        <v>0</v>
      </c>
    </row>
    <row r="582" spans="1:13">
      <c r="A582" s="147" t="s">
        <v>380</v>
      </c>
      <c r="B582" s="149">
        <v>42709</v>
      </c>
      <c r="C582" s="149">
        <v>42715</v>
      </c>
      <c r="D582" s="148">
        <f t="shared" si="18"/>
        <v>12</v>
      </c>
      <c r="E582" s="148">
        <f t="shared" si="19"/>
        <v>2016</v>
      </c>
      <c r="F582" t="s">
        <v>422</v>
      </c>
      <c r="G582" s="147">
        <v>23</v>
      </c>
      <c r="H582" s="147">
        <v>44913</v>
      </c>
      <c r="I582" s="150">
        <v>1737.2</v>
      </c>
      <c r="J582" s="147">
        <v>4.3</v>
      </c>
      <c r="K582" s="147">
        <v>5.0999999999999997E-2</v>
      </c>
      <c r="L582" s="147">
        <v>23</v>
      </c>
      <c r="M582" s="147">
        <v>0</v>
      </c>
    </row>
    <row r="583" spans="1:13">
      <c r="A583" s="147" t="s">
        <v>380</v>
      </c>
      <c r="B583" s="149">
        <v>42709</v>
      </c>
      <c r="C583" s="149">
        <v>42715</v>
      </c>
      <c r="D583" s="148">
        <f t="shared" si="18"/>
        <v>12</v>
      </c>
      <c r="E583" s="148">
        <f t="shared" si="19"/>
        <v>2016</v>
      </c>
      <c r="F583" t="s">
        <v>422</v>
      </c>
      <c r="G583" s="147">
        <v>22</v>
      </c>
      <c r="H583" s="147">
        <v>41254</v>
      </c>
      <c r="I583" s="151">
        <v>1729</v>
      </c>
      <c r="J583" s="147">
        <v>4</v>
      </c>
      <c r="K583" s="147">
        <v>4.3999999999999997E-2</v>
      </c>
      <c r="L583" s="147">
        <v>18</v>
      </c>
      <c r="M583" s="147">
        <v>0</v>
      </c>
    </row>
    <row r="584" spans="1:13">
      <c r="A584" s="147" t="s">
        <v>379</v>
      </c>
      <c r="B584" s="149">
        <v>42705</v>
      </c>
      <c r="C584" s="149">
        <v>42708</v>
      </c>
      <c r="D584" s="148">
        <f t="shared" si="18"/>
        <v>12</v>
      </c>
      <c r="E584" s="148">
        <f t="shared" si="19"/>
        <v>2016</v>
      </c>
      <c r="F584" t="s">
        <v>423</v>
      </c>
      <c r="G584" s="147">
        <v>23</v>
      </c>
      <c r="H584" s="147">
        <v>44931</v>
      </c>
      <c r="I584" s="150">
        <v>1676.3</v>
      </c>
      <c r="J584" s="147">
        <v>4.2</v>
      </c>
      <c r="K584" s="147">
        <v>2.4E-2</v>
      </c>
      <c r="L584" s="147">
        <v>11</v>
      </c>
      <c r="M584" s="147">
        <v>0</v>
      </c>
    </row>
    <row r="585" spans="1:13">
      <c r="A585" s="147" t="s">
        <v>379</v>
      </c>
      <c r="B585" s="149">
        <v>42705</v>
      </c>
      <c r="C585" s="149">
        <v>42708</v>
      </c>
      <c r="D585" s="148">
        <f t="shared" si="18"/>
        <v>12</v>
      </c>
      <c r="E585" s="148">
        <f t="shared" si="19"/>
        <v>2016</v>
      </c>
      <c r="F585" t="s">
        <v>423</v>
      </c>
      <c r="G585" s="147">
        <v>24</v>
      </c>
      <c r="H585" s="147">
        <v>56085</v>
      </c>
      <c r="I585" s="150">
        <v>1437.7</v>
      </c>
      <c r="J585" s="147">
        <v>4.5</v>
      </c>
      <c r="K585" s="147">
        <v>0.02</v>
      </c>
      <c r="L585" s="147">
        <v>11</v>
      </c>
      <c r="M585" s="147">
        <v>0</v>
      </c>
    </row>
    <row r="586" spans="1:13">
      <c r="A586" s="147" t="s">
        <v>379</v>
      </c>
      <c r="B586" s="149">
        <v>42705</v>
      </c>
      <c r="C586" s="149">
        <v>42708</v>
      </c>
      <c r="D586" s="148">
        <f t="shared" si="18"/>
        <v>12</v>
      </c>
      <c r="E586" s="148">
        <f t="shared" si="19"/>
        <v>2016</v>
      </c>
      <c r="F586" t="s">
        <v>423</v>
      </c>
      <c r="G586" s="147">
        <v>7</v>
      </c>
      <c r="H586" s="147">
        <v>52019</v>
      </c>
      <c r="I586" s="150">
        <v>1476.4</v>
      </c>
      <c r="J586" s="147">
        <v>4.3</v>
      </c>
      <c r="K586" s="147">
        <v>1.2999999999999999E-2</v>
      </c>
      <c r="L586" s="147">
        <v>7</v>
      </c>
      <c r="M586" s="147">
        <v>0</v>
      </c>
    </row>
    <row r="587" spans="1:13">
      <c r="A587" s="147" t="s">
        <v>379</v>
      </c>
      <c r="B587" s="149">
        <v>42705</v>
      </c>
      <c r="C587" s="149">
        <v>42708</v>
      </c>
      <c r="D587" s="148">
        <f t="shared" si="18"/>
        <v>12</v>
      </c>
      <c r="E587" s="148">
        <f t="shared" si="19"/>
        <v>2016</v>
      </c>
      <c r="F587" t="s">
        <v>423</v>
      </c>
      <c r="G587" s="147">
        <v>8</v>
      </c>
      <c r="H587" s="147">
        <v>52901</v>
      </c>
      <c r="I587" s="150">
        <v>1231.7</v>
      </c>
      <c r="J587" s="147">
        <v>3.6</v>
      </c>
      <c r="K587" s="147">
        <v>1.9E-2</v>
      </c>
      <c r="L587" s="147">
        <v>10</v>
      </c>
      <c r="M587" s="147">
        <v>0</v>
      </c>
    </row>
    <row r="588" spans="1:13">
      <c r="A588" s="147" t="s">
        <v>379</v>
      </c>
      <c r="B588" s="149">
        <v>42705</v>
      </c>
      <c r="C588" s="149">
        <v>42708</v>
      </c>
      <c r="D588" s="148">
        <f t="shared" si="18"/>
        <v>12</v>
      </c>
      <c r="E588" s="148">
        <f t="shared" si="19"/>
        <v>2016</v>
      </c>
      <c r="F588" t="s">
        <v>423</v>
      </c>
      <c r="G588" s="147">
        <v>22</v>
      </c>
      <c r="H588" s="147">
        <v>41271</v>
      </c>
      <c r="I588" s="150">
        <v>1663.3</v>
      </c>
      <c r="J588" s="147">
        <v>3.8</v>
      </c>
      <c r="K588" s="147">
        <v>1.7000000000000001E-2</v>
      </c>
      <c r="L588" s="147">
        <v>7</v>
      </c>
      <c r="M588" s="147">
        <v>0</v>
      </c>
    </row>
    <row r="589" spans="1:13">
      <c r="A589" s="147" t="s">
        <v>379</v>
      </c>
      <c r="B589" s="149">
        <v>42705</v>
      </c>
      <c r="C589" s="149">
        <v>42708</v>
      </c>
      <c r="D589" s="148">
        <f t="shared" si="18"/>
        <v>12</v>
      </c>
      <c r="E589" s="148">
        <f t="shared" si="19"/>
        <v>2016</v>
      </c>
      <c r="F589" t="s">
        <v>423</v>
      </c>
      <c r="G589" s="147">
        <v>6</v>
      </c>
      <c r="H589" s="147">
        <v>49785</v>
      </c>
      <c r="I589" s="150">
        <v>2093.5</v>
      </c>
      <c r="J589" s="147">
        <v>5.8</v>
      </c>
      <c r="K589" s="147">
        <v>0.02</v>
      </c>
      <c r="L589" s="147">
        <v>10</v>
      </c>
      <c r="M589" s="147">
        <v>0</v>
      </c>
    </row>
    <row r="590" spans="1:13">
      <c r="A590" s="147" t="s">
        <v>379</v>
      </c>
      <c r="B590" s="149">
        <v>42705</v>
      </c>
      <c r="C590" s="149">
        <v>42708</v>
      </c>
      <c r="D590" s="148">
        <f t="shared" si="18"/>
        <v>12</v>
      </c>
      <c r="E590" s="148">
        <f t="shared" si="19"/>
        <v>2016</v>
      </c>
      <c r="F590" t="s">
        <v>423</v>
      </c>
      <c r="G590" s="147">
        <v>5</v>
      </c>
      <c r="H590" s="147">
        <v>53579</v>
      </c>
      <c r="I590" s="150">
        <v>2053.6</v>
      </c>
      <c r="J590" s="147">
        <v>6.1</v>
      </c>
      <c r="K590" s="147">
        <v>1.4999999999999999E-2</v>
      </c>
      <c r="L590" s="147">
        <v>8</v>
      </c>
      <c r="M590" s="147">
        <v>0</v>
      </c>
    </row>
    <row r="591" spans="1:13">
      <c r="A591" s="147" t="s">
        <v>379</v>
      </c>
      <c r="B591" s="149">
        <v>42705</v>
      </c>
      <c r="C591" s="149">
        <v>42708</v>
      </c>
      <c r="D591" s="148">
        <f t="shared" si="18"/>
        <v>12</v>
      </c>
      <c r="E591" s="148">
        <f t="shared" si="19"/>
        <v>2016</v>
      </c>
      <c r="F591" t="s">
        <v>423</v>
      </c>
      <c r="G591" s="147">
        <v>21</v>
      </c>
      <c r="H591" s="147">
        <v>54723</v>
      </c>
      <c r="I591" s="150">
        <v>1444.4</v>
      </c>
      <c r="J591" s="147">
        <v>4.4000000000000004</v>
      </c>
      <c r="K591" s="147">
        <v>2.1999999999999999E-2</v>
      </c>
      <c r="L591" s="147">
        <v>12</v>
      </c>
      <c r="M591" s="147">
        <v>0</v>
      </c>
    </row>
    <row r="592" spans="1:13">
      <c r="A592" s="147" t="s">
        <v>379</v>
      </c>
      <c r="B592" s="149">
        <v>42705</v>
      </c>
      <c r="C592" s="149">
        <v>42708</v>
      </c>
      <c r="D592" s="148">
        <f t="shared" si="18"/>
        <v>12</v>
      </c>
      <c r="E592" s="148">
        <f t="shared" si="19"/>
        <v>2016</v>
      </c>
      <c r="F592" t="s">
        <v>423</v>
      </c>
      <c r="G592" s="147">
        <v>12</v>
      </c>
      <c r="H592" s="147">
        <v>54797</v>
      </c>
      <c r="I592" s="150">
        <v>1623.1</v>
      </c>
      <c r="J592" s="147">
        <v>4.9000000000000004</v>
      </c>
      <c r="K592" s="147">
        <v>1.6E-2</v>
      </c>
      <c r="L592" s="147">
        <v>9</v>
      </c>
      <c r="M592" s="147">
        <v>0</v>
      </c>
    </row>
    <row r="593" spans="1:13">
      <c r="A593" s="147" t="s">
        <v>379</v>
      </c>
      <c r="B593" s="149">
        <v>42705</v>
      </c>
      <c r="C593" s="149">
        <v>42708</v>
      </c>
      <c r="D593" s="148">
        <f t="shared" si="18"/>
        <v>12</v>
      </c>
      <c r="E593" s="148">
        <f t="shared" si="19"/>
        <v>2016</v>
      </c>
      <c r="F593" t="s">
        <v>423</v>
      </c>
      <c r="G593" s="147">
        <v>19</v>
      </c>
      <c r="H593" s="147">
        <v>55435</v>
      </c>
      <c r="I593" s="150">
        <v>1474.2</v>
      </c>
      <c r="J593" s="147">
        <v>4.5</v>
      </c>
      <c r="K593" s="147">
        <v>1.4E-2</v>
      </c>
      <c r="L593" s="147">
        <v>8</v>
      </c>
      <c r="M593" s="147">
        <v>0</v>
      </c>
    </row>
    <row r="594" spans="1:13">
      <c r="A594" s="147" t="s">
        <v>379</v>
      </c>
      <c r="B594" s="149">
        <v>42705</v>
      </c>
      <c r="C594" s="149">
        <v>42708</v>
      </c>
      <c r="D594" s="148">
        <f t="shared" si="18"/>
        <v>12</v>
      </c>
      <c r="E594" s="148">
        <f t="shared" si="19"/>
        <v>2016</v>
      </c>
      <c r="F594" t="s">
        <v>423</v>
      </c>
      <c r="G594" s="147">
        <v>1</v>
      </c>
      <c r="H594" s="147">
        <v>54709</v>
      </c>
      <c r="I594" s="150">
        <v>2132.9</v>
      </c>
      <c r="J594" s="147">
        <v>6.5</v>
      </c>
      <c r="K594" s="147">
        <v>1.6E-2</v>
      </c>
      <c r="L594" s="147">
        <v>9</v>
      </c>
      <c r="M594" s="147">
        <v>0</v>
      </c>
    </row>
    <row r="595" spans="1:13">
      <c r="A595" s="147" t="s">
        <v>379</v>
      </c>
      <c r="B595" s="149">
        <v>42705</v>
      </c>
      <c r="C595" s="149">
        <v>42708</v>
      </c>
      <c r="D595" s="148">
        <f t="shared" si="18"/>
        <v>12</v>
      </c>
      <c r="E595" s="148">
        <f t="shared" si="19"/>
        <v>2016</v>
      </c>
      <c r="F595" t="s">
        <v>423</v>
      </c>
      <c r="G595" s="147">
        <v>3</v>
      </c>
      <c r="H595" s="147">
        <v>54883</v>
      </c>
      <c r="I595" s="150">
        <v>2103.3000000000002</v>
      </c>
      <c r="J595" s="147">
        <v>6.4</v>
      </c>
      <c r="K595" s="147">
        <v>1.4999999999999999E-2</v>
      </c>
      <c r="L595" s="147">
        <v>8</v>
      </c>
      <c r="M595" s="147">
        <v>0</v>
      </c>
    </row>
    <row r="596" spans="1:13">
      <c r="A596" s="147" t="s">
        <v>379</v>
      </c>
      <c r="B596" s="149">
        <v>42705</v>
      </c>
      <c r="C596" s="149">
        <v>42708</v>
      </c>
      <c r="D596" s="148">
        <f t="shared" si="18"/>
        <v>12</v>
      </c>
      <c r="E596" s="148">
        <f t="shared" si="19"/>
        <v>2016</v>
      </c>
      <c r="F596" t="s">
        <v>423</v>
      </c>
      <c r="G596" s="147">
        <v>10</v>
      </c>
      <c r="H596" s="147">
        <v>54834</v>
      </c>
      <c r="I596" s="150">
        <v>1714.7</v>
      </c>
      <c r="J596" s="147">
        <v>5.2</v>
      </c>
      <c r="K596" s="147">
        <v>1.6E-2</v>
      </c>
      <c r="L596" s="147">
        <v>9</v>
      </c>
      <c r="M596" s="147">
        <v>0</v>
      </c>
    </row>
    <row r="597" spans="1:13">
      <c r="A597" s="147" t="s">
        <v>379</v>
      </c>
      <c r="B597" s="149">
        <v>42705</v>
      </c>
      <c r="C597" s="149">
        <v>42708</v>
      </c>
      <c r="D597" s="148">
        <f t="shared" si="18"/>
        <v>12</v>
      </c>
      <c r="E597" s="148">
        <f t="shared" si="19"/>
        <v>2016</v>
      </c>
      <c r="F597" t="s">
        <v>423</v>
      </c>
      <c r="G597" s="147">
        <v>17</v>
      </c>
      <c r="H597" s="147">
        <v>35111</v>
      </c>
      <c r="I597" s="150">
        <v>1969.1</v>
      </c>
      <c r="J597" s="147">
        <v>3.8</v>
      </c>
      <c r="K597" s="147">
        <v>3.6999999999999998E-2</v>
      </c>
      <c r="L597" s="147">
        <v>13</v>
      </c>
      <c r="M597" s="147">
        <v>0</v>
      </c>
    </row>
    <row r="598" spans="1:13">
      <c r="A598" s="147" t="s">
        <v>379</v>
      </c>
      <c r="B598" s="149">
        <v>42705</v>
      </c>
      <c r="C598" s="149">
        <v>42708</v>
      </c>
      <c r="D598" s="148">
        <f t="shared" si="18"/>
        <v>12</v>
      </c>
      <c r="E598" s="148">
        <f t="shared" si="19"/>
        <v>2016</v>
      </c>
      <c r="F598" t="s">
        <v>423</v>
      </c>
      <c r="G598" s="147">
        <v>16</v>
      </c>
      <c r="H598" s="147">
        <v>48259</v>
      </c>
      <c r="I598" s="150">
        <v>1834.6</v>
      </c>
      <c r="J598" s="147">
        <v>4.9000000000000004</v>
      </c>
      <c r="K598" s="147">
        <v>1.7000000000000001E-2</v>
      </c>
      <c r="L598" s="147">
        <v>8</v>
      </c>
      <c r="M598" s="147">
        <v>0</v>
      </c>
    </row>
    <row r="599" spans="1:13">
      <c r="A599" s="147" t="s">
        <v>379</v>
      </c>
      <c r="B599" s="149">
        <v>42705</v>
      </c>
      <c r="C599" s="149">
        <v>42708</v>
      </c>
      <c r="D599" s="148">
        <f t="shared" si="18"/>
        <v>12</v>
      </c>
      <c r="E599" s="148">
        <f t="shared" si="19"/>
        <v>2016</v>
      </c>
      <c r="F599" t="s">
        <v>423</v>
      </c>
      <c r="G599" s="147">
        <v>14</v>
      </c>
      <c r="H599" s="147">
        <v>52347</v>
      </c>
      <c r="I599" s="150">
        <v>1764.3</v>
      </c>
      <c r="J599" s="147">
        <v>5.0999999999999996</v>
      </c>
      <c r="K599" s="147">
        <v>1.4999999999999999E-2</v>
      </c>
      <c r="L599" s="147">
        <v>8</v>
      </c>
      <c r="M599" s="147">
        <v>0</v>
      </c>
    </row>
    <row r="600" spans="1:13">
      <c r="A600" s="147" t="s">
        <v>379</v>
      </c>
      <c r="B600" s="149">
        <v>42705</v>
      </c>
      <c r="C600" s="149">
        <v>42708</v>
      </c>
      <c r="D600" s="148">
        <f t="shared" si="18"/>
        <v>12</v>
      </c>
      <c r="E600" s="148">
        <f t="shared" si="19"/>
        <v>2016</v>
      </c>
      <c r="F600" t="s">
        <v>423</v>
      </c>
      <c r="G600" s="147">
        <v>15</v>
      </c>
      <c r="H600" s="147">
        <v>52693</v>
      </c>
      <c r="I600" s="150">
        <v>1764.9</v>
      </c>
      <c r="J600" s="147">
        <v>0.5</v>
      </c>
      <c r="K600" s="147">
        <v>1.9E-2</v>
      </c>
      <c r="L600" s="147">
        <v>10</v>
      </c>
      <c r="M600" s="147">
        <v>0</v>
      </c>
    </row>
    <row r="601" spans="1:13">
      <c r="A601" s="147" t="s">
        <v>379</v>
      </c>
      <c r="B601" s="149">
        <v>42705</v>
      </c>
      <c r="C601" s="149">
        <v>42708</v>
      </c>
      <c r="D601" s="148">
        <f t="shared" si="18"/>
        <v>12</v>
      </c>
      <c r="E601" s="148">
        <f t="shared" si="19"/>
        <v>2016</v>
      </c>
      <c r="F601" t="s">
        <v>423</v>
      </c>
      <c r="G601" s="147">
        <v>13</v>
      </c>
      <c r="H601" s="147">
        <v>50594</v>
      </c>
      <c r="I601" s="150">
        <v>1727.5</v>
      </c>
      <c r="J601" s="147">
        <v>4.9000000000000004</v>
      </c>
      <c r="K601" s="147">
        <v>1.4E-2</v>
      </c>
      <c r="L601" s="147">
        <v>7</v>
      </c>
      <c r="M601" s="147">
        <v>0</v>
      </c>
    </row>
    <row r="602" spans="1:13">
      <c r="A602" s="147" t="s">
        <v>379</v>
      </c>
      <c r="B602" s="149">
        <v>42705</v>
      </c>
      <c r="C602" s="149">
        <v>42708</v>
      </c>
      <c r="D602" s="148">
        <f t="shared" si="18"/>
        <v>12</v>
      </c>
      <c r="E602" s="148">
        <f t="shared" si="19"/>
        <v>2016</v>
      </c>
      <c r="F602" t="s">
        <v>423</v>
      </c>
      <c r="G602" s="147">
        <v>20</v>
      </c>
      <c r="H602" s="147">
        <v>50785</v>
      </c>
      <c r="I602" s="150">
        <v>1548.9</v>
      </c>
      <c r="J602" s="147">
        <v>4.4000000000000004</v>
      </c>
      <c r="K602" s="147">
        <v>1.6E-2</v>
      </c>
      <c r="L602" s="147">
        <v>8</v>
      </c>
      <c r="M602" s="147">
        <v>0</v>
      </c>
    </row>
    <row r="603" spans="1:13">
      <c r="A603" s="147" t="s">
        <v>379</v>
      </c>
      <c r="B603" s="149">
        <v>42705</v>
      </c>
      <c r="C603" s="149">
        <v>42708</v>
      </c>
      <c r="D603" s="148">
        <f t="shared" si="18"/>
        <v>12</v>
      </c>
      <c r="E603" s="148">
        <f t="shared" si="19"/>
        <v>2016</v>
      </c>
      <c r="F603" t="s">
        <v>423</v>
      </c>
      <c r="G603" s="147">
        <v>18</v>
      </c>
      <c r="H603" s="147">
        <v>41454</v>
      </c>
      <c r="I603" s="150">
        <v>1781.1</v>
      </c>
      <c r="J603" s="147">
        <v>4.0999999999999996</v>
      </c>
      <c r="K603" s="147">
        <v>2.4E-2</v>
      </c>
      <c r="L603" s="147">
        <v>10</v>
      </c>
      <c r="M603" s="147">
        <v>0</v>
      </c>
    </row>
    <row r="604" spans="1:13">
      <c r="A604" s="147" t="s">
        <v>379</v>
      </c>
      <c r="B604" s="149">
        <v>42705</v>
      </c>
      <c r="C604" s="149">
        <v>42708</v>
      </c>
      <c r="D604" s="148">
        <f t="shared" si="18"/>
        <v>12</v>
      </c>
      <c r="E604" s="148">
        <f t="shared" si="19"/>
        <v>2016</v>
      </c>
      <c r="F604" t="s">
        <v>423</v>
      </c>
      <c r="G604" s="147">
        <v>11</v>
      </c>
      <c r="H604" s="147">
        <v>54957</v>
      </c>
      <c r="I604" s="150">
        <v>1673.4</v>
      </c>
      <c r="J604" s="147">
        <v>5.0999999999999996</v>
      </c>
      <c r="K604" s="147">
        <v>1.2999999999999999E-2</v>
      </c>
      <c r="L604" s="147">
        <v>7</v>
      </c>
      <c r="M604" s="147">
        <v>0</v>
      </c>
    </row>
    <row r="605" spans="1:13">
      <c r="A605" s="147" t="s">
        <v>379</v>
      </c>
      <c r="B605" s="149">
        <v>42705</v>
      </c>
      <c r="C605" s="149">
        <v>42708</v>
      </c>
      <c r="D605" s="148">
        <f t="shared" si="18"/>
        <v>12</v>
      </c>
      <c r="E605" s="148">
        <f t="shared" si="19"/>
        <v>2016</v>
      </c>
      <c r="F605" t="s">
        <v>423</v>
      </c>
      <c r="G605" s="147">
        <v>2</v>
      </c>
      <c r="H605" s="147">
        <v>54545</v>
      </c>
      <c r="I605" s="150">
        <v>2169.3000000000002</v>
      </c>
      <c r="J605" s="147">
        <v>6.6</v>
      </c>
      <c r="K605" s="147">
        <v>1.2999999999999999E-2</v>
      </c>
      <c r="L605" s="147">
        <v>7</v>
      </c>
      <c r="M605" s="147">
        <v>0</v>
      </c>
    </row>
    <row r="606" spans="1:13">
      <c r="A606" s="147" t="s">
        <v>379</v>
      </c>
      <c r="B606" s="149">
        <v>42705</v>
      </c>
      <c r="C606" s="149">
        <v>42708</v>
      </c>
      <c r="D606" s="148">
        <f t="shared" si="18"/>
        <v>12</v>
      </c>
      <c r="E606" s="148">
        <f t="shared" si="19"/>
        <v>2016</v>
      </c>
      <c r="F606" t="s">
        <v>423</v>
      </c>
      <c r="G606" s="147">
        <v>4</v>
      </c>
      <c r="H606" s="147">
        <v>53116</v>
      </c>
      <c r="I606" s="150">
        <v>2279.6</v>
      </c>
      <c r="J606" s="147">
        <v>6.7</v>
      </c>
      <c r="K606" s="147">
        <v>1.7000000000000001E-2</v>
      </c>
      <c r="L606" s="147">
        <v>9</v>
      </c>
      <c r="M606" s="147">
        <v>0</v>
      </c>
    </row>
    <row r="607" spans="1:13">
      <c r="A607" s="147" t="s">
        <v>379</v>
      </c>
      <c r="B607" s="149">
        <v>42705</v>
      </c>
      <c r="C607" s="149">
        <v>42708</v>
      </c>
      <c r="D607" s="148">
        <f t="shared" si="18"/>
        <v>12</v>
      </c>
      <c r="E607" s="148">
        <f t="shared" si="19"/>
        <v>2016</v>
      </c>
      <c r="F607" t="s">
        <v>423</v>
      </c>
      <c r="G607" s="147">
        <v>9</v>
      </c>
      <c r="H607" s="147">
        <v>53545</v>
      </c>
      <c r="I607" s="151">
        <v>1307</v>
      </c>
      <c r="J607" s="147">
        <v>3.9</v>
      </c>
      <c r="K607" s="147">
        <v>1.4999999999999999E-2</v>
      </c>
      <c r="L607" s="147">
        <v>8</v>
      </c>
      <c r="M607" s="147">
        <v>0</v>
      </c>
    </row>
    <row r="608" spans="1:13">
      <c r="A608" s="147" t="s">
        <v>378</v>
      </c>
      <c r="B608" s="149">
        <v>42702</v>
      </c>
      <c r="C608" s="149">
        <v>42704</v>
      </c>
      <c r="D608" s="148">
        <f t="shared" si="18"/>
        <v>11</v>
      </c>
      <c r="E608" s="148">
        <f t="shared" si="19"/>
        <v>2016</v>
      </c>
      <c r="F608" t="s">
        <v>424</v>
      </c>
      <c r="G608" s="147">
        <v>9</v>
      </c>
      <c r="H608" s="147">
        <v>53545</v>
      </c>
      <c r="I608" s="151">
        <v>1307</v>
      </c>
      <c r="J608" s="147">
        <v>3.9</v>
      </c>
      <c r="K608" s="147">
        <v>1.2999999999999999E-2</v>
      </c>
      <c r="L608" s="147">
        <v>7</v>
      </c>
      <c r="M608" s="147">
        <v>0</v>
      </c>
    </row>
    <row r="609" spans="1:13">
      <c r="A609" s="147" t="s">
        <v>378</v>
      </c>
      <c r="B609" s="149">
        <v>42702</v>
      </c>
      <c r="C609" s="149">
        <v>42704</v>
      </c>
      <c r="D609" s="148">
        <f t="shared" si="18"/>
        <v>11</v>
      </c>
      <c r="E609" s="148">
        <f t="shared" si="19"/>
        <v>2016</v>
      </c>
      <c r="F609" t="s">
        <v>424</v>
      </c>
      <c r="G609" s="147">
        <v>4</v>
      </c>
      <c r="H609" s="147">
        <v>53116</v>
      </c>
      <c r="I609" s="150">
        <v>2279.6</v>
      </c>
      <c r="J609" s="147">
        <v>6.7</v>
      </c>
      <c r="K609" s="147">
        <v>1.2999999999999999E-2</v>
      </c>
      <c r="L609" s="147">
        <v>7</v>
      </c>
      <c r="M609" s="147">
        <v>0</v>
      </c>
    </row>
    <row r="610" spans="1:13">
      <c r="A610" s="147" t="s">
        <v>378</v>
      </c>
      <c r="B610" s="149">
        <v>42702</v>
      </c>
      <c r="C610" s="149">
        <v>42704</v>
      </c>
      <c r="D610" s="148">
        <f t="shared" si="18"/>
        <v>11</v>
      </c>
      <c r="E610" s="148">
        <f t="shared" si="19"/>
        <v>2016</v>
      </c>
      <c r="F610" t="s">
        <v>424</v>
      </c>
      <c r="G610" s="147">
        <v>2</v>
      </c>
      <c r="H610" s="147">
        <v>54545</v>
      </c>
      <c r="I610" s="150">
        <v>2169.3000000000002</v>
      </c>
      <c r="J610" s="147">
        <v>6.6</v>
      </c>
      <c r="K610" s="147">
        <v>1.2999999999999999E-2</v>
      </c>
      <c r="L610" s="147">
        <v>7</v>
      </c>
      <c r="M610" s="147">
        <v>0</v>
      </c>
    </row>
    <row r="611" spans="1:13">
      <c r="A611" s="147" t="s">
        <v>378</v>
      </c>
      <c r="B611" s="149">
        <v>42702</v>
      </c>
      <c r="C611" s="149">
        <v>42704</v>
      </c>
      <c r="D611" s="148">
        <f t="shared" si="18"/>
        <v>11</v>
      </c>
      <c r="E611" s="148">
        <f t="shared" si="19"/>
        <v>2016</v>
      </c>
      <c r="F611" t="s">
        <v>424</v>
      </c>
      <c r="G611" s="147">
        <v>11</v>
      </c>
      <c r="H611" s="147">
        <v>54957</v>
      </c>
      <c r="I611" s="150">
        <v>1673.4</v>
      </c>
      <c r="J611" s="147">
        <v>5.0999999999999996</v>
      </c>
      <c r="K611" s="147">
        <v>1.0999999999999999E-2</v>
      </c>
      <c r="L611" s="147">
        <v>6</v>
      </c>
      <c r="M611" s="147">
        <v>0</v>
      </c>
    </row>
    <row r="612" spans="1:13">
      <c r="A612" s="147" t="s">
        <v>378</v>
      </c>
      <c r="B612" s="149">
        <v>42702</v>
      </c>
      <c r="C612" s="149">
        <v>42704</v>
      </c>
      <c r="D612" s="148">
        <f t="shared" si="18"/>
        <v>11</v>
      </c>
      <c r="E612" s="148">
        <f t="shared" si="19"/>
        <v>2016</v>
      </c>
      <c r="F612" t="s">
        <v>424</v>
      </c>
      <c r="G612" s="147">
        <v>18</v>
      </c>
      <c r="H612" s="147">
        <v>41454</v>
      </c>
      <c r="I612" s="150">
        <v>1781.1</v>
      </c>
      <c r="J612" s="147">
        <v>4.0999999999999996</v>
      </c>
      <c r="K612" s="147">
        <v>1.7000000000000001E-2</v>
      </c>
      <c r="L612" s="147">
        <v>7</v>
      </c>
      <c r="M612" s="147">
        <v>0</v>
      </c>
    </row>
    <row r="613" spans="1:13">
      <c r="A613" s="147" t="s">
        <v>378</v>
      </c>
      <c r="B613" s="149">
        <v>42702</v>
      </c>
      <c r="C613" s="149">
        <v>42704</v>
      </c>
      <c r="D613" s="148">
        <f t="shared" si="18"/>
        <v>11</v>
      </c>
      <c r="E613" s="148">
        <f t="shared" si="19"/>
        <v>2016</v>
      </c>
      <c r="F613" t="s">
        <v>424</v>
      </c>
      <c r="G613" s="147">
        <v>20</v>
      </c>
      <c r="H613" s="147">
        <v>50785</v>
      </c>
      <c r="I613" s="150">
        <v>1548.9</v>
      </c>
      <c r="J613" s="147">
        <v>4.4000000000000004</v>
      </c>
      <c r="K613" s="147">
        <v>1.6E-2</v>
      </c>
      <c r="L613" s="147">
        <v>8</v>
      </c>
      <c r="M613" s="147">
        <v>0</v>
      </c>
    </row>
    <row r="614" spans="1:13">
      <c r="A614" s="147" t="s">
        <v>378</v>
      </c>
      <c r="B614" s="149">
        <v>42702</v>
      </c>
      <c r="C614" s="149">
        <v>42704</v>
      </c>
      <c r="D614" s="148">
        <f t="shared" si="18"/>
        <v>11</v>
      </c>
      <c r="E614" s="148">
        <f t="shared" si="19"/>
        <v>2016</v>
      </c>
      <c r="F614" t="s">
        <v>424</v>
      </c>
      <c r="G614" s="147">
        <v>13</v>
      </c>
      <c r="H614" s="147">
        <v>50594</v>
      </c>
      <c r="I614" s="150">
        <v>1727.5</v>
      </c>
      <c r="J614" s="147">
        <v>4.9000000000000004</v>
      </c>
      <c r="K614" s="147">
        <v>1.2E-2</v>
      </c>
      <c r="L614" s="147">
        <v>6</v>
      </c>
      <c r="M614" s="147">
        <v>0</v>
      </c>
    </row>
    <row r="615" spans="1:13">
      <c r="A615" s="147" t="s">
        <v>378</v>
      </c>
      <c r="B615" s="149">
        <v>42702</v>
      </c>
      <c r="C615" s="149">
        <v>42704</v>
      </c>
      <c r="D615" s="148">
        <f t="shared" si="18"/>
        <v>11</v>
      </c>
      <c r="E615" s="148">
        <f t="shared" si="19"/>
        <v>2016</v>
      </c>
      <c r="F615" t="s">
        <v>424</v>
      </c>
      <c r="G615" s="147">
        <v>14</v>
      </c>
      <c r="H615" s="147">
        <v>52347</v>
      </c>
      <c r="I615" s="150">
        <v>1764.3</v>
      </c>
      <c r="J615" s="147">
        <v>5.0999999999999996</v>
      </c>
      <c r="K615" s="147">
        <v>1.4999999999999999E-2</v>
      </c>
      <c r="L615" s="147">
        <v>8</v>
      </c>
      <c r="M615" s="147">
        <v>0</v>
      </c>
    </row>
    <row r="616" spans="1:13">
      <c r="A616" s="147" t="s">
        <v>378</v>
      </c>
      <c r="B616" s="149">
        <v>42702</v>
      </c>
      <c r="C616" s="149">
        <v>42704</v>
      </c>
      <c r="D616" s="148">
        <f t="shared" si="18"/>
        <v>11</v>
      </c>
      <c r="E616" s="148">
        <f t="shared" si="19"/>
        <v>2016</v>
      </c>
      <c r="F616" t="s">
        <v>424</v>
      </c>
      <c r="G616" s="147">
        <v>17</v>
      </c>
      <c r="H616" s="147">
        <v>35111</v>
      </c>
      <c r="I616" s="150">
        <v>1969.1</v>
      </c>
      <c r="J616" s="147">
        <v>3.8</v>
      </c>
      <c r="K616" s="147">
        <v>3.1E-2</v>
      </c>
      <c r="L616" s="147">
        <v>11</v>
      </c>
      <c r="M616" s="147">
        <v>0</v>
      </c>
    </row>
    <row r="617" spans="1:13">
      <c r="A617" s="147" t="s">
        <v>378</v>
      </c>
      <c r="B617" s="149">
        <v>42702</v>
      </c>
      <c r="C617" s="149">
        <v>42704</v>
      </c>
      <c r="D617" s="148">
        <f t="shared" si="18"/>
        <v>11</v>
      </c>
      <c r="E617" s="148">
        <f t="shared" si="19"/>
        <v>2016</v>
      </c>
      <c r="F617" t="s">
        <v>424</v>
      </c>
      <c r="G617" s="147">
        <v>16</v>
      </c>
      <c r="H617" s="147">
        <v>48259</v>
      </c>
      <c r="I617" s="150">
        <v>1834.6</v>
      </c>
      <c r="J617" s="147">
        <v>4.9000000000000004</v>
      </c>
      <c r="K617" s="147">
        <v>1.2E-2</v>
      </c>
      <c r="L617" s="147">
        <v>6</v>
      </c>
      <c r="M617" s="147">
        <v>0</v>
      </c>
    </row>
    <row r="618" spans="1:13">
      <c r="A618" s="147" t="s">
        <v>378</v>
      </c>
      <c r="B618" s="149">
        <v>42702</v>
      </c>
      <c r="C618" s="149">
        <v>42704</v>
      </c>
      <c r="D618" s="148">
        <f t="shared" si="18"/>
        <v>11</v>
      </c>
      <c r="E618" s="148">
        <f t="shared" si="19"/>
        <v>2016</v>
      </c>
      <c r="F618" t="s">
        <v>424</v>
      </c>
      <c r="G618" s="147">
        <v>15</v>
      </c>
      <c r="H618" s="147">
        <v>52693</v>
      </c>
      <c r="I618" s="150">
        <v>1764.9</v>
      </c>
      <c r="J618" s="147">
        <v>0.5</v>
      </c>
      <c r="K618" s="147">
        <v>1.4999999999999999E-2</v>
      </c>
      <c r="L618" s="147">
        <v>8</v>
      </c>
      <c r="M618" s="147">
        <v>0</v>
      </c>
    </row>
    <row r="619" spans="1:13">
      <c r="A619" s="147" t="s">
        <v>378</v>
      </c>
      <c r="B619" s="149">
        <v>42702</v>
      </c>
      <c r="C619" s="149">
        <v>42704</v>
      </c>
      <c r="D619" s="148">
        <f t="shared" si="18"/>
        <v>11</v>
      </c>
      <c r="E619" s="148">
        <f t="shared" si="19"/>
        <v>2016</v>
      </c>
      <c r="F619" t="s">
        <v>424</v>
      </c>
      <c r="G619" s="147">
        <v>10</v>
      </c>
      <c r="H619" s="147">
        <v>54834</v>
      </c>
      <c r="I619" s="150">
        <v>1714.7</v>
      </c>
      <c r="J619" s="147">
        <v>5.2</v>
      </c>
      <c r="K619" s="147">
        <v>1.2999999999999999E-2</v>
      </c>
      <c r="L619" s="147">
        <v>7</v>
      </c>
      <c r="M619" s="147">
        <v>0</v>
      </c>
    </row>
    <row r="620" spans="1:13">
      <c r="A620" s="147" t="s">
        <v>378</v>
      </c>
      <c r="B620" s="149">
        <v>42702</v>
      </c>
      <c r="C620" s="149">
        <v>42704</v>
      </c>
      <c r="D620" s="148">
        <f t="shared" si="18"/>
        <v>11</v>
      </c>
      <c r="E620" s="148">
        <f t="shared" si="19"/>
        <v>2016</v>
      </c>
      <c r="F620" t="s">
        <v>424</v>
      </c>
      <c r="G620" s="147">
        <v>3</v>
      </c>
      <c r="H620" s="147">
        <v>54883</v>
      </c>
      <c r="I620" s="150">
        <v>2103.3000000000002</v>
      </c>
      <c r="J620" s="147">
        <v>6.4</v>
      </c>
      <c r="K620" s="147">
        <v>8.9999999999999993E-3</v>
      </c>
      <c r="L620" s="147">
        <v>5</v>
      </c>
      <c r="M620" s="147">
        <v>0</v>
      </c>
    </row>
    <row r="621" spans="1:13">
      <c r="A621" s="147" t="s">
        <v>378</v>
      </c>
      <c r="B621" s="149">
        <v>42702</v>
      </c>
      <c r="C621" s="149">
        <v>42704</v>
      </c>
      <c r="D621" s="148">
        <f t="shared" si="18"/>
        <v>11</v>
      </c>
      <c r="E621" s="148">
        <f t="shared" si="19"/>
        <v>2016</v>
      </c>
      <c r="F621" t="s">
        <v>424</v>
      </c>
      <c r="G621" s="147">
        <v>1</v>
      </c>
      <c r="H621" s="147">
        <v>54709</v>
      </c>
      <c r="I621" s="150">
        <v>2132.9</v>
      </c>
      <c r="J621" s="147">
        <v>6.5</v>
      </c>
      <c r="K621" s="147">
        <v>1.2999999999999999E-2</v>
      </c>
      <c r="L621" s="147">
        <v>7</v>
      </c>
      <c r="M621" s="147">
        <v>0</v>
      </c>
    </row>
    <row r="622" spans="1:13">
      <c r="A622" s="147" t="s">
        <v>378</v>
      </c>
      <c r="B622" s="149">
        <v>42702</v>
      </c>
      <c r="C622" s="149">
        <v>42704</v>
      </c>
      <c r="D622" s="148">
        <f t="shared" si="18"/>
        <v>11</v>
      </c>
      <c r="E622" s="148">
        <f t="shared" si="19"/>
        <v>2016</v>
      </c>
      <c r="F622" t="s">
        <v>424</v>
      </c>
      <c r="G622" s="147">
        <v>19</v>
      </c>
      <c r="H622" s="147">
        <v>55435</v>
      </c>
      <c r="I622" s="150">
        <v>1474.2</v>
      </c>
      <c r="J622" s="147">
        <v>4.5</v>
      </c>
      <c r="K622" s="147">
        <v>1.7999999999999999E-2</v>
      </c>
      <c r="L622" s="147">
        <v>10</v>
      </c>
      <c r="M622" s="147">
        <v>0</v>
      </c>
    </row>
    <row r="623" spans="1:13">
      <c r="A623" s="147" t="s">
        <v>378</v>
      </c>
      <c r="B623" s="149">
        <v>42702</v>
      </c>
      <c r="C623" s="149">
        <v>42704</v>
      </c>
      <c r="D623" s="148">
        <f t="shared" si="18"/>
        <v>11</v>
      </c>
      <c r="E623" s="148">
        <f t="shared" si="19"/>
        <v>2016</v>
      </c>
      <c r="F623" t="s">
        <v>424</v>
      </c>
      <c r="G623" s="147">
        <v>12</v>
      </c>
      <c r="H623" s="147">
        <v>54797</v>
      </c>
      <c r="I623" s="150">
        <v>1623.1</v>
      </c>
      <c r="J623" s="147">
        <v>4.9000000000000004</v>
      </c>
      <c r="K623" s="147">
        <v>1.4999999999999999E-2</v>
      </c>
      <c r="L623" s="147">
        <v>8</v>
      </c>
      <c r="M623" s="147">
        <v>0</v>
      </c>
    </row>
    <row r="624" spans="1:13">
      <c r="A624" s="147" t="s">
        <v>378</v>
      </c>
      <c r="B624" s="149">
        <v>42702</v>
      </c>
      <c r="C624" s="149">
        <v>42704</v>
      </c>
      <c r="D624" s="148">
        <f t="shared" si="18"/>
        <v>11</v>
      </c>
      <c r="E624" s="148">
        <f t="shared" si="19"/>
        <v>2016</v>
      </c>
      <c r="F624" t="s">
        <v>424</v>
      </c>
      <c r="G624" s="147">
        <v>21</v>
      </c>
      <c r="H624" s="147">
        <v>54723</v>
      </c>
      <c r="I624" s="150">
        <v>1444.4</v>
      </c>
      <c r="J624" s="147">
        <v>4.4000000000000004</v>
      </c>
      <c r="K624" s="147">
        <v>1.2999999999999999E-2</v>
      </c>
      <c r="L624" s="147">
        <v>7</v>
      </c>
      <c r="M624" s="147">
        <v>0</v>
      </c>
    </row>
    <row r="625" spans="1:13">
      <c r="A625" s="147" t="s">
        <v>378</v>
      </c>
      <c r="B625" s="149">
        <v>42702</v>
      </c>
      <c r="C625" s="149">
        <v>42704</v>
      </c>
      <c r="D625" s="148">
        <f t="shared" si="18"/>
        <v>11</v>
      </c>
      <c r="E625" s="148">
        <f t="shared" si="19"/>
        <v>2016</v>
      </c>
      <c r="F625" t="s">
        <v>424</v>
      </c>
      <c r="G625" s="147">
        <v>5</v>
      </c>
      <c r="H625" s="147">
        <v>53579</v>
      </c>
      <c r="I625" s="150">
        <v>2053.6</v>
      </c>
      <c r="J625" s="147">
        <v>6.1</v>
      </c>
      <c r="K625" s="147">
        <v>1.0999999999999999E-2</v>
      </c>
      <c r="L625" s="147">
        <v>6</v>
      </c>
      <c r="M625" s="147">
        <v>0</v>
      </c>
    </row>
    <row r="626" spans="1:13">
      <c r="A626" s="147" t="s">
        <v>378</v>
      </c>
      <c r="B626" s="149">
        <v>42702</v>
      </c>
      <c r="C626" s="149">
        <v>42704</v>
      </c>
      <c r="D626" s="148">
        <f t="shared" si="18"/>
        <v>11</v>
      </c>
      <c r="E626" s="148">
        <f t="shared" si="19"/>
        <v>2016</v>
      </c>
      <c r="F626" t="s">
        <v>424</v>
      </c>
      <c r="G626" s="147">
        <v>6</v>
      </c>
      <c r="H626" s="147">
        <v>49785</v>
      </c>
      <c r="I626" s="150">
        <v>2093.5</v>
      </c>
      <c r="J626" s="147">
        <v>5.8</v>
      </c>
      <c r="K626" s="147">
        <v>1.6E-2</v>
      </c>
      <c r="L626" s="147">
        <v>8</v>
      </c>
      <c r="M626" s="147">
        <v>0</v>
      </c>
    </row>
    <row r="627" spans="1:13">
      <c r="A627" s="147" t="s">
        <v>378</v>
      </c>
      <c r="B627" s="149">
        <v>42702</v>
      </c>
      <c r="C627" s="149">
        <v>42704</v>
      </c>
      <c r="D627" s="148">
        <f t="shared" si="18"/>
        <v>11</v>
      </c>
      <c r="E627" s="148">
        <f t="shared" si="19"/>
        <v>2016</v>
      </c>
      <c r="F627" t="s">
        <v>424</v>
      </c>
      <c r="G627" s="147">
        <v>7</v>
      </c>
      <c r="H627" s="147">
        <v>52019</v>
      </c>
      <c r="I627" s="150">
        <v>1476.4</v>
      </c>
      <c r="J627" s="147">
        <v>4.3</v>
      </c>
      <c r="K627" s="147">
        <v>1.2999999999999999E-2</v>
      </c>
      <c r="L627" s="147">
        <v>7</v>
      </c>
      <c r="M627" s="147">
        <v>0</v>
      </c>
    </row>
    <row r="628" spans="1:13">
      <c r="A628" s="147" t="s">
        <v>378</v>
      </c>
      <c r="B628" s="149">
        <v>42702</v>
      </c>
      <c r="C628" s="149">
        <v>42704</v>
      </c>
      <c r="D628" s="148">
        <f t="shared" si="18"/>
        <v>11</v>
      </c>
      <c r="E628" s="148">
        <f t="shared" si="19"/>
        <v>2016</v>
      </c>
      <c r="F628" t="s">
        <v>424</v>
      </c>
      <c r="G628" s="147">
        <v>22</v>
      </c>
      <c r="H628" s="147">
        <v>41271</v>
      </c>
      <c r="I628" s="150">
        <v>1663.3</v>
      </c>
      <c r="J628" s="147">
        <v>3.8</v>
      </c>
      <c r="K628" s="147">
        <v>2.4E-2</v>
      </c>
      <c r="L628" s="147">
        <v>10</v>
      </c>
      <c r="M628" s="147">
        <v>0</v>
      </c>
    </row>
    <row r="629" spans="1:13">
      <c r="A629" s="147" t="s">
        <v>378</v>
      </c>
      <c r="B629" s="149">
        <v>42702</v>
      </c>
      <c r="C629" s="149">
        <v>42704</v>
      </c>
      <c r="D629" s="148">
        <f t="shared" si="18"/>
        <v>11</v>
      </c>
      <c r="E629" s="148">
        <f t="shared" si="19"/>
        <v>2016</v>
      </c>
      <c r="F629" t="s">
        <v>424</v>
      </c>
      <c r="G629" s="147">
        <v>8</v>
      </c>
      <c r="H629" s="147">
        <v>52901</v>
      </c>
      <c r="I629" s="150">
        <v>1231.7</v>
      </c>
      <c r="J629" s="147">
        <v>3.6</v>
      </c>
      <c r="K629" s="147">
        <v>1.7000000000000001E-2</v>
      </c>
      <c r="L629" s="147">
        <v>9</v>
      </c>
      <c r="M629" s="147">
        <v>0</v>
      </c>
    </row>
    <row r="630" spans="1:13">
      <c r="A630" s="147" t="s">
        <v>378</v>
      </c>
      <c r="B630" s="149">
        <v>42702</v>
      </c>
      <c r="C630" s="149">
        <v>42704</v>
      </c>
      <c r="D630" s="148">
        <f t="shared" si="18"/>
        <v>11</v>
      </c>
      <c r="E630" s="148">
        <f t="shared" si="19"/>
        <v>2016</v>
      </c>
      <c r="F630" t="s">
        <v>424</v>
      </c>
      <c r="G630" s="147">
        <v>23</v>
      </c>
      <c r="H630" s="147">
        <v>44931</v>
      </c>
      <c r="I630" s="150">
        <v>1676.3</v>
      </c>
      <c r="J630" s="147">
        <v>4.2</v>
      </c>
      <c r="K630" s="147">
        <v>1.6E-2</v>
      </c>
      <c r="L630" s="147">
        <v>7</v>
      </c>
      <c r="M630" s="147">
        <v>0</v>
      </c>
    </row>
    <row r="631" spans="1:13">
      <c r="A631" s="147" t="s">
        <v>378</v>
      </c>
      <c r="B631" s="149">
        <v>42702</v>
      </c>
      <c r="C631" s="149">
        <v>42704</v>
      </c>
      <c r="D631" s="148">
        <f t="shared" si="18"/>
        <v>11</v>
      </c>
      <c r="E631" s="148">
        <f t="shared" si="19"/>
        <v>2016</v>
      </c>
      <c r="F631" t="s">
        <v>424</v>
      </c>
      <c r="G631" s="147">
        <v>24</v>
      </c>
      <c r="H631" s="147">
        <v>56085</v>
      </c>
      <c r="I631" s="150">
        <v>1437.7</v>
      </c>
      <c r="J631" s="147">
        <v>4.5</v>
      </c>
      <c r="K631" s="147">
        <v>2.1000000000000001E-2</v>
      </c>
      <c r="L631" s="147">
        <v>12</v>
      </c>
      <c r="M631" s="147">
        <v>0</v>
      </c>
    </row>
    <row r="632" spans="1:13">
      <c r="A632" s="147" t="s">
        <v>377</v>
      </c>
      <c r="B632" s="149">
        <v>42695</v>
      </c>
      <c r="C632" s="149">
        <v>42701</v>
      </c>
      <c r="D632" s="148">
        <f t="shared" si="18"/>
        <v>11</v>
      </c>
      <c r="E632" s="148">
        <f t="shared" si="19"/>
        <v>2016</v>
      </c>
      <c r="F632" t="s">
        <v>425</v>
      </c>
      <c r="G632" s="147">
        <v>24</v>
      </c>
      <c r="H632" s="147">
        <v>56113</v>
      </c>
      <c r="I632" s="150">
        <v>1381.6</v>
      </c>
      <c r="J632" s="147">
        <v>4.3</v>
      </c>
      <c r="K632" s="147">
        <v>0.05</v>
      </c>
      <c r="L632" s="147">
        <v>28</v>
      </c>
      <c r="M632" s="147">
        <v>0</v>
      </c>
    </row>
    <row r="633" spans="1:13">
      <c r="A633" s="147" t="s">
        <v>377</v>
      </c>
      <c r="B633" s="149">
        <v>42695</v>
      </c>
      <c r="C633" s="149">
        <v>42701</v>
      </c>
      <c r="D633" s="148">
        <f t="shared" si="18"/>
        <v>11</v>
      </c>
      <c r="E633" s="148">
        <f t="shared" si="19"/>
        <v>2016</v>
      </c>
      <c r="F633" t="s">
        <v>425</v>
      </c>
      <c r="G633" s="147">
        <v>23</v>
      </c>
      <c r="H633" s="147">
        <v>44953</v>
      </c>
      <c r="I633" s="150">
        <v>1606.6</v>
      </c>
      <c r="J633" s="147">
        <v>4</v>
      </c>
      <c r="K633" s="147">
        <v>4.9000000000000002E-2</v>
      </c>
      <c r="L633" s="147">
        <v>22</v>
      </c>
      <c r="M633" s="147">
        <v>0</v>
      </c>
    </row>
    <row r="634" spans="1:13">
      <c r="A634" s="147" t="s">
        <v>377</v>
      </c>
      <c r="B634" s="149">
        <v>42695</v>
      </c>
      <c r="C634" s="149">
        <v>42701</v>
      </c>
      <c r="D634" s="148">
        <f t="shared" si="18"/>
        <v>11</v>
      </c>
      <c r="E634" s="148">
        <f t="shared" si="19"/>
        <v>2016</v>
      </c>
      <c r="F634" t="s">
        <v>425</v>
      </c>
      <c r="G634" s="147">
        <v>8</v>
      </c>
      <c r="H634" s="147">
        <v>52940</v>
      </c>
      <c r="I634" s="150">
        <v>1178.3</v>
      </c>
      <c r="J634" s="147">
        <v>3.5</v>
      </c>
      <c r="K634" s="147">
        <v>7.3999999999999996E-2</v>
      </c>
      <c r="L634" s="147">
        <v>39</v>
      </c>
      <c r="M634" s="147">
        <v>0</v>
      </c>
    </row>
    <row r="635" spans="1:13">
      <c r="A635" s="147" t="s">
        <v>377</v>
      </c>
      <c r="B635" s="149">
        <v>42695</v>
      </c>
      <c r="C635" s="149">
        <v>42701</v>
      </c>
      <c r="D635" s="148">
        <f t="shared" si="18"/>
        <v>11</v>
      </c>
      <c r="E635" s="148">
        <f t="shared" si="19"/>
        <v>2016</v>
      </c>
      <c r="F635" t="s">
        <v>425</v>
      </c>
      <c r="G635" s="147">
        <v>22</v>
      </c>
      <c r="H635" s="147">
        <v>41296</v>
      </c>
      <c r="I635" s="150">
        <v>1590.4</v>
      </c>
      <c r="J635" s="147">
        <v>3.6</v>
      </c>
      <c r="K635" s="147">
        <v>6.0999999999999999E-2</v>
      </c>
      <c r="L635" s="147">
        <v>25</v>
      </c>
      <c r="M635" s="147">
        <v>0</v>
      </c>
    </row>
    <row r="636" spans="1:13">
      <c r="A636" s="147" t="s">
        <v>377</v>
      </c>
      <c r="B636" s="149">
        <v>42695</v>
      </c>
      <c r="C636" s="149">
        <v>42701</v>
      </c>
      <c r="D636" s="148">
        <f t="shared" si="18"/>
        <v>11</v>
      </c>
      <c r="E636" s="148">
        <f t="shared" si="19"/>
        <v>2016</v>
      </c>
      <c r="F636" t="s">
        <v>425</v>
      </c>
      <c r="G636" s="147">
        <v>7</v>
      </c>
      <c r="H636" s="147">
        <v>52039</v>
      </c>
      <c r="I636" s="150">
        <v>1415.6</v>
      </c>
      <c r="J636" s="147">
        <v>4.0999999999999996</v>
      </c>
      <c r="K636" s="147">
        <v>3.7999999999999999E-2</v>
      </c>
      <c r="L636" s="147">
        <v>20</v>
      </c>
      <c r="M636" s="147">
        <v>0</v>
      </c>
    </row>
    <row r="637" spans="1:13">
      <c r="A637" s="147" t="s">
        <v>377</v>
      </c>
      <c r="B637" s="149">
        <v>42695</v>
      </c>
      <c r="C637" s="149">
        <v>42701</v>
      </c>
      <c r="D637" s="148">
        <f t="shared" si="18"/>
        <v>11</v>
      </c>
      <c r="E637" s="148">
        <f t="shared" si="19"/>
        <v>2016</v>
      </c>
      <c r="F637" t="s">
        <v>425</v>
      </c>
      <c r="G637" s="147">
        <v>6</v>
      </c>
      <c r="H637" s="147">
        <v>49811</v>
      </c>
      <c r="I637" s="150">
        <v>2015.4</v>
      </c>
      <c r="J637" s="147">
        <v>5.6</v>
      </c>
      <c r="K637" s="147">
        <v>5.1999999999999998E-2</v>
      </c>
      <c r="L637" s="147">
        <v>26</v>
      </c>
      <c r="M637" s="147">
        <v>0</v>
      </c>
    </row>
    <row r="638" spans="1:13">
      <c r="A638" s="147" t="s">
        <v>377</v>
      </c>
      <c r="B638" s="149">
        <v>42695</v>
      </c>
      <c r="C638" s="149">
        <v>42701</v>
      </c>
      <c r="D638" s="148">
        <f t="shared" si="18"/>
        <v>11</v>
      </c>
      <c r="E638" s="148">
        <f t="shared" si="19"/>
        <v>2016</v>
      </c>
      <c r="F638" t="s">
        <v>425</v>
      </c>
      <c r="G638" s="147">
        <v>5</v>
      </c>
      <c r="H638" s="147">
        <v>53599</v>
      </c>
      <c r="I638" s="150">
        <v>1981.7</v>
      </c>
      <c r="J638" s="147">
        <v>5.9</v>
      </c>
      <c r="K638" s="147">
        <v>3.6999999999999998E-2</v>
      </c>
      <c r="L638" s="147">
        <v>20</v>
      </c>
      <c r="M638" s="147">
        <v>0</v>
      </c>
    </row>
    <row r="639" spans="1:13">
      <c r="A639" s="147" t="s">
        <v>377</v>
      </c>
      <c r="B639" s="149">
        <v>42695</v>
      </c>
      <c r="C639" s="149">
        <v>42701</v>
      </c>
      <c r="D639" s="148">
        <f t="shared" si="18"/>
        <v>11</v>
      </c>
      <c r="E639" s="148">
        <f t="shared" si="19"/>
        <v>2016</v>
      </c>
      <c r="F639" t="s">
        <v>425</v>
      </c>
      <c r="G639" s="147">
        <v>21</v>
      </c>
      <c r="H639" s="147">
        <v>54742</v>
      </c>
      <c r="I639" s="150">
        <v>1383.1</v>
      </c>
      <c r="J639" s="147">
        <v>4.2</v>
      </c>
      <c r="K639" s="147">
        <v>3.5000000000000003E-2</v>
      </c>
      <c r="L639" s="147">
        <v>19</v>
      </c>
      <c r="M639" s="147">
        <v>0</v>
      </c>
    </row>
    <row r="640" spans="1:13">
      <c r="A640" s="147" t="s">
        <v>377</v>
      </c>
      <c r="B640" s="149">
        <v>42695</v>
      </c>
      <c r="C640" s="149">
        <v>42701</v>
      </c>
      <c r="D640" s="148">
        <f t="shared" si="18"/>
        <v>11</v>
      </c>
      <c r="E640" s="148">
        <f t="shared" si="19"/>
        <v>2016</v>
      </c>
      <c r="F640" t="s">
        <v>425</v>
      </c>
      <c r="G640" s="147">
        <v>19</v>
      </c>
      <c r="H640" s="147">
        <v>55458</v>
      </c>
      <c r="I640" s="150">
        <v>1409.4</v>
      </c>
      <c r="J640" s="147">
        <v>4.3</v>
      </c>
      <c r="K640" s="147">
        <v>4.1000000000000002E-2</v>
      </c>
      <c r="L640" s="147">
        <v>23</v>
      </c>
      <c r="M640" s="147">
        <v>0</v>
      </c>
    </row>
    <row r="641" spans="1:13">
      <c r="A641" s="147" t="s">
        <v>377</v>
      </c>
      <c r="B641" s="149">
        <v>42695</v>
      </c>
      <c r="C641" s="149">
        <v>42701</v>
      </c>
      <c r="D641" s="148">
        <f t="shared" si="18"/>
        <v>11</v>
      </c>
      <c r="E641" s="148">
        <f t="shared" si="19"/>
        <v>2016</v>
      </c>
      <c r="F641" t="s">
        <v>425</v>
      </c>
      <c r="G641" s="147">
        <v>12</v>
      </c>
      <c r="H641" s="147">
        <v>54831</v>
      </c>
      <c r="I641" s="150">
        <v>1561.2</v>
      </c>
      <c r="J641" s="147">
        <v>4.8</v>
      </c>
      <c r="K641" s="147">
        <v>6.2E-2</v>
      </c>
      <c r="L641" s="147">
        <v>34</v>
      </c>
      <c r="M641" s="147">
        <v>0</v>
      </c>
    </row>
    <row r="642" spans="1:13">
      <c r="A642" s="147" t="s">
        <v>377</v>
      </c>
      <c r="B642" s="149">
        <v>42695</v>
      </c>
      <c r="C642" s="149">
        <v>42701</v>
      </c>
      <c r="D642" s="148">
        <f t="shared" si="18"/>
        <v>11</v>
      </c>
      <c r="E642" s="148">
        <f t="shared" si="19"/>
        <v>2016</v>
      </c>
      <c r="F642" t="s">
        <v>425</v>
      </c>
      <c r="G642" s="147">
        <v>1</v>
      </c>
      <c r="H642" s="147">
        <v>54735</v>
      </c>
      <c r="I642" s="150">
        <v>2059.1999999999998</v>
      </c>
      <c r="J642" s="147">
        <v>6.3</v>
      </c>
      <c r="K642" s="147">
        <v>4.8000000000000001E-2</v>
      </c>
      <c r="L642" s="147">
        <v>26</v>
      </c>
      <c r="M642" s="147">
        <v>0</v>
      </c>
    </row>
    <row r="643" spans="1:13">
      <c r="A643" s="147" t="s">
        <v>377</v>
      </c>
      <c r="B643" s="149">
        <v>42695</v>
      </c>
      <c r="C643" s="149">
        <v>42701</v>
      </c>
      <c r="D643" s="148">
        <f t="shared" ref="D643:D706" si="20">MONTH(C643)</f>
        <v>11</v>
      </c>
      <c r="E643" s="148">
        <f t="shared" ref="E643:E706" si="21">YEAR(C643)</f>
        <v>2016</v>
      </c>
      <c r="F643" t="s">
        <v>425</v>
      </c>
      <c r="G643" s="147">
        <v>10</v>
      </c>
      <c r="H643" s="147">
        <v>54872</v>
      </c>
      <c r="I643" s="150">
        <v>1647.7</v>
      </c>
      <c r="J643" s="147">
        <v>5</v>
      </c>
      <c r="K643" s="147">
        <v>6.9000000000000006E-2</v>
      </c>
      <c r="L643" s="147">
        <v>38</v>
      </c>
      <c r="M643" s="147">
        <v>0</v>
      </c>
    </row>
    <row r="644" spans="1:13">
      <c r="A644" s="147" t="s">
        <v>377</v>
      </c>
      <c r="B644" s="149">
        <v>42695</v>
      </c>
      <c r="C644" s="149">
        <v>42701</v>
      </c>
      <c r="D644" s="148">
        <f t="shared" si="20"/>
        <v>11</v>
      </c>
      <c r="E644" s="148">
        <f t="shared" si="21"/>
        <v>2016</v>
      </c>
      <c r="F644" t="s">
        <v>425</v>
      </c>
      <c r="G644" s="147">
        <v>3</v>
      </c>
      <c r="H644" s="147">
        <v>54904</v>
      </c>
      <c r="I644" s="150">
        <v>2030.8</v>
      </c>
      <c r="J644" s="147">
        <v>6.2</v>
      </c>
      <c r="K644" s="147">
        <v>3.7999999999999999E-2</v>
      </c>
      <c r="L644" s="147">
        <v>21</v>
      </c>
      <c r="M644" s="147">
        <v>0</v>
      </c>
    </row>
    <row r="645" spans="1:13">
      <c r="A645" s="147" t="s">
        <v>377</v>
      </c>
      <c r="B645" s="149">
        <v>42695</v>
      </c>
      <c r="C645" s="149">
        <v>42701</v>
      </c>
      <c r="D645" s="148">
        <f t="shared" si="20"/>
        <v>11</v>
      </c>
      <c r="E645" s="148">
        <f t="shared" si="21"/>
        <v>2016</v>
      </c>
      <c r="F645" t="s">
        <v>425</v>
      </c>
      <c r="G645" s="147">
        <v>17</v>
      </c>
      <c r="H645" s="147">
        <v>35129</v>
      </c>
      <c r="I645" s="150">
        <v>1872.9</v>
      </c>
      <c r="J645" s="147">
        <v>3.7</v>
      </c>
      <c r="K645" s="147">
        <v>5.0999999999999997E-2</v>
      </c>
      <c r="L645" s="147">
        <v>18</v>
      </c>
      <c r="M645" s="147">
        <v>0</v>
      </c>
    </row>
    <row r="646" spans="1:13">
      <c r="A646" s="147" t="s">
        <v>377</v>
      </c>
      <c r="B646" s="149">
        <v>42695</v>
      </c>
      <c r="C646" s="149">
        <v>42701</v>
      </c>
      <c r="D646" s="148">
        <f t="shared" si="20"/>
        <v>11</v>
      </c>
      <c r="E646" s="148">
        <f t="shared" si="21"/>
        <v>2016</v>
      </c>
      <c r="F646" t="s">
        <v>425</v>
      </c>
      <c r="G646" s="147">
        <v>16</v>
      </c>
      <c r="H646" s="147">
        <v>48299</v>
      </c>
      <c r="I646" s="150">
        <v>1765.5</v>
      </c>
      <c r="J646" s="147">
        <v>4.7</v>
      </c>
      <c r="K646" s="147">
        <v>8.3000000000000004E-2</v>
      </c>
      <c r="L646" s="147">
        <v>40</v>
      </c>
      <c r="M646" s="147">
        <v>0</v>
      </c>
    </row>
    <row r="647" spans="1:13">
      <c r="A647" s="147" t="s">
        <v>377</v>
      </c>
      <c r="B647" s="149">
        <v>42695</v>
      </c>
      <c r="C647" s="149">
        <v>42701</v>
      </c>
      <c r="D647" s="148">
        <f t="shared" si="20"/>
        <v>11</v>
      </c>
      <c r="E647" s="148">
        <f t="shared" si="21"/>
        <v>2016</v>
      </c>
      <c r="F647" t="s">
        <v>425</v>
      </c>
      <c r="G647" s="147">
        <v>15</v>
      </c>
      <c r="H647" s="147">
        <v>52711</v>
      </c>
      <c r="I647" s="150">
        <v>1696.8</v>
      </c>
      <c r="J647" s="147">
        <v>0.5</v>
      </c>
      <c r="K647" s="147">
        <v>3.4000000000000002E-2</v>
      </c>
      <c r="L647" s="147">
        <v>18</v>
      </c>
      <c r="M647" s="147">
        <v>0</v>
      </c>
    </row>
    <row r="648" spans="1:13">
      <c r="A648" s="147" t="s">
        <v>377</v>
      </c>
      <c r="B648" s="149">
        <v>42695</v>
      </c>
      <c r="C648" s="149">
        <v>42701</v>
      </c>
      <c r="D648" s="148">
        <f t="shared" si="20"/>
        <v>11</v>
      </c>
      <c r="E648" s="148">
        <f t="shared" si="21"/>
        <v>2016</v>
      </c>
      <c r="F648" t="s">
        <v>425</v>
      </c>
      <c r="G648" s="147">
        <v>14</v>
      </c>
      <c r="H648" s="147">
        <v>52373</v>
      </c>
      <c r="I648" s="150">
        <v>1692.1</v>
      </c>
      <c r="J648" s="147">
        <v>4.9000000000000004</v>
      </c>
      <c r="K648" s="147">
        <v>0.05</v>
      </c>
      <c r="L648" s="147">
        <v>26</v>
      </c>
      <c r="M648" s="147">
        <v>0</v>
      </c>
    </row>
    <row r="649" spans="1:13">
      <c r="A649" s="147" t="s">
        <v>377</v>
      </c>
      <c r="B649" s="149">
        <v>42695</v>
      </c>
      <c r="C649" s="149">
        <v>42701</v>
      </c>
      <c r="D649" s="148">
        <f t="shared" si="20"/>
        <v>11</v>
      </c>
      <c r="E649" s="148">
        <f t="shared" si="21"/>
        <v>2016</v>
      </c>
      <c r="F649" t="s">
        <v>425</v>
      </c>
      <c r="G649" s="147">
        <v>13</v>
      </c>
      <c r="H649" s="147">
        <v>50618</v>
      </c>
      <c r="I649" s="150">
        <v>1654.4</v>
      </c>
      <c r="J649" s="147">
        <v>4.7</v>
      </c>
      <c r="K649" s="147">
        <v>4.7E-2</v>
      </c>
      <c r="L649" s="147">
        <v>24</v>
      </c>
      <c r="M649" s="147">
        <v>0</v>
      </c>
    </row>
    <row r="650" spans="1:13">
      <c r="A650" s="147" t="s">
        <v>377</v>
      </c>
      <c r="B650" s="149">
        <v>42695</v>
      </c>
      <c r="C650" s="149">
        <v>42701</v>
      </c>
      <c r="D650" s="148">
        <f t="shared" si="20"/>
        <v>11</v>
      </c>
      <c r="E650" s="148">
        <f t="shared" si="21"/>
        <v>2016</v>
      </c>
      <c r="F650" t="s">
        <v>425</v>
      </c>
      <c r="G650" s="147">
        <v>20</v>
      </c>
      <c r="H650" s="147">
        <v>50808</v>
      </c>
      <c r="I650" s="150">
        <v>1482.6</v>
      </c>
      <c r="J650" s="147">
        <v>4.2</v>
      </c>
      <c r="K650" s="147">
        <v>4.4999999999999998E-2</v>
      </c>
      <c r="L650" s="147">
        <v>23</v>
      </c>
      <c r="M650" s="147">
        <v>0</v>
      </c>
    </row>
    <row r="651" spans="1:13">
      <c r="A651" s="147" t="s">
        <v>377</v>
      </c>
      <c r="B651" s="149">
        <v>42695</v>
      </c>
      <c r="C651" s="149">
        <v>42701</v>
      </c>
      <c r="D651" s="148">
        <f t="shared" si="20"/>
        <v>11</v>
      </c>
      <c r="E651" s="148">
        <f t="shared" si="21"/>
        <v>2016</v>
      </c>
      <c r="F651" t="s">
        <v>425</v>
      </c>
      <c r="G651" s="147">
        <v>11</v>
      </c>
      <c r="H651" s="147">
        <v>54976</v>
      </c>
      <c r="I651" s="150">
        <v>1605.8</v>
      </c>
      <c r="J651" s="147">
        <v>4.9000000000000004</v>
      </c>
      <c r="K651" s="147">
        <v>3.5000000000000003E-2</v>
      </c>
      <c r="L651" s="147">
        <v>19</v>
      </c>
      <c r="M651" s="147">
        <v>0</v>
      </c>
    </row>
    <row r="652" spans="1:13">
      <c r="A652" s="147" t="s">
        <v>377</v>
      </c>
      <c r="B652" s="149">
        <v>42695</v>
      </c>
      <c r="C652" s="149">
        <v>42701</v>
      </c>
      <c r="D652" s="148">
        <f t="shared" si="20"/>
        <v>11</v>
      </c>
      <c r="E652" s="148">
        <f t="shared" si="21"/>
        <v>2016</v>
      </c>
      <c r="F652" t="s">
        <v>425</v>
      </c>
      <c r="G652" s="147">
        <v>18</v>
      </c>
      <c r="H652" s="147">
        <v>41484</v>
      </c>
      <c r="I652" s="150">
        <v>1698.5</v>
      </c>
      <c r="J652" s="147">
        <v>3.9</v>
      </c>
      <c r="K652" s="147">
        <v>7.1999999999999995E-2</v>
      </c>
      <c r="L652" s="147">
        <v>30</v>
      </c>
      <c r="M652" s="147">
        <v>0</v>
      </c>
    </row>
    <row r="653" spans="1:13">
      <c r="A653" s="147" t="s">
        <v>377</v>
      </c>
      <c r="B653" s="149">
        <v>42695</v>
      </c>
      <c r="C653" s="149">
        <v>42701</v>
      </c>
      <c r="D653" s="148">
        <f t="shared" si="20"/>
        <v>11</v>
      </c>
      <c r="E653" s="148">
        <f t="shared" si="21"/>
        <v>2016</v>
      </c>
      <c r="F653" t="s">
        <v>425</v>
      </c>
      <c r="G653" s="147">
        <v>2</v>
      </c>
      <c r="H653" s="147">
        <v>54566</v>
      </c>
      <c r="I653" s="150">
        <v>2097.6999999999998</v>
      </c>
      <c r="J653" s="147">
        <v>6.4</v>
      </c>
      <c r="K653" s="147">
        <v>3.7999999999999999E-2</v>
      </c>
      <c r="L653" s="147">
        <v>21</v>
      </c>
      <c r="M653" s="147">
        <v>0</v>
      </c>
    </row>
    <row r="654" spans="1:13">
      <c r="A654" s="147" t="s">
        <v>377</v>
      </c>
      <c r="B654" s="149">
        <v>42695</v>
      </c>
      <c r="C654" s="149">
        <v>42701</v>
      </c>
      <c r="D654" s="148">
        <f t="shared" si="20"/>
        <v>11</v>
      </c>
      <c r="E654" s="148">
        <f t="shared" si="21"/>
        <v>2016</v>
      </c>
      <c r="F654" t="s">
        <v>425</v>
      </c>
      <c r="G654" s="147">
        <v>9</v>
      </c>
      <c r="H654" s="147">
        <v>53576</v>
      </c>
      <c r="I654" s="150">
        <v>1259.4000000000001</v>
      </c>
      <c r="J654" s="147">
        <v>3.7</v>
      </c>
      <c r="K654" s="147">
        <v>5.8000000000000003E-2</v>
      </c>
      <c r="L654" s="147">
        <v>31</v>
      </c>
      <c r="M654" s="147">
        <v>0</v>
      </c>
    </row>
    <row r="655" spans="1:13">
      <c r="A655" s="147" t="s">
        <v>377</v>
      </c>
      <c r="B655" s="149">
        <v>42695</v>
      </c>
      <c r="C655" s="149">
        <v>42701</v>
      </c>
      <c r="D655" s="148">
        <f t="shared" si="20"/>
        <v>11</v>
      </c>
      <c r="E655" s="148">
        <f t="shared" si="21"/>
        <v>2016</v>
      </c>
      <c r="F655" t="s">
        <v>425</v>
      </c>
      <c r="G655" s="147">
        <v>4</v>
      </c>
      <c r="H655" s="147">
        <v>53143</v>
      </c>
      <c r="I655" s="150">
        <v>2199.6999999999998</v>
      </c>
      <c r="J655" s="147">
        <v>6.5</v>
      </c>
      <c r="K655" s="147">
        <v>5.0999999999999997E-2</v>
      </c>
      <c r="L655" s="147">
        <v>27</v>
      </c>
      <c r="M655" s="147">
        <v>0</v>
      </c>
    </row>
    <row r="656" spans="1:13">
      <c r="A656" s="147" t="s">
        <v>376</v>
      </c>
      <c r="B656" s="149">
        <v>42688</v>
      </c>
      <c r="C656" s="149">
        <v>42694</v>
      </c>
      <c r="D656" s="148">
        <f t="shared" si="20"/>
        <v>11</v>
      </c>
      <c r="E656" s="148">
        <f t="shared" si="21"/>
        <v>2016</v>
      </c>
      <c r="F656" t="s">
        <v>426</v>
      </c>
      <c r="G656" s="147">
        <v>4</v>
      </c>
      <c r="H656" s="147">
        <v>53171</v>
      </c>
      <c r="I656" s="151">
        <v>2124</v>
      </c>
      <c r="J656" s="147">
        <v>6.3</v>
      </c>
      <c r="K656" s="147">
        <v>5.2999999999999999E-2</v>
      </c>
      <c r="L656" s="147">
        <v>28</v>
      </c>
      <c r="M656" s="147">
        <v>0</v>
      </c>
    </row>
    <row r="657" spans="1:13">
      <c r="A657" s="147" t="s">
        <v>376</v>
      </c>
      <c r="B657" s="149">
        <v>42688</v>
      </c>
      <c r="C657" s="149">
        <v>42694</v>
      </c>
      <c r="D657" s="148">
        <f t="shared" si="20"/>
        <v>11</v>
      </c>
      <c r="E657" s="148">
        <f t="shared" si="21"/>
        <v>2016</v>
      </c>
      <c r="F657" t="s">
        <v>426</v>
      </c>
      <c r="G657" s="147">
        <v>9</v>
      </c>
      <c r="H657" s="147">
        <v>53601</v>
      </c>
      <c r="I657" s="150">
        <v>1213.4000000000001</v>
      </c>
      <c r="J657" s="147">
        <v>3.6</v>
      </c>
      <c r="K657" s="147">
        <v>4.7E-2</v>
      </c>
      <c r="L657" s="147">
        <v>25</v>
      </c>
      <c r="M657" s="147">
        <v>0</v>
      </c>
    </row>
    <row r="658" spans="1:13">
      <c r="A658" s="147" t="s">
        <v>376</v>
      </c>
      <c r="B658" s="149">
        <v>42688</v>
      </c>
      <c r="C658" s="149">
        <v>42694</v>
      </c>
      <c r="D658" s="148">
        <f t="shared" si="20"/>
        <v>11</v>
      </c>
      <c r="E658" s="148">
        <f t="shared" si="21"/>
        <v>2016</v>
      </c>
      <c r="F658" t="s">
        <v>426</v>
      </c>
      <c r="G658" s="147">
        <v>2</v>
      </c>
      <c r="H658" s="147">
        <v>54599</v>
      </c>
      <c r="I658" s="150">
        <v>2026.7</v>
      </c>
      <c r="J658" s="147">
        <v>6.1</v>
      </c>
      <c r="K658" s="147">
        <v>0.06</v>
      </c>
      <c r="L658" s="147">
        <v>33</v>
      </c>
      <c r="M658" s="147">
        <v>0</v>
      </c>
    </row>
    <row r="659" spans="1:13">
      <c r="A659" s="147" t="s">
        <v>376</v>
      </c>
      <c r="B659" s="149">
        <v>42688</v>
      </c>
      <c r="C659" s="149">
        <v>42694</v>
      </c>
      <c r="D659" s="148">
        <f t="shared" si="20"/>
        <v>11</v>
      </c>
      <c r="E659" s="148">
        <f t="shared" si="21"/>
        <v>2016</v>
      </c>
      <c r="F659" t="s">
        <v>426</v>
      </c>
      <c r="G659" s="147">
        <v>18</v>
      </c>
      <c r="H659" s="147">
        <v>41508</v>
      </c>
      <c r="I659" s="150">
        <v>1617.4</v>
      </c>
      <c r="J659" s="147">
        <v>3.7</v>
      </c>
      <c r="K659" s="147">
        <v>5.8000000000000003E-2</v>
      </c>
      <c r="L659" s="147">
        <v>24</v>
      </c>
      <c r="M659" s="147">
        <v>0</v>
      </c>
    </row>
    <row r="660" spans="1:13">
      <c r="A660" s="147" t="s">
        <v>376</v>
      </c>
      <c r="B660" s="149">
        <v>42688</v>
      </c>
      <c r="C660" s="149">
        <v>42694</v>
      </c>
      <c r="D660" s="148">
        <f t="shared" si="20"/>
        <v>11</v>
      </c>
      <c r="E660" s="148">
        <f t="shared" si="21"/>
        <v>2016</v>
      </c>
      <c r="F660" t="s">
        <v>426</v>
      </c>
      <c r="G660" s="147">
        <v>11</v>
      </c>
      <c r="H660" s="147">
        <v>54993</v>
      </c>
      <c r="I660" s="150">
        <v>1535.4</v>
      </c>
      <c r="J660" s="147">
        <v>4.7</v>
      </c>
      <c r="K660" s="147">
        <v>3.1E-2</v>
      </c>
      <c r="L660" s="147">
        <v>17</v>
      </c>
      <c r="M660" s="147">
        <v>0</v>
      </c>
    </row>
    <row r="661" spans="1:13">
      <c r="A661" s="147" t="s">
        <v>376</v>
      </c>
      <c r="B661" s="149">
        <v>42688</v>
      </c>
      <c r="C661" s="149">
        <v>42694</v>
      </c>
      <c r="D661" s="148">
        <f t="shared" si="20"/>
        <v>11</v>
      </c>
      <c r="E661" s="148">
        <f t="shared" si="21"/>
        <v>2016</v>
      </c>
      <c r="F661" t="s">
        <v>426</v>
      </c>
      <c r="G661" s="147">
        <v>20</v>
      </c>
      <c r="H661" s="147">
        <v>50834</v>
      </c>
      <c r="I661" s="150">
        <v>1417.6</v>
      </c>
      <c r="J661" s="147">
        <v>4</v>
      </c>
      <c r="K661" s="147">
        <v>5.0999999999999997E-2</v>
      </c>
      <c r="L661" s="147">
        <v>26</v>
      </c>
      <c r="M661" s="147">
        <v>0</v>
      </c>
    </row>
    <row r="662" spans="1:13">
      <c r="A662" s="147" t="s">
        <v>376</v>
      </c>
      <c r="B662" s="149">
        <v>42688</v>
      </c>
      <c r="C662" s="149">
        <v>42694</v>
      </c>
      <c r="D662" s="148">
        <f t="shared" si="20"/>
        <v>11</v>
      </c>
      <c r="E662" s="148">
        <f t="shared" si="21"/>
        <v>2016</v>
      </c>
      <c r="F662" t="s">
        <v>426</v>
      </c>
      <c r="G662" s="147">
        <v>13</v>
      </c>
      <c r="H662" s="147">
        <v>50645</v>
      </c>
      <c r="I662" s="150">
        <v>1578.2</v>
      </c>
      <c r="J662" s="147">
        <v>4.4000000000000004</v>
      </c>
      <c r="K662" s="147">
        <v>5.2999999999999999E-2</v>
      </c>
      <c r="L662" s="147">
        <v>27</v>
      </c>
      <c r="M662" s="147">
        <v>0</v>
      </c>
    </row>
    <row r="663" spans="1:13">
      <c r="A663" s="147" t="s">
        <v>376</v>
      </c>
      <c r="B663" s="149">
        <v>42688</v>
      </c>
      <c r="C663" s="149">
        <v>42694</v>
      </c>
      <c r="D663" s="148">
        <f t="shared" si="20"/>
        <v>11</v>
      </c>
      <c r="E663" s="148">
        <f t="shared" si="21"/>
        <v>2016</v>
      </c>
      <c r="F663" t="s">
        <v>426</v>
      </c>
      <c r="G663" s="147">
        <v>15</v>
      </c>
      <c r="H663" s="147">
        <v>52733</v>
      </c>
      <c r="I663" s="150">
        <v>1623.3</v>
      </c>
      <c r="J663" s="147">
        <v>0.5</v>
      </c>
      <c r="K663" s="147">
        <v>4.2000000000000003E-2</v>
      </c>
      <c r="L663" s="147">
        <v>22</v>
      </c>
      <c r="M663" s="147">
        <v>0</v>
      </c>
    </row>
    <row r="664" spans="1:13">
      <c r="A664" s="147" t="s">
        <v>376</v>
      </c>
      <c r="B664" s="149">
        <v>42688</v>
      </c>
      <c r="C664" s="149">
        <v>42694</v>
      </c>
      <c r="D664" s="148">
        <f t="shared" si="20"/>
        <v>11</v>
      </c>
      <c r="E664" s="148">
        <f t="shared" si="21"/>
        <v>2016</v>
      </c>
      <c r="F664" t="s">
        <v>426</v>
      </c>
      <c r="G664" s="147">
        <v>14</v>
      </c>
      <c r="H664" s="147">
        <v>52400</v>
      </c>
      <c r="I664" s="150">
        <v>1624.2</v>
      </c>
      <c r="J664" s="147">
        <v>4.7</v>
      </c>
      <c r="K664" s="147">
        <v>5.1999999999999998E-2</v>
      </c>
      <c r="L664" s="147">
        <v>27</v>
      </c>
      <c r="M664" s="147">
        <v>0</v>
      </c>
    </row>
    <row r="665" spans="1:13">
      <c r="A665" s="147" t="s">
        <v>376</v>
      </c>
      <c r="B665" s="149">
        <v>42688</v>
      </c>
      <c r="C665" s="149">
        <v>42694</v>
      </c>
      <c r="D665" s="148">
        <f t="shared" si="20"/>
        <v>11</v>
      </c>
      <c r="E665" s="148">
        <f t="shared" si="21"/>
        <v>2016</v>
      </c>
      <c r="F665" t="s">
        <v>426</v>
      </c>
      <c r="G665" s="147">
        <v>16</v>
      </c>
      <c r="H665" s="147">
        <v>48336</v>
      </c>
      <c r="I665" s="150">
        <v>1688.9</v>
      </c>
      <c r="J665" s="147">
        <v>4.5</v>
      </c>
      <c r="K665" s="147">
        <v>7.6999999999999999E-2</v>
      </c>
      <c r="L665" s="147">
        <v>37</v>
      </c>
      <c r="M665" s="147">
        <v>0</v>
      </c>
    </row>
    <row r="666" spans="1:13">
      <c r="A666" s="147" t="s">
        <v>376</v>
      </c>
      <c r="B666" s="149">
        <v>42688</v>
      </c>
      <c r="C666" s="149">
        <v>42694</v>
      </c>
      <c r="D666" s="148">
        <f t="shared" si="20"/>
        <v>11</v>
      </c>
      <c r="E666" s="148">
        <f t="shared" si="21"/>
        <v>2016</v>
      </c>
      <c r="F666" t="s">
        <v>426</v>
      </c>
      <c r="G666" s="147">
        <v>17</v>
      </c>
      <c r="H666" s="147">
        <v>35148</v>
      </c>
      <c r="I666" s="150">
        <v>1772.2</v>
      </c>
      <c r="J666" s="147">
        <v>3.5</v>
      </c>
      <c r="K666" s="147">
        <v>5.3999999999999999E-2</v>
      </c>
      <c r="L666" s="147">
        <v>19</v>
      </c>
      <c r="M666" s="147">
        <v>0</v>
      </c>
    </row>
    <row r="667" spans="1:13">
      <c r="A667" s="147" t="s">
        <v>376</v>
      </c>
      <c r="B667" s="149">
        <v>42688</v>
      </c>
      <c r="C667" s="149">
        <v>42694</v>
      </c>
      <c r="D667" s="148">
        <f t="shared" si="20"/>
        <v>11</v>
      </c>
      <c r="E667" s="148">
        <f t="shared" si="21"/>
        <v>2016</v>
      </c>
      <c r="F667" t="s">
        <v>426</v>
      </c>
      <c r="G667" s="147">
        <v>10</v>
      </c>
      <c r="H667" s="147">
        <v>54910</v>
      </c>
      <c r="I667" s="150">
        <v>1579.1</v>
      </c>
      <c r="J667" s="147">
        <v>4.8</v>
      </c>
      <c r="K667" s="147">
        <v>6.9000000000000006E-2</v>
      </c>
      <c r="L667" s="147">
        <v>38</v>
      </c>
      <c r="M667" s="147">
        <v>0</v>
      </c>
    </row>
    <row r="668" spans="1:13">
      <c r="A668" s="147" t="s">
        <v>376</v>
      </c>
      <c r="B668" s="149">
        <v>42688</v>
      </c>
      <c r="C668" s="149">
        <v>42694</v>
      </c>
      <c r="D668" s="148">
        <f t="shared" si="20"/>
        <v>11</v>
      </c>
      <c r="E668" s="148">
        <f t="shared" si="21"/>
        <v>2016</v>
      </c>
      <c r="F668" t="s">
        <v>426</v>
      </c>
      <c r="G668" s="147">
        <v>3</v>
      </c>
      <c r="H668" s="147">
        <v>54931</v>
      </c>
      <c r="I668" s="150">
        <v>1962.7</v>
      </c>
      <c r="J668" s="147">
        <v>6</v>
      </c>
      <c r="K668" s="147">
        <v>4.9000000000000002E-2</v>
      </c>
      <c r="L668" s="147">
        <v>27</v>
      </c>
      <c r="M668" s="147">
        <v>0</v>
      </c>
    </row>
    <row r="669" spans="1:13">
      <c r="A669" s="147" t="s">
        <v>376</v>
      </c>
      <c r="B669" s="149">
        <v>42688</v>
      </c>
      <c r="C669" s="149">
        <v>42694</v>
      </c>
      <c r="D669" s="148">
        <f t="shared" si="20"/>
        <v>11</v>
      </c>
      <c r="E669" s="148">
        <f t="shared" si="21"/>
        <v>2016</v>
      </c>
      <c r="F669" t="s">
        <v>426</v>
      </c>
      <c r="G669" s="147">
        <v>1</v>
      </c>
      <c r="H669" s="147">
        <v>54763</v>
      </c>
      <c r="I669" s="151">
        <v>1981</v>
      </c>
      <c r="J669" s="147">
        <v>6</v>
      </c>
      <c r="K669" s="147">
        <v>5.0999999999999997E-2</v>
      </c>
      <c r="L669" s="147">
        <v>28</v>
      </c>
      <c r="M669" s="147">
        <v>0</v>
      </c>
    </row>
    <row r="670" spans="1:13">
      <c r="A670" s="147" t="s">
        <v>376</v>
      </c>
      <c r="B670" s="149">
        <v>42688</v>
      </c>
      <c r="C670" s="149">
        <v>42694</v>
      </c>
      <c r="D670" s="148">
        <f t="shared" si="20"/>
        <v>11</v>
      </c>
      <c r="E670" s="148">
        <f t="shared" si="21"/>
        <v>2016</v>
      </c>
      <c r="F670" t="s">
        <v>426</v>
      </c>
      <c r="G670" s="147">
        <v>19</v>
      </c>
      <c r="H670" s="147">
        <v>55483</v>
      </c>
      <c r="I670" s="150">
        <v>1344.9</v>
      </c>
      <c r="J670" s="147">
        <v>4.0999999999999996</v>
      </c>
      <c r="K670" s="147">
        <v>4.4999999999999998E-2</v>
      </c>
      <c r="L670" s="147">
        <v>25</v>
      </c>
      <c r="M670" s="147">
        <v>0</v>
      </c>
    </row>
    <row r="671" spans="1:13">
      <c r="A671" s="147" t="s">
        <v>376</v>
      </c>
      <c r="B671" s="149">
        <v>42688</v>
      </c>
      <c r="C671" s="149">
        <v>42694</v>
      </c>
      <c r="D671" s="148">
        <f t="shared" si="20"/>
        <v>11</v>
      </c>
      <c r="E671" s="148">
        <f t="shared" si="21"/>
        <v>2016</v>
      </c>
      <c r="F671" t="s">
        <v>426</v>
      </c>
      <c r="G671" s="147">
        <v>12</v>
      </c>
      <c r="H671" s="147">
        <v>54868</v>
      </c>
      <c r="I671" s="150">
        <v>1494.4</v>
      </c>
      <c r="J671" s="147">
        <v>4.5999999999999996</v>
      </c>
      <c r="K671" s="147">
        <v>6.7000000000000004E-2</v>
      </c>
      <c r="L671" s="147">
        <v>37</v>
      </c>
      <c r="M671" s="147">
        <v>0</v>
      </c>
    </row>
    <row r="672" spans="1:13">
      <c r="A672" s="147" t="s">
        <v>376</v>
      </c>
      <c r="B672" s="149">
        <v>42688</v>
      </c>
      <c r="C672" s="149">
        <v>42694</v>
      </c>
      <c r="D672" s="148">
        <f t="shared" si="20"/>
        <v>11</v>
      </c>
      <c r="E672" s="148">
        <f t="shared" si="21"/>
        <v>2016</v>
      </c>
      <c r="F672" t="s">
        <v>426</v>
      </c>
      <c r="G672" s="147">
        <v>21</v>
      </c>
      <c r="H672" s="147">
        <v>54771</v>
      </c>
      <c r="I672" s="150">
        <v>1321.5</v>
      </c>
      <c r="J672" s="147">
        <v>4</v>
      </c>
      <c r="K672" s="147">
        <v>5.2999999999999999E-2</v>
      </c>
      <c r="L672" s="147">
        <v>29</v>
      </c>
      <c r="M672" s="147">
        <v>0</v>
      </c>
    </row>
    <row r="673" spans="1:13">
      <c r="A673" s="147" t="s">
        <v>376</v>
      </c>
      <c r="B673" s="149">
        <v>42688</v>
      </c>
      <c r="C673" s="149">
        <v>42694</v>
      </c>
      <c r="D673" s="148">
        <f t="shared" si="20"/>
        <v>11</v>
      </c>
      <c r="E673" s="148">
        <f t="shared" si="21"/>
        <v>2016</v>
      </c>
      <c r="F673" t="s">
        <v>426</v>
      </c>
      <c r="G673" s="147">
        <v>5</v>
      </c>
      <c r="H673" s="147">
        <v>53621</v>
      </c>
      <c r="I673" s="150">
        <v>1905.5</v>
      </c>
      <c r="J673" s="147">
        <v>5.7</v>
      </c>
      <c r="K673" s="147">
        <v>4.1000000000000002E-2</v>
      </c>
      <c r="L673" s="147">
        <v>22</v>
      </c>
      <c r="M673" s="147">
        <v>0</v>
      </c>
    </row>
    <row r="674" spans="1:13">
      <c r="A674" s="147" t="s">
        <v>376</v>
      </c>
      <c r="B674" s="149">
        <v>42688</v>
      </c>
      <c r="C674" s="149">
        <v>42694</v>
      </c>
      <c r="D674" s="148">
        <f t="shared" si="20"/>
        <v>11</v>
      </c>
      <c r="E674" s="148">
        <f t="shared" si="21"/>
        <v>2016</v>
      </c>
      <c r="F674" t="s">
        <v>426</v>
      </c>
      <c r="G674" s="147">
        <v>6</v>
      </c>
      <c r="H674" s="147">
        <v>49845</v>
      </c>
      <c r="I674" s="151">
        <v>1936</v>
      </c>
      <c r="J674" s="147">
        <v>5.4</v>
      </c>
      <c r="K674" s="147">
        <v>6.8000000000000005E-2</v>
      </c>
      <c r="L674" s="147">
        <v>34</v>
      </c>
      <c r="M674" s="147">
        <v>0</v>
      </c>
    </row>
    <row r="675" spans="1:13">
      <c r="A675" s="147" t="s">
        <v>376</v>
      </c>
      <c r="B675" s="149">
        <v>42688</v>
      </c>
      <c r="C675" s="149">
        <v>42694</v>
      </c>
      <c r="D675" s="148">
        <f t="shared" si="20"/>
        <v>11</v>
      </c>
      <c r="E675" s="148">
        <f t="shared" si="21"/>
        <v>2016</v>
      </c>
      <c r="F675" t="s">
        <v>426</v>
      </c>
      <c r="G675" s="147">
        <v>7</v>
      </c>
      <c r="H675" s="147">
        <v>52063</v>
      </c>
      <c r="I675" s="150">
        <v>1352.7</v>
      </c>
      <c r="J675" s="147">
        <v>3.9</v>
      </c>
      <c r="K675" s="147">
        <v>4.5999999999999999E-2</v>
      </c>
      <c r="L675" s="147">
        <v>24</v>
      </c>
      <c r="M675" s="147">
        <v>0</v>
      </c>
    </row>
    <row r="676" spans="1:13">
      <c r="A676" s="147" t="s">
        <v>376</v>
      </c>
      <c r="B676" s="149">
        <v>42688</v>
      </c>
      <c r="C676" s="149">
        <v>42694</v>
      </c>
      <c r="D676" s="148">
        <f t="shared" si="20"/>
        <v>11</v>
      </c>
      <c r="E676" s="148">
        <f t="shared" si="21"/>
        <v>2016</v>
      </c>
      <c r="F676" t="s">
        <v>426</v>
      </c>
      <c r="G676" s="147">
        <v>22</v>
      </c>
      <c r="H676" s="147">
        <v>41319</v>
      </c>
      <c r="I676" s="150">
        <v>1516.6</v>
      </c>
      <c r="J676" s="147">
        <v>3.5</v>
      </c>
      <c r="K676" s="147">
        <v>5.6000000000000001E-2</v>
      </c>
      <c r="L676" s="147">
        <v>23</v>
      </c>
      <c r="M676" s="147">
        <v>0</v>
      </c>
    </row>
    <row r="677" spans="1:13">
      <c r="A677" s="147" t="s">
        <v>376</v>
      </c>
      <c r="B677" s="149">
        <v>42688</v>
      </c>
      <c r="C677" s="149">
        <v>42694</v>
      </c>
      <c r="D677" s="148">
        <f t="shared" si="20"/>
        <v>11</v>
      </c>
      <c r="E677" s="148">
        <f t="shared" si="21"/>
        <v>2016</v>
      </c>
      <c r="F677" t="s">
        <v>426</v>
      </c>
      <c r="G677" s="147">
        <v>8</v>
      </c>
      <c r="H677" s="147">
        <v>52999</v>
      </c>
      <c r="I677" s="150">
        <v>1127.2</v>
      </c>
      <c r="J677" s="147">
        <v>3.3</v>
      </c>
      <c r="K677" s="147">
        <v>0.111</v>
      </c>
      <c r="L677" s="147">
        <v>59</v>
      </c>
      <c r="M677" s="147">
        <v>0</v>
      </c>
    </row>
    <row r="678" spans="1:13">
      <c r="A678" s="147" t="s">
        <v>376</v>
      </c>
      <c r="B678" s="149">
        <v>42688</v>
      </c>
      <c r="C678" s="149">
        <v>42694</v>
      </c>
      <c r="D678" s="148">
        <f t="shared" si="20"/>
        <v>11</v>
      </c>
      <c r="E678" s="148">
        <f t="shared" si="21"/>
        <v>2016</v>
      </c>
      <c r="F678" t="s">
        <v>426</v>
      </c>
      <c r="G678" s="147">
        <v>24</v>
      </c>
      <c r="H678" s="147">
        <v>56144</v>
      </c>
      <c r="I678" s="150">
        <v>1316.4</v>
      </c>
      <c r="J678" s="147">
        <v>4.0999999999999996</v>
      </c>
      <c r="K678" s="147">
        <v>5.5E-2</v>
      </c>
      <c r="L678" s="147">
        <v>31</v>
      </c>
      <c r="M678" s="147">
        <v>0</v>
      </c>
    </row>
    <row r="679" spans="1:13">
      <c r="A679" s="147" t="s">
        <v>376</v>
      </c>
      <c r="B679" s="149">
        <v>42688</v>
      </c>
      <c r="C679" s="149">
        <v>42694</v>
      </c>
      <c r="D679" s="148">
        <f t="shared" si="20"/>
        <v>11</v>
      </c>
      <c r="E679" s="148">
        <f t="shared" si="21"/>
        <v>2016</v>
      </c>
      <c r="F679" t="s">
        <v>426</v>
      </c>
      <c r="G679" s="147">
        <v>23</v>
      </c>
      <c r="H679" s="147">
        <v>44976</v>
      </c>
      <c r="I679" s="150">
        <v>1527.2</v>
      </c>
      <c r="J679" s="147">
        <v>3.8</v>
      </c>
      <c r="K679" s="147">
        <v>5.0999999999999997E-2</v>
      </c>
      <c r="L679" s="147">
        <v>23</v>
      </c>
      <c r="M679" s="147">
        <v>0</v>
      </c>
    </row>
    <row r="680" spans="1:13">
      <c r="A680" s="147" t="s">
        <v>375</v>
      </c>
      <c r="B680" s="149">
        <v>42681</v>
      </c>
      <c r="C680" s="149">
        <v>42687</v>
      </c>
      <c r="D680" s="148">
        <f t="shared" si="20"/>
        <v>11</v>
      </c>
      <c r="E680" s="148">
        <f t="shared" si="21"/>
        <v>2016</v>
      </c>
      <c r="F680" t="s">
        <v>427</v>
      </c>
      <c r="G680" s="147">
        <v>24</v>
      </c>
      <c r="H680" s="147">
        <v>56160</v>
      </c>
      <c r="I680" s="150">
        <v>1276.7</v>
      </c>
      <c r="J680" s="147">
        <v>4</v>
      </c>
      <c r="K680" s="147">
        <v>2.8000000000000001E-2</v>
      </c>
      <c r="L680" s="147">
        <v>16</v>
      </c>
      <c r="M680" s="147">
        <v>0</v>
      </c>
    </row>
    <row r="681" spans="1:13">
      <c r="A681" s="147" t="s">
        <v>375</v>
      </c>
      <c r="B681" s="149">
        <v>42681</v>
      </c>
      <c r="C681" s="149">
        <v>42687</v>
      </c>
      <c r="D681" s="148">
        <f t="shared" si="20"/>
        <v>11</v>
      </c>
      <c r="E681" s="148">
        <f t="shared" si="21"/>
        <v>2016</v>
      </c>
      <c r="F681" t="s">
        <v>427</v>
      </c>
      <c r="G681" s="147">
        <v>22</v>
      </c>
      <c r="H681" s="147">
        <v>41335</v>
      </c>
      <c r="I681" s="150">
        <v>1467.3</v>
      </c>
      <c r="J681" s="147">
        <v>3.4</v>
      </c>
      <c r="K681" s="147">
        <v>3.9E-2</v>
      </c>
      <c r="L681" s="147">
        <v>16</v>
      </c>
      <c r="M681" s="147">
        <v>0</v>
      </c>
    </row>
    <row r="682" spans="1:13">
      <c r="A682" s="147" t="s">
        <v>375</v>
      </c>
      <c r="B682" s="149">
        <v>42681</v>
      </c>
      <c r="C682" s="149">
        <v>42687</v>
      </c>
      <c r="D682" s="148">
        <f t="shared" si="20"/>
        <v>11</v>
      </c>
      <c r="E682" s="148">
        <f t="shared" si="21"/>
        <v>2016</v>
      </c>
      <c r="F682" t="s">
        <v>427</v>
      </c>
      <c r="G682" s="147">
        <v>23</v>
      </c>
      <c r="H682" s="147">
        <v>44990</v>
      </c>
      <c r="I682" s="151">
        <v>1482</v>
      </c>
      <c r="J682" s="147">
        <v>3.7</v>
      </c>
      <c r="K682" s="147">
        <v>3.1E-2</v>
      </c>
      <c r="L682" s="147">
        <v>14</v>
      </c>
      <c r="M682" s="147">
        <v>0</v>
      </c>
    </row>
    <row r="683" spans="1:13">
      <c r="A683" s="147" t="s">
        <v>375</v>
      </c>
      <c r="B683" s="149">
        <v>42681</v>
      </c>
      <c r="C683" s="149">
        <v>42687</v>
      </c>
      <c r="D683" s="148">
        <f t="shared" si="20"/>
        <v>11</v>
      </c>
      <c r="E683" s="148">
        <f t="shared" si="21"/>
        <v>2016</v>
      </c>
      <c r="F683" t="s">
        <v>427</v>
      </c>
      <c r="G683" s="147">
        <v>8</v>
      </c>
      <c r="H683" s="147">
        <v>53014</v>
      </c>
      <c r="I683" s="150">
        <v>1095.2</v>
      </c>
      <c r="J683" s="147">
        <v>3.2</v>
      </c>
      <c r="K683" s="147">
        <v>2.8000000000000001E-2</v>
      </c>
      <c r="L683" s="147">
        <v>15</v>
      </c>
      <c r="M683" s="147">
        <v>0</v>
      </c>
    </row>
    <row r="684" spans="1:13">
      <c r="A684" s="147" t="s">
        <v>375</v>
      </c>
      <c r="B684" s="149">
        <v>42681</v>
      </c>
      <c r="C684" s="149">
        <v>42687</v>
      </c>
      <c r="D684" s="148">
        <f t="shared" si="20"/>
        <v>11</v>
      </c>
      <c r="E684" s="148">
        <f t="shared" si="21"/>
        <v>2016</v>
      </c>
      <c r="F684" t="s">
        <v>427</v>
      </c>
      <c r="G684" s="147">
        <v>7</v>
      </c>
      <c r="H684" s="147">
        <v>52076</v>
      </c>
      <c r="I684" s="150">
        <v>1313.2</v>
      </c>
      <c r="J684" s="147">
        <v>3.8</v>
      </c>
      <c r="K684" s="147">
        <v>2.5000000000000001E-2</v>
      </c>
      <c r="L684" s="147">
        <v>13</v>
      </c>
      <c r="M684" s="147">
        <v>0</v>
      </c>
    </row>
    <row r="685" spans="1:13">
      <c r="A685" s="147" t="s">
        <v>375</v>
      </c>
      <c r="B685" s="149">
        <v>42681</v>
      </c>
      <c r="C685" s="149">
        <v>42687</v>
      </c>
      <c r="D685" s="148">
        <f t="shared" si="20"/>
        <v>11</v>
      </c>
      <c r="E685" s="148">
        <f t="shared" si="21"/>
        <v>2016</v>
      </c>
      <c r="F685" t="s">
        <v>427</v>
      </c>
      <c r="G685" s="147">
        <v>6</v>
      </c>
      <c r="H685" s="147">
        <v>49860</v>
      </c>
      <c r="I685" s="150">
        <v>1874.9</v>
      </c>
      <c r="J685" s="147">
        <v>5.2</v>
      </c>
      <c r="K685" s="147">
        <v>0.03</v>
      </c>
      <c r="L685" s="147">
        <v>15</v>
      </c>
      <c r="M685" s="147">
        <v>0</v>
      </c>
    </row>
    <row r="686" spans="1:13">
      <c r="A686" s="147" t="s">
        <v>375</v>
      </c>
      <c r="B686" s="149">
        <v>42681</v>
      </c>
      <c r="C686" s="149">
        <v>42687</v>
      </c>
      <c r="D686" s="148">
        <f t="shared" si="20"/>
        <v>11</v>
      </c>
      <c r="E686" s="148">
        <f t="shared" si="21"/>
        <v>2016</v>
      </c>
      <c r="F686" t="s">
        <v>427</v>
      </c>
      <c r="G686" s="147">
        <v>5</v>
      </c>
      <c r="H686" s="147">
        <v>53632</v>
      </c>
      <c r="I686" s="150">
        <v>1847.6</v>
      </c>
      <c r="J686" s="147">
        <v>5.5</v>
      </c>
      <c r="K686" s="147">
        <v>2.1000000000000001E-2</v>
      </c>
      <c r="L686" s="147">
        <v>11</v>
      </c>
      <c r="M686" s="147">
        <v>0</v>
      </c>
    </row>
    <row r="687" spans="1:13">
      <c r="A687" s="147" t="s">
        <v>375</v>
      </c>
      <c r="B687" s="149">
        <v>42681</v>
      </c>
      <c r="C687" s="149">
        <v>42687</v>
      </c>
      <c r="D687" s="148">
        <f t="shared" si="20"/>
        <v>11</v>
      </c>
      <c r="E687" s="148">
        <f t="shared" si="21"/>
        <v>2016</v>
      </c>
      <c r="F687" t="s">
        <v>427</v>
      </c>
      <c r="G687" s="147">
        <v>21</v>
      </c>
      <c r="H687" s="147">
        <v>54783</v>
      </c>
      <c r="I687" s="150">
        <v>1286.8</v>
      </c>
      <c r="J687" s="147">
        <v>3.9</v>
      </c>
      <c r="K687" s="147">
        <v>2.1999999999999999E-2</v>
      </c>
      <c r="L687" s="147">
        <v>12</v>
      </c>
      <c r="M687" s="147">
        <v>0</v>
      </c>
    </row>
    <row r="688" spans="1:13">
      <c r="A688" s="147" t="s">
        <v>375</v>
      </c>
      <c r="B688" s="149">
        <v>42681</v>
      </c>
      <c r="C688" s="149">
        <v>42687</v>
      </c>
      <c r="D688" s="148">
        <f t="shared" si="20"/>
        <v>11</v>
      </c>
      <c r="E688" s="148">
        <f t="shared" si="21"/>
        <v>2016</v>
      </c>
      <c r="F688" t="s">
        <v>427</v>
      </c>
      <c r="G688" s="147">
        <v>19</v>
      </c>
      <c r="H688" s="147">
        <v>55495</v>
      </c>
      <c r="I688" s="150">
        <v>1306.5999999999999</v>
      </c>
      <c r="J688" s="147">
        <v>4</v>
      </c>
      <c r="K688" s="147">
        <v>2.1999999999999999E-2</v>
      </c>
      <c r="L688" s="147">
        <v>12</v>
      </c>
      <c r="M688" s="147">
        <v>0</v>
      </c>
    </row>
    <row r="689" spans="1:13">
      <c r="A689" s="147" t="s">
        <v>375</v>
      </c>
      <c r="B689" s="149">
        <v>42681</v>
      </c>
      <c r="C689" s="149">
        <v>42687</v>
      </c>
      <c r="D689" s="148">
        <f t="shared" si="20"/>
        <v>11</v>
      </c>
      <c r="E689" s="148">
        <f t="shared" si="21"/>
        <v>2016</v>
      </c>
      <c r="F689" t="s">
        <v>427</v>
      </c>
      <c r="G689" s="147">
        <v>12</v>
      </c>
      <c r="H689" s="147">
        <v>54881</v>
      </c>
      <c r="I689" s="150">
        <v>1445.5</v>
      </c>
      <c r="J689" s="147">
        <v>4.4000000000000004</v>
      </c>
      <c r="K689" s="147">
        <v>2.4E-2</v>
      </c>
      <c r="L689" s="147">
        <v>13</v>
      </c>
      <c r="M689" s="147">
        <v>0</v>
      </c>
    </row>
    <row r="690" spans="1:13">
      <c r="A690" s="147" t="s">
        <v>375</v>
      </c>
      <c r="B690" s="149">
        <v>42681</v>
      </c>
      <c r="C690" s="149">
        <v>42687</v>
      </c>
      <c r="D690" s="148">
        <f t="shared" si="20"/>
        <v>11</v>
      </c>
      <c r="E690" s="148">
        <f t="shared" si="21"/>
        <v>2016</v>
      </c>
      <c r="F690" t="s">
        <v>427</v>
      </c>
      <c r="G690" s="147">
        <v>10</v>
      </c>
      <c r="H690" s="147">
        <v>54919</v>
      </c>
      <c r="I690" s="150">
        <v>1531.4</v>
      </c>
      <c r="J690" s="147">
        <v>4.7</v>
      </c>
      <c r="K690" s="147">
        <v>1.6E-2</v>
      </c>
      <c r="L690" s="147">
        <v>9</v>
      </c>
      <c r="M690" s="147">
        <v>0</v>
      </c>
    </row>
    <row r="691" spans="1:13">
      <c r="A691" s="147" t="s">
        <v>375</v>
      </c>
      <c r="B691" s="149">
        <v>42681</v>
      </c>
      <c r="C691" s="149">
        <v>42687</v>
      </c>
      <c r="D691" s="148">
        <f t="shared" si="20"/>
        <v>11</v>
      </c>
      <c r="E691" s="148">
        <f t="shared" si="21"/>
        <v>2016</v>
      </c>
      <c r="F691" t="s">
        <v>427</v>
      </c>
      <c r="G691" s="147">
        <v>1</v>
      </c>
      <c r="H691" s="147">
        <v>54784</v>
      </c>
      <c r="I691" s="150">
        <v>1918.9</v>
      </c>
      <c r="J691" s="147">
        <v>5.8</v>
      </c>
      <c r="K691" s="147">
        <v>3.7999999999999999E-2</v>
      </c>
      <c r="L691" s="147">
        <v>21</v>
      </c>
      <c r="M691" s="147">
        <v>0</v>
      </c>
    </row>
    <row r="692" spans="1:13">
      <c r="A692" s="147" t="s">
        <v>375</v>
      </c>
      <c r="B692" s="149">
        <v>42681</v>
      </c>
      <c r="C692" s="149">
        <v>42687</v>
      </c>
      <c r="D692" s="148">
        <f t="shared" si="20"/>
        <v>11</v>
      </c>
      <c r="E692" s="148">
        <f t="shared" si="21"/>
        <v>2016</v>
      </c>
      <c r="F692" t="s">
        <v>427</v>
      </c>
      <c r="G692" s="147">
        <v>3</v>
      </c>
      <c r="H692" s="147">
        <v>54953</v>
      </c>
      <c r="I692" s="151">
        <v>1902</v>
      </c>
      <c r="J692" s="147">
        <v>5.8</v>
      </c>
      <c r="K692" s="147">
        <v>0.04</v>
      </c>
      <c r="L692" s="147">
        <v>22</v>
      </c>
      <c r="M692" s="147">
        <v>0</v>
      </c>
    </row>
    <row r="693" spans="1:13">
      <c r="A693" s="147" t="s">
        <v>375</v>
      </c>
      <c r="B693" s="149">
        <v>42681</v>
      </c>
      <c r="C693" s="149">
        <v>42687</v>
      </c>
      <c r="D693" s="148">
        <f t="shared" si="20"/>
        <v>11</v>
      </c>
      <c r="E693" s="148">
        <f t="shared" si="21"/>
        <v>2016</v>
      </c>
      <c r="F693" t="s">
        <v>427</v>
      </c>
      <c r="G693" s="147">
        <v>17</v>
      </c>
      <c r="H693" s="147">
        <v>35164</v>
      </c>
      <c r="I693" s="150">
        <v>1711.4</v>
      </c>
      <c r="J693" s="147">
        <v>3.3</v>
      </c>
      <c r="K693" s="147">
        <v>4.5999999999999999E-2</v>
      </c>
      <c r="L693" s="147">
        <v>16</v>
      </c>
      <c r="M693" s="147">
        <v>0</v>
      </c>
    </row>
    <row r="694" spans="1:13">
      <c r="A694" s="147" t="s">
        <v>375</v>
      </c>
      <c r="B694" s="149">
        <v>42681</v>
      </c>
      <c r="C694" s="149">
        <v>42687</v>
      </c>
      <c r="D694" s="148">
        <f t="shared" si="20"/>
        <v>11</v>
      </c>
      <c r="E694" s="148">
        <f t="shared" si="21"/>
        <v>2016</v>
      </c>
      <c r="F694" t="s">
        <v>427</v>
      </c>
      <c r="G694" s="147">
        <v>15</v>
      </c>
      <c r="H694" s="147">
        <v>52747</v>
      </c>
      <c r="I694" s="150">
        <v>1568.8</v>
      </c>
      <c r="J694" s="147">
        <v>0.5</v>
      </c>
      <c r="K694" s="147">
        <v>2.7E-2</v>
      </c>
      <c r="L694" s="147">
        <v>14</v>
      </c>
      <c r="M694" s="147">
        <v>0</v>
      </c>
    </row>
    <row r="695" spans="1:13">
      <c r="A695" s="147" t="s">
        <v>375</v>
      </c>
      <c r="B695" s="149">
        <v>42681</v>
      </c>
      <c r="C695" s="149">
        <v>42687</v>
      </c>
      <c r="D695" s="148">
        <f t="shared" si="20"/>
        <v>11</v>
      </c>
      <c r="E695" s="148">
        <f t="shared" si="21"/>
        <v>2016</v>
      </c>
      <c r="F695" t="s">
        <v>427</v>
      </c>
      <c r="G695" s="147">
        <v>16</v>
      </c>
      <c r="H695" s="147">
        <v>48349</v>
      </c>
      <c r="I695" s="150">
        <v>1638.2</v>
      </c>
      <c r="J695" s="147">
        <v>4.4000000000000004</v>
      </c>
      <c r="K695" s="147">
        <v>2.7E-2</v>
      </c>
      <c r="L695" s="147">
        <v>13</v>
      </c>
      <c r="M695" s="147">
        <v>0</v>
      </c>
    </row>
    <row r="696" spans="1:13">
      <c r="A696" s="147" t="s">
        <v>375</v>
      </c>
      <c r="B696" s="149">
        <v>42681</v>
      </c>
      <c r="C696" s="149">
        <v>42687</v>
      </c>
      <c r="D696" s="148">
        <f t="shared" si="20"/>
        <v>11</v>
      </c>
      <c r="E696" s="148">
        <f t="shared" si="21"/>
        <v>2016</v>
      </c>
      <c r="F696" t="s">
        <v>427</v>
      </c>
      <c r="G696" s="147">
        <v>14</v>
      </c>
      <c r="H696" s="147">
        <v>52411</v>
      </c>
      <c r="I696" s="150">
        <v>1582.6</v>
      </c>
      <c r="J696" s="147">
        <v>4.5999999999999996</v>
      </c>
      <c r="K696" s="147">
        <v>2.1000000000000001E-2</v>
      </c>
      <c r="L696" s="147">
        <v>11</v>
      </c>
      <c r="M696" s="147">
        <v>0</v>
      </c>
    </row>
    <row r="697" spans="1:13">
      <c r="A697" s="147" t="s">
        <v>375</v>
      </c>
      <c r="B697" s="149">
        <v>42681</v>
      </c>
      <c r="C697" s="149">
        <v>42687</v>
      </c>
      <c r="D697" s="148">
        <f t="shared" si="20"/>
        <v>11</v>
      </c>
      <c r="E697" s="148">
        <f t="shared" si="21"/>
        <v>2016</v>
      </c>
      <c r="F697" t="s">
        <v>427</v>
      </c>
      <c r="G697" s="147">
        <v>13</v>
      </c>
      <c r="H697" s="147">
        <v>50656</v>
      </c>
      <c r="I697" s="150">
        <v>1533.5</v>
      </c>
      <c r="J697" s="147">
        <v>4.3</v>
      </c>
      <c r="K697" s="147">
        <v>2.1999999999999999E-2</v>
      </c>
      <c r="L697" s="147">
        <v>11</v>
      </c>
      <c r="M697" s="147">
        <v>0</v>
      </c>
    </row>
    <row r="698" spans="1:13">
      <c r="A698" s="147" t="s">
        <v>375</v>
      </c>
      <c r="B698" s="149">
        <v>42681</v>
      </c>
      <c r="C698" s="149">
        <v>42687</v>
      </c>
      <c r="D698" s="148">
        <f t="shared" si="20"/>
        <v>11</v>
      </c>
      <c r="E698" s="148">
        <f t="shared" si="21"/>
        <v>2016</v>
      </c>
      <c r="F698" t="s">
        <v>427</v>
      </c>
      <c r="G698" s="147">
        <v>20</v>
      </c>
      <c r="H698" s="147">
        <v>50854</v>
      </c>
      <c r="I698" s="150">
        <v>1372.3</v>
      </c>
      <c r="J698" s="147">
        <v>3.9</v>
      </c>
      <c r="K698" s="147">
        <v>3.9E-2</v>
      </c>
      <c r="L698" s="147">
        <v>20</v>
      </c>
      <c r="M698" s="147">
        <v>0</v>
      </c>
    </row>
    <row r="699" spans="1:13">
      <c r="A699" s="147" t="s">
        <v>375</v>
      </c>
      <c r="B699" s="149">
        <v>42681</v>
      </c>
      <c r="C699" s="149">
        <v>42687</v>
      </c>
      <c r="D699" s="148">
        <f t="shared" si="20"/>
        <v>11</v>
      </c>
      <c r="E699" s="148">
        <f t="shared" si="21"/>
        <v>2016</v>
      </c>
      <c r="F699" t="s">
        <v>427</v>
      </c>
      <c r="G699" s="147">
        <v>18</v>
      </c>
      <c r="H699" s="147">
        <v>41522</v>
      </c>
      <c r="I699" s="150">
        <v>1564.5</v>
      </c>
      <c r="J699" s="147">
        <v>3.6</v>
      </c>
      <c r="K699" s="147">
        <v>3.4000000000000002E-2</v>
      </c>
      <c r="L699" s="147">
        <v>14</v>
      </c>
      <c r="M699" s="147">
        <v>0</v>
      </c>
    </row>
    <row r="700" spans="1:13">
      <c r="A700" s="147" t="s">
        <v>375</v>
      </c>
      <c r="B700" s="149">
        <v>42681</v>
      </c>
      <c r="C700" s="149">
        <v>42687</v>
      </c>
      <c r="D700" s="148">
        <f t="shared" si="20"/>
        <v>11</v>
      </c>
      <c r="E700" s="148">
        <f t="shared" si="21"/>
        <v>2016</v>
      </c>
      <c r="F700" t="s">
        <v>427</v>
      </c>
      <c r="G700" s="147">
        <v>11</v>
      </c>
      <c r="H700" s="147">
        <v>55007</v>
      </c>
      <c r="I700" s="150">
        <v>1483.5</v>
      </c>
      <c r="J700" s="147">
        <v>4.5</v>
      </c>
      <c r="K700" s="147">
        <v>2.5000000000000001E-2</v>
      </c>
      <c r="L700" s="147">
        <v>14</v>
      </c>
      <c r="M700" s="147">
        <v>0</v>
      </c>
    </row>
    <row r="701" spans="1:13">
      <c r="A701" s="147" t="s">
        <v>375</v>
      </c>
      <c r="B701" s="149">
        <v>42681</v>
      </c>
      <c r="C701" s="149">
        <v>42687</v>
      </c>
      <c r="D701" s="148">
        <f t="shared" si="20"/>
        <v>11</v>
      </c>
      <c r="E701" s="148">
        <f t="shared" si="21"/>
        <v>2016</v>
      </c>
      <c r="F701" t="s">
        <v>427</v>
      </c>
      <c r="G701" s="147">
        <v>9</v>
      </c>
      <c r="H701" s="147">
        <v>53617</v>
      </c>
      <c r="I701" s="150">
        <v>1173.5</v>
      </c>
      <c r="J701" s="147">
        <v>3.5</v>
      </c>
      <c r="K701" s="147">
        <v>0.03</v>
      </c>
      <c r="L701" s="147">
        <v>16</v>
      </c>
      <c r="M701" s="147">
        <v>0</v>
      </c>
    </row>
    <row r="702" spans="1:13">
      <c r="A702" s="147" t="s">
        <v>375</v>
      </c>
      <c r="B702" s="149">
        <v>42681</v>
      </c>
      <c r="C702" s="149">
        <v>42687</v>
      </c>
      <c r="D702" s="148">
        <f t="shared" si="20"/>
        <v>11</v>
      </c>
      <c r="E702" s="148">
        <f t="shared" si="21"/>
        <v>2016</v>
      </c>
      <c r="F702" t="s">
        <v>427</v>
      </c>
      <c r="G702" s="147">
        <v>2</v>
      </c>
      <c r="H702" s="147">
        <v>54613</v>
      </c>
      <c r="I702" s="150">
        <v>1966.2</v>
      </c>
      <c r="J702" s="147">
        <v>6</v>
      </c>
      <c r="K702" s="147">
        <v>2.5999999999999999E-2</v>
      </c>
      <c r="L702" s="147">
        <v>14</v>
      </c>
      <c r="M702" s="147">
        <v>0</v>
      </c>
    </row>
    <row r="703" spans="1:13">
      <c r="A703" s="147" t="s">
        <v>375</v>
      </c>
      <c r="B703" s="149">
        <v>42681</v>
      </c>
      <c r="C703" s="149">
        <v>42687</v>
      </c>
      <c r="D703" s="148">
        <f t="shared" si="20"/>
        <v>11</v>
      </c>
      <c r="E703" s="148">
        <f t="shared" si="21"/>
        <v>2016</v>
      </c>
      <c r="F703" t="s">
        <v>427</v>
      </c>
      <c r="G703" s="147">
        <v>4</v>
      </c>
      <c r="H703" s="147">
        <v>53184</v>
      </c>
      <c r="I703" s="150">
        <v>2062.4</v>
      </c>
      <c r="J703" s="147">
        <v>6.1</v>
      </c>
      <c r="K703" s="147">
        <v>2.4E-2</v>
      </c>
      <c r="L703" s="147">
        <v>13</v>
      </c>
      <c r="M703" s="147">
        <v>0</v>
      </c>
    </row>
    <row r="704" spans="1:13">
      <c r="A704" s="147" t="s">
        <v>374</v>
      </c>
      <c r="B704" s="149">
        <v>42675</v>
      </c>
      <c r="C704" s="149">
        <v>42680</v>
      </c>
      <c r="D704" s="148">
        <f t="shared" si="20"/>
        <v>11</v>
      </c>
      <c r="E704" s="148">
        <f t="shared" si="21"/>
        <v>2016</v>
      </c>
      <c r="F704" t="s">
        <v>428</v>
      </c>
      <c r="G704" s="147">
        <v>4</v>
      </c>
      <c r="H704" s="147">
        <v>53201</v>
      </c>
      <c r="I704" s="150">
        <v>1988.5</v>
      </c>
      <c r="J704" s="147">
        <v>5.9</v>
      </c>
      <c r="K704" s="147">
        <v>2.5999999999999999E-2</v>
      </c>
      <c r="L704" s="147">
        <v>14</v>
      </c>
      <c r="M704" s="147">
        <v>0</v>
      </c>
    </row>
    <row r="705" spans="1:13">
      <c r="A705" s="147" t="s">
        <v>374</v>
      </c>
      <c r="B705" s="149">
        <v>42675</v>
      </c>
      <c r="C705" s="149">
        <v>42680</v>
      </c>
      <c r="D705" s="148">
        <f t="shared" si="20"/>
        <v>11</v>
      </c>
      <c r="E705" s="148">
        <f t="shared" si="21"/>
        <v>2016</v>
      </c>
      <c r="F705" t="s">
        <v>428</v>
      </c>
      <c r="G705" s="147">
        <v>2</v>
      </c>
      <c r="H705" s="147">
        <v>54631</v>
      </c>
      <c r="I705" s="150">
        <v>1898.8</v>
      </c>
      <c r="J705" s="147">
        <v>5.8</v>
      </c>
      <c r="K705" s="147">
        <v>2.5999999999999999E-2</v>
      </c>
      <c r="L705" s="147">
        <v>14</v>
      </c>
      <c r="M705" s="147">
        <v>0</v>
      </c>
    </row>
    <row r="706" spans="1:13">
      <c r="A706" s="147" t="s">
        <v>374</v>
      </c>
      <c r="B706" s="149">
        <v>42675</v>
      </c>
      <c r="C706" s="149">
        <v>42680</v>
      </c>
      <c r="D706" s="148">
        <f t="shared" si="20"/>
        <v>11</v>
      </c>
      <c r="E706" s="148">
        <f t="shared" si="21"/>
        <v>2016</v>
      </c>
      <c r="F706" t="s">
        <v>428</v>
      </c>
      <c r="G706" s="147">
        <v>9</v>
      </c>
      <c r="H706" s="147">
        <v>53633</v>
      </c>
      <c r="I706" s="150">
        <v>1129.5999999999999</v>
      </c>
      <c r="J706" s="147">
        <v>3.4</v>
      </c>
      <c r="K706" s="147">
        <v>2.5999999999999999E-2</v>
      </c>
      <c r="L706" s="147">
        <v>14</v>
      </c>
      <c r="M706" s="147">
        <v>0</v>
      </c>
    </row>
    <row r="707" spans="1:13">
      <c r="A707" s="147" t="s">
        <v>374</v>
      </c>
      <c r="B707" s="149">
        <v>42675</v>
      </c>
      <c r="C707" s="149">
        <v>42680</v>
      </c>
      <c r="D707" s="148">
        <f t="shared" ref="D707:D770" si="22">MONTH(C707)</f>
        <v>11</v>
      </c>
      <c r="E707" s="148">
        <f t="shared" ref="E707:E770" si="23">YEAR(C707)</f>
        <v>2016</v>
      </c>
      <c r="F707" t="s">
        <v>428</v>
      </c>
      <c r="G707" s="147">
        <v>18</v>
      </c>
      <c r="H707" s="147">
        <v>41539</v>
      </c>
      <c r="I707" s="150">
        <v>1504.9</v>
      </c>
      <c r="J707" s="147">
        <v>3.5</v>
      </c>
      <c r="K707" s="147">
        <v>3.5999999999999997E-2</v>
      </c>
      <c r="L707" s="147">
        <v>15</v>
      </c>
      <c r="M707" s="147">
        <v>0</v>
      </c>
    </row>
    <row r="708" spans="1:13">
      <c r="A708" s="147" t="s">
        <v>374</v>
      </c>
      <c r="B708" s="149">
        <v>42675</v>
      </c>
      <c r="C708" s="149">
        <v>42680</v>
      </c>
      <c r="D708" s="148">
        <f t="shared" si="22"/>
        <v>11</v>
      </c>
      <c r="E708" s="148">
        <f t="shared" si="23"/>
        <v>2016</v>
      </c>
      <c r="F708" t="s">
        <v>428</v>
      </c>
      <c r="G708" s="147">
        <v>11</v>
      </c>
      <c r="H708" s="147">
        <v>55022</v>
      </c>
      <c r="I708" s="150">
        <v>1423.9</v>
      </c>
      <c r="J708" s="147">
        <v>4.4000000000000004</v>
      </c>
      <c r="K708" s="147">
        <v>2.4E-2</v>
      </c>
      <c r="L708" s="147">
        <v>13</v>
      </c>
      <c r="M708" s="147">
        <v>0</v>
      </c>
    </row>
    <row r="709" spans="1:13">
      <c r="A709" s="147" t="s">
        <v>374</v>
      </c>
      <c r="B709" s="149">
        <v>42675</v>
      </c>
      <c r="C709" s="149">
        <v>42680</v>
      </c>
      <c r="D709" s="148">
        <f t="shared" si="22"/>
        <v>11</v>
      </c>
      <c r="E709" s="148">
        <f t="shared" si="23"/>
        <v>2016</v>
      </c>
      <c r="F709" t="s">
        <v>428</v>
      </c>
      <c r="G709" s="147">
        <v>20</v>
      </c>
      <c r="H709" s="147">
        <v>50870</v>
      </c>
      <c r="I709" s="150">
        <v>1320.6</v>
      </c>
      <c r="J709" s="147">
        <v>3.7</v>
      </c>
      <c r="K709" s="147">
        <v>2.8000000000000001E-2</v>
      </c>
      <c r="L709" s="147">
        <v>14</v>
      </c>
      <c r="M709" s="147">
        <v>0</v>
      </c>
    </row>
    <row r="710" spans="1:13">
      <c r="A710" s="147" t="s">
        <v>374</v>
      </c>
      <c r="B710" s="149">
        <v>42675</v>
      </c>
      <c r="C710" s="149">
        <v>42680</v>
      </c>
      <c r="D710" s="148">
        <f t="shared" si="22"/>
        <v>11</v>
      </c>
      <c r="E710" s="148">
        <f t="shared" si="23"/>
        <v>2016</v>
      </c>
      <c r="F710" t="s">
        <v>428</v>
      </c>
      <c r="G710" s="147">
        <v>13</v>
      </c>
      <c r="H710" s="147">
        <v>50669</v>
      </c>
      <c r="I710" s="150">
        <v>1477.9</v>
      </c>
      <c r="J710" s="147">
        <v>4.2</v>
      </c>
      <c r="K710" s="147">
        <v>2.1999999999999999E-2</v>
      </c>
      <c r="L710" s="147">
        <v>11</v>
      </c>
      <c r="M710" s="147">
        <v>0</v>
      </c>
    </row>
    <row r="711" spans="1:13">
      <c r="A711" s="147" t="s">
        <v>374</v>
      </c>
      <c r="B711" s="149">
        <v>42675</v>
      </c>
      <c r="C711" s="149">
        <v>42680</v>
      </c>
      <c r="D711" s="148">
        <f t="shared" si="22"/>
        <v>11</v>
      </c>
      <c r="E711" s="148">
        <f t="shared" si="23"/>
        <v>2016</v>
      </c>
      <c r="F711" t="s">
        <v>428</v>
      </c>
      <c r="G711" s="147">
        <v>14</v>
      </c>
      <c r="H711" s="147">
        <v>52426</v>
      </c>
      <c r="I711" s="150">
        <v>1528.9</v>
      </c>
      <c r="J711" s="147">
        <v>4.5</v>
      </c>
      <c r="K711" s="147">
        <v>2.5000000000000001E-2</v>
      </c>
      <c r="L711" s="147">
        <v>13</v>
      </c>
      <c r="M711" s="147">
        <v>0</v>
      </c>
    </row>
    <row r="712" spans="1:13">
      <c r="A712" s="147" t="s">
        <v>374</v>
      </c>
      <c r="B712" s="149">
        <v>42675</v>
      </c>
      <c r="C712" s="149">
        <v>42680</v>
      </c>
      <c r="D712" s="148">
        <f t="shared" si="22"/>
        <v>11</v>
      </c>
      <c r="E712" s="148">
        <f t="shared" si="23"/>
        <v>2016</v>
      </c>
      <c r="F712" t="s">
        <v>428</v>
      </c>
      <c r="G712" s="147">
        <v>15</v>
      </c>
      <c r="H712" s="147">
        <v>52761</v>
      </c>
      <c r="I712" s="150">
        <v>1515.1</v>
      </c>
      <c r="J712" s="147">
        <v>0.4</v>
      </c>
      <c r="K712" s="147">
        <v>2.3E-2</v>
      </c>
      <c r="L712" s="147">
        <v>12</v>
      </c>
      <c r="M712" s="147">
        <v>0</v>
      </c>
    </row>
    <row r="713" spans="1:13">
      <c r="A713" s="147" t="s">
        <v>374</v>
      </c>
      <c r="B713" s="149">
        <v>42675</v>
      </c>
      <c r="C713" s="149">
        <v>42680</v>
      </c>
      <c r="D713" s="148">
        <f t="shared" si="22"/>
        <v>11</v>
      </c>
      <c r="E713" s="148">
        <f t="shared" si="23"/>
        <v>2016</v>
      </c>
      <c r="F713" t="s">
        <v>428</v>
      </c>
      <c r="G713" s="147">
        <v>17</v>
      </c>
      <c r="H713" s="147">
        <v>35181</v>
      </c>
      <c r="I713" s="150">
        <v>1641.2</v>
      </c>
      <c r="J713" s="147">
        <v>3.2</v>
      </c>
      <c r="K713" s="147">
        <v>0.04</v>
      </c>
      <c r="L713" s="147">
        <v>14</v>
      </c>
      <c r="M713" s="147">
        <v>0</v>
      </c>
    </row>
    <row r="714" spans="1:13">
      <c r="A714" s="147" t="s">
        <v>374</v>
      </c>
      <c r="B714" s="149">
        <v>42675</v>
      </c>
      <c r="C714" s="149">
        <v>42680</v>
      </c>
      <c r="D714" s="148">
        <f t="shared" si="22"/>
        <v>11</v>
      </c>
      <c r="E714" s="148">
        <f t="shared" si="23"/>
        <v>2016</v>
      </c>
      <c r="F714" t="s">
        <v>428</v>
      </c>
      <c r="G714" s="147">
        <v>16</v>
      </c>
      <c r="H714" s="147">
        <v>48368</v>
      </c>
      <c r="I714" s="150">
        <v>1579.2</v>
      </c>
      <c r="J714" s="147">
        <v>4.2</v>
      </c>
      <c r="K714" s="147">
        <v>3.5000000000000003E-2</v>
      </c>
      <c r="L714" s="147">
        <v>17</v>
      </c>
      <c r="M714" s="147">
        <v>0</v>
      </c>
    </row>
    <row r="715" spans="1:13">
      <c r="A715" s="147" t="s">
        <v>374</v>
      </c>
      <c r="B715" s="149">
        <v>42675</v>
      </c>
      <c r="C715" s="149">
        <v>42680</v>
      </c>
      <c r="D715" s="148">
        <f t="shared" si="22"/>
        <v>11</v>
      </c>
      <c r="E715" s="148">
        <f t="shared" si="23"/>
        <v>2016</v>
      </c>
      <c r="F715" t="s">
        <v>428</v>
      </c>
      <c r="G715" s="147">
        <v>3</v>
      </c>
      <c r="H715" s="147">
        <v>54968</v>
      </c>
      <c r="I715" s="150">
        <v>1828.2</v>
      </c>
      <c r="J715" s="147">
        <v>5.6</v>
      </c>
      <c r="K715" s="147">
        <v>2.4E-2</v>
      </c>
      <c r="L715" s="147">
        <v>13</v>
      </c>
      <c r="M715" s="147">
        <v>0</v>
      </c>
    </row>
    <row r="716" spans="1:13">
      <c r="A716" s="147" t="s">
        <v>374</v>
      </c>
      <c r="B716" s="149">
        <v>42675</v>
      </c>
      <c r="C716" s="149">
        <v>42680</v>
      </c>
      <c r="D716" s="148">
        <f t="shared" si="22"/>
        <v>11</v>
      </c>
      <c r="E716" s="148">
        <f t="shared" si="23"/>
        <v>2016</v>
      </c>
      <c r="F716" t="s">
        <v>428</v>
      </c>
      <c r="G716" s="147">
        <v>10</v>
      </c>
      <c r="H716" s="147">
        <v>54936</v>
      </c>
      <c r="I716" s="150">
        <v>1474.7</v>
      </c>
      <c r="J716" s="147">
        <v>4.5</v>
      </c>
      <c r="K716" s="147">
        <v>2.5000000000000001E-2</v>
      </c>
      <c r="L716" s="147">
        <v>14</v>
      </c>
      <c r="M716" s="147">
        <v>0</v>
      </c>
    </row>
    <row r="717" spans="1:13">
      <c r="A717" s="147" t="s">
        <v>374</v>
      </c>
      <c r="B717" s="149">
        <v>42675</v>
      </c>
      <c r="C717" s="149">
        <v>42680</v>
      </c>
      <c r="D717" s="148">
        <f t="shared" si="22"/>
        <v>11</v>
      </c>
      <c r="E717" s="148">
        <f t="shared" si="23"/>
        <v>2016</v>
      </c>
      <c r="F717" t="s">
        <v>428</v>
      </c>
      <c r="G717" s="147">
        <v>1</v>
      </c>
      <c r="H717" s="147">
        <v>54804</v>
      </c>
      <c r="I717" s="150">
        <v>1848.4</v>
      </c>
      <c r="J717" s="147">
        <v>5.6</v>
      </c>
      <c r="K717" s="147">
        <v>3.1E-2</v>
      </c>
      <c r="L717" s="147">
        <v>17</v>
      </c>
      <c r="M717" s="147">
        <v>0</v>
      </c>
    </row>
    <row r="718" spans="1:13">
      <c r="A718" s="147" t="s">
        <v>374</v>
      </c>
      <c r="B718" s="149">
        <v>42675</v>
      </c>
      <c r="C718" s="149">
        <v>42680</v>
      </c>
      <c r="D718" s="148">
        <f t="shared" si="22"/>
        <v>11</v>
      </c>
      <c r="E718" s="148">
        <f t="shared" si="23"/>
        <v>2016</v>
      </c>
      <c r="F718" t="s">
        <v>428</v>
      </c>
      <c r="G718" s="147">
        <v>19</v>
      </c>
      <c r="H718" s="147">
        <v>55511</v>
      </c>
      <c r="I718" s="150">
        <v>1259.3</v>
      </c>
      <c r="J718" s="147">
        <v>3.9</v>
      </c>
      <c r="K718" s="147">
        <v>2.5000000000000001E-2</v>
      </c>
      <c r="L718" s="147">
        <v>14</v>
      </c>
      <c r="M718" s="147">
        <v>0</v>
      </c>
    </row>
    <row r="719" spans="1:13">
      <c r="A719" s="147" t="s">
        <v>374</v>
      </c>
      <c r="B719" s="149">
        <v>42675</v>
      </c>
      <c r="C719" s="149">
        <v>42680</v>
      </c>
      <c r="D719" s="148">
        <f t="shared" si="22"/>
        <v>11</v>
      </c>
      <c r="E719" s="148">
        <f t="shared" si="23"/>
        <v>2016</v>
      </c>
      <c r="F719" t="s">
        <v>428</v>
      </c>
      <c r="G719" s="147">
        <v>12</v>
      </c>
      <c r="H719" s="147">
        <v>54897</v>
      </c>
      <c r="I719" s="150">
        <v>1386.4</v>
      </c>
      <c r="J719" s="147">
        <v>4.2</v>
      </c>
      <c r="K719" s="147">
        <v>2.5999999999999999E-2</v>
      </c>
      <c r="L719" s="147">
        <v>14</v>
      </c>
      <c r="M719" s="147">
        <v>0</v>
      </c>
    </row>
    <row r="720" spans="1:13">
      <c r="A720" s="147" t="s">
        <v>374</v>
      </c>
      <c r="B720" s="149">
        <v>42675</v>
      </c>
      <c r="C720" s="149">
        <v>42680</v>
      </c>
      <c r="D720" s="148">
        <f t="shared" si="22"/>
        <v>11</v>
      </c>
      <c r="E720" s="148">
        <f t="shared" si="23"/>
        <v>2016</v>
      </c>
      <c r="F720" t="s">
        <v>428</v>
      </c>
      <c r="G720" s="147">
        <v>21</v>
      </c>
      <c r="H720" s="147">
        <v>54805</v>
      </c>
      <c r="I720" s="150">
        <v>1240.8</v>
      </c>
      <c r="J720" s="147">
        <v>3.8</v>
      </c>
      <c r="K720" s="147">
        <v>3.1E-2</v>
      </c>
      <c r="L720" s="147">
        <v>17</v>
      </c>
      <c r="M720" s="147">
        <v>0</v>
      </c>
    </row>
    <row r="721" spans="1:13">
      <c r="A721" s="147" t="s">
        <v>374</v>
      </c>
      <c r="B721" s="149">
        <v>42675</v>
      </c>
      <c r="C721" s="149">
        <v>42680</v>
      </c>
      <c r="D721" s="148">
        <f t="shared" si="22"/>
        <v>11</v>
      </c>
      <c r="E721" s="148">
        <f t="shared" si="23"/>
        <v>2016</v>
      </c>
      <c r="F721" t="s">
        <v>428</v>
      </c>
      <c r="G721" s="147">
        <v>5</v>
      </c>
      <c r="H721" s="147">
        <v>53646</v>
      </c>
      <c r="I721" s="150">
        <v>1782.6</v>
      </c>
      <c r="J721" s="147">
        <v>5.3</v>
      </c>
      <c r="K721" s="147">
        <v>2.1999999999999999E-2</v>
      </c>
      <c r="L721" s="147">
        <v>12</v>
      </c>
      <c r="M721" s="147">
        <v>0</v>
      </c>
    </row>
    <row r="722" spans="1:13">
      <c r="A722" s="147" t="s">
        <v>374</v>
      </c>
      <c r="B722" s="149">
        <v>42675</v>
      </c>
      <c r="C722" s="149">
        <v>42680</v>
      </c>
      <c r="D722" s="148">
        <f t="shared" si="22"/>
        <v>11</v>
      </c>
      <c r="E722" s="148">
        <f t="shared" si="23"/>
        <v>2016</v>
      </c>
      <c r="F722" t="s">
        <v>428</v>
      </c>
      <c r="G722" s="147">
        <v>6</v>
      </c>
      <c r="H722" s="147">
        <v>49875</v>
      </c>
      <c r="I722" s="150">
        <v>1811.2</v>
      </c>
      <c r="J722" s="147">
        <v>5</v>
      </c>
      <c r="K722" s="147">
        <v>2.5999999999999999E-2</v>
      </c>
      <c r="L722" s="147">
        <v>13</v>
      </c>
      <c r="M722" s="147">
        <v>0</v>
      </c>
    </row>
    <row r="723" spans="1:13">
      <c r="A723" s="147" t="s">
        <v>374</v>
      </c>
      <c r="B723" s="149">
        <v>42675</v>
      </c>
      <c r="C723" s="149">
        <v>42680</v>
      </c>
      <c r="D723" s="148">
        <f t="shared" si="22"/>
        <v>11</v>
      </c>
      <c r="E723" s="148">
        <f t="shared" si="23"/>
        <v>2016</v>
      </c>
      <c r="F723" t="s">
        <v>428</v>
      </c>
      <c r="G723" s="147">
        <v>7</v>
      </c>
      <c r="H723" s="147">
        <v>52095</v>
      </c>
      <c r="I723" s="150">
        <v>1268.0999999999999</v>
      </c>
      <c r="J723" s="147">
        <v>3.7</v>
      </c>
      <c r="K723" s="147">
        <v>3.1E-2</v>
      </c>
      <c r="L723" s="147">
        <v>16</v>
      </c>
      <c r="M723" s="147">
        <v>0</v>
      </c>
    </row>
    <row r="724" spans="1:13">
      <c r="A724" s="147" t="s">
        <v>374</v>
      </c>
      <c r="B724" s="149">
        <v>42675</v>
      </c>
      <c r="C724" s="149">
        <v>42680</v>
      </c>
      <c r="D724" s="148">
        <f t="shared" si="22"/>
        <v>11</v>
      </c>
      <c r="E724" s="148">
        <f t="shared" si="23"/>
        <v>2016</v>
      </c>
      <c r="F724" t="s">
        <v>428</v>
      </c>
      <c r="G724" s="147">
        <v>8</v>
      </c>
      <c r="H724" s="147">
        <v>53031</v>
      </c>
      <c r="I724" s="150">
        <v>1058.5</v>
      </c>
      <c r="J724" s="147">
        <v>3.1</v>
      </c>
      <c r="K724" s="147">
        <v>2.5999999999999999E-2</v>
      </c>
      <c r="L724" s="147">
        <v>14</v>
      </c>
      <c r="M724" s="147">
        <v>0</v>
      </c>
    </row>
    <row r="725" spans="1:13">
      <c r="A725" s="147" t="s">
        <v>374</v>
      </c>
      <c r="B725" s="149">
        <v>42675</v>
      </c>
      <c r="C725" s="149">
        <v>42680</v>
      </c>
      <c r="D725" s="148">
        <f t="shared" si="22"/>
        <v>11</v>
      </c>
      <c r="E725" s="148">
        <f t="shared" si="23"/>
        <v>2016</v>
      </c>
      <c r="F725" t="s">
        <v>428</v>
      </c>
      <c r="G725" s="147">
        <v>22</v>
      </c>
      <c r="H725" s="147">
        <v>41350</v>
      </c>
      <c r="I725" s="150">
        <v>1406.1</v>
      </c>
      <c r="J725" s="147">
        <v>3.2</v>
      </c>
      <c r="K725" s="147">
        <v>3.1E-2</v>
      </c>
      <c r="L725" s="147">
        <v>13</v>
      </c>
      <c r="M725" s="147">
        <v>0</v>
      </c>
    </row>
    <row r="726" spans="1:13">
      <c r="A726" s="147" t="s">
        <v>374</v>
      </c>
      <c r="B726" s="149">
        <v>42675</v>
      </c>
      <c r="C726" s="149">
        <v>42680</v>
      </c>
      <c r="D726" s="148">
        <f t="shared" si="22"/>
        <v>11</v>
      </c>
      <c r="E726" s="148">
        <f t="shared" si="23"/>
        <v>2016</v>
      </c>
      <c r="F726" t="s">
        <v>428</v>
      </c>
      <c r="G726" s="147">
        <v>23</v>
      </c>
      <c r="H726" s="147">
        <v>45007</v>
      </c>
      <c r="I726" s="150">
        <v>1424.4</v>
      </c>
      <c r="J726" s="147">
        <v>3.6</v>
      </c>
      <c r="K726" s="147">
        <v>3.3000000000000002E-2</v>
      </c>
      <c r="L726" s="147">
        <v>15</v>
      </c>
      <c r="M726" s="147">
        <v>0</v>
      </c>
    </row>
    <row r="727" spans="1:13">
      <c r="A727" s="147" t="s">
        <v>374</v>
      </c>
      <c r="B727" s="149">
        <v>42675</v>
      </c>
      <c r="C727" s="149">
        <v>42680</v>
      </c>
      <c r="D727" s="148">
        <f t="shared" si="22"/>
        <v>11</v>
      </c>
      <c r="E727" s="148">
        <f t="shared" si="23"/>
        <v>2016</v>
      </c>
      <c r="F727" t="s">
        <v>428</v>
      </c>
      <c r="G727" s="147">
        <v>24</v>
      </c>
      <c r="H727" s="147">
        <v>56178</v>
      </c>
      <c r="I727" s="150">
        <v>1228.0999999999999</v>
      </c>
      <c r="J727" s="147">
        <v>3.8</v>
      </c>
      <c r="K727" s="147">
        <v>2.8000000000000001E-2</v>
      </c>
      <c r="L727" s="147">
        <v>16</v>
      </c>
      <c r="M727" s="147">
        <v>0</v>
      </c>
    </row>
    <row r="728" spans="1:13">
      <c r="A728" s="147" t="s">
        <v>373</v>
      </c>
      <c r="B728" s="149">
        <v>42674</v>
      </c>
      <c r="C728" s="149">
        <v>42674</v>
      </c>
      <c r="D728" s="148">
        <f t="shared" si="22"/>
        <v>10</v>
      </c>
      <c r="E728" s="148">
        <f t="shared" si="23"/>
        <v>2016</v>
      </c>
      <c r="F728" t="s">
        <v>429</v>
      </c>
      <c r="G728" s="147">
        <v>24</v>
      </c>
      <c r="H728" s="147">
        <v>56178</v>
      </c>
      <c r="I728" s="150">
        <v>1228.0999999999999</v>
      </c>
      <c r="J728" s="147">
        <v>3.8</v>
      </c>
      <c r="K728" s="147">
        <v>4.0000000000000001E-3</v>
      </c>
      <c r="L728" s="147">
        <v>2</v>
      </c>
      <c r="M728" s="147">
        <v>0</v>
      </c>
    </row>
    <row r="729" spans="1:13">
      <c r="A729" s="147" t="s">
        <v>373</v>
      </c>
      <c r="B729" s="149">
        <v>42674</v>
      </c>
      <c r="C729" s="149">
        <v>42674</v>
      </c>
      <c r="D729" s="148">
        <f t="shared" si="22"/>
        <v>10</v>
      </c>
      <c r="E729" s="148">
        <f t="shared" si="23"/>
        <v>2016</v>
      </c>
      <c r="F729" t="s">
        <v>429</v>
      </c>
      <c r="G729" s="147">
        <v>23</v>
      </c>
      <c r="H729" s="147">
        <v>45007</v>
      </c>
      <c r="I729" s="150">
        <v>1424.4</v>
      </c>
      <c r="J729" s="147">
        <v>3.6</v>
      </c>
      <c r="K729" s="147">
        <v>4.0000000000000001E-3</v>
      </c>
      <c r="L729" s="147">
        <v>2</v>
      </c>
      <c r="M729" s="147">
        <v>0</v>
      </c>
    </row>
    <row r="730" spans="1:13">
      <c r="A730" s="147" t="s">
        <v>373</v>
      </c>
      <c r="B730" s="149">
        <v>42674</v>
      </c>
      <c r="C730" s="149">
        <v>42674</v>
      </c>
      <c r="D730" s="148">
        <f t="shared" si="22"/>
        <v>10</v>
      </c>
      <c r="E730" s="148">
        <f t="shared" si="23"/>
        <v>2016</v>
      </c>
      <c r="F730" t="s">
        <v>429</v>
      </c>
      <c r="G730" s="147">
        <v>22</v>
      </c>
      <c r="H730" s="147">
        <v>41350</v>
      </c>
      <c r="I730" s="150">
        <v>1406.1</v>
      </c>
      <c r="J730" s="147">
        <v>3.2</v>
      </c>
      <c r="K730" s="147">
        <v>5.0000000000000001E-3</v>
      </c>
      <c r="L730" s="147">
        <v>2</v>
      </c>
      <c r="M730" s="147">
        <v>0</v>
      </c>
    </row>
    <row r="731" spans="1:13">
      <c r="A731" s="147" t="s">
        <v>373</v>
      </c>
      <c r="B731" s="149">
        <v>42674</v>
      </c>
      <c r="C731" s="149">
        <v>42674</v>
      </c>
      <c r="D731" s="148">
        <f t="shared" si="22"/>
        <v>10</v>
      </c>
      <c r="E731" s="148">
        <f t="shared" si="23"/>
        <v>2016</v>
      </c>
      <c r="F731" t="s">
        <v>429</v>
      </c>
      <c r="G731" s="147">
        <v>8</v>
      </c>
      <c r="H731" s="147">
        <v>53031</v>
      </c>
      <c r="I731" s="150">
        <v>1058.5</v>
      </c>
      <c r="J731" s="147">
        <v>3.1</v>
      </c>
      <c r="K731" s="147">
        <v>6.0000000000000001E-3</v>
      </c>
      <c r="L731" s="147">
        <v>3</v>
      </c>
      <c r="M731" s="147">
        <v>0</v>
      </c>
    </row>
    <row r="732" spans="1:13">
      <c r="A732" s="147" t="s">
        <v>373</v>
      </c>
      <c r="B732" s="149">
        <v>42674</v>
      </c>
      <c r="C732" s="149">
        <v>42674</v>
      </c>
      <c r="D732" s="148">
        <f t="shared" si="22"/>
        <v>10</v>
      </c>
      <c r="E732" s="148">
        <f t="shared" si="23"/>
        <v>2016</v>
      </c>
      <c r="F732" t="s">
        <v>429</v>
      </c>
      <c r="G732" s="147">
        <v>7</v>
      </c>
      <c r="H732" s="147">
        <v>52095</v>
      </c>
      <c r="I732" s="150">
        <v>1268.0999999999999</v>
      </c>
      <c r="J732" s="147">
        <v>3.7</v>
      </c>
      <c r="K732" s="147">
        <v>6.0000000000000001E-3</v>
      </c>
      <c r="L732" s="147">
        <v>3</v>
      </c>
      <c r="M732" s="147">
        <v>0</v>
      </c>
    </row>
    <row r="733" spans="1:13">
      <c r="A733" s="147" t="s">
        <v>373</v>
      </c>
      <c r="B733" s="149">
        <v>42674</v>
      </c>
      <c r="C733" s="149">
        <v>42674</v>
      </c>
      <c r="D733" s="148">
        <f t="shared" si="22"/>
        <v>10</v>
      </c>
      <c r="E733" s="148">
        <f t="shared" si="23"/>
        <v>2016</v>
      </c>
      <c r="F733" t="s">
        <v>429</v>
      </c>
      <c r="G733" s="147">
        <v>6</v>
      </c>
      <c r="H733" s="147">
        <v>49875</v>
      </c>
      <c r="I733" s="150">
        <v>1811.2</v>
      </c>
      <c r="J733" s="147">
        <v>5</v>
      </c>
      <c r="K733" s="147">
        <v>4.0000000000000001E-3</v>
      </c>
      <c r="L733" s="147">
        <v>2</v>
      </c>
      <c r="M733" s="147">
        <v>0</v>
      </c>
    </row>
    <row r="734" spans="1:13">
      <c r="A734" s="147" t="s">
        <v>373</v>
      </c>
      <c r="B734" s="149">
        <v>42674</v>
      </c>
      <c r="C734" s="149">
        <v>42674</v>
      </c>
      <c r="D734" s="148">
        <f t="shared" si="22"/>
        <v>10</v>
      </c>
      <c r="E734" s="148">
        <f t="shared" si="23"/>
        <v>2016</v>
      </c>
      <c r="F734" t="s">
        <v>429</v>
      </c>
      <c r="G734" s="147">
        <v>5</v>
      </c>
      <c r="H734" s="147">
        <v>53646</v>
      </c>
      <c r="I734" s="150">
        <v>1782.6</v>
      </c>
      <c r="J734" s="147">
        <v>5.3</v>
      </c>
      <c r="K734" s="147">
        <v>4.0000000000000001E-3</v>
      </c>
      <c r="L734" s="147">
        <v>2</v>
      </c>
      <c r="M734" s="147">
        <v>0</v>
      </c>
    </row>
    <row r="735" spans="1:13">
      <c r="A735" s="147" t="s">
        <v>373</v>
      </c>
      <c r="B735" s="149">
        <v>42674</v>
      </c>
      <c r="C735" s="149">
        <v>42674</v>
      </c>
      <c r="D735" s="148">
        <f t="shared" si="22"/>
        <v>10</v>
      </c>
      <c r="E735" s="148">
        <f t="shared" si="23"/>
        <v>2016</v>
      </c>
      <c r="F735" t="s">
        <v>429</v>
      </c>
      <c r="G735" s="147">
        <v>21</v>
      </c>
      <c r="H735" s="147">
        <v>54805</v>
      </c>
      <c r="I735" s="150">
        <v>1240.8</v>
      </c>
      <c r="J735" s="147">
        <v>3.8</v>
      </c>
      <c r="K735" s="147">
        <v>8.9999999999999993E-3</v>
      </c>
      <c r="L735" s="147">
        <v>5</v>
      </c>
      <c r="M735" s="147">
        <v>0</v>
      </c>
    </row>
    <row r="736" spans="1:13">
      <c r="A736" s="147" t="s">
        <v>373</v>
      </c>
      <c r="B736" s="149">
        <v>42674</v>
      </c>
      <c r="C736" s="149">
        <v>42674</v>
      </c>
      <c r="D736" s="148">
        <f t="shared" si="22"/>
        <v>10</v>
      </c>
      <c r="E736" s="148">
        <f t="shared" si="23"/>
        <v>2016</v>
      </c>
      <c r="F736" t="s">
        <v>429</v>
      </c>
      <c r="G736" s="147">
        <v>12</v>
      </c>
      <c r="H736" s="147">
        <v>54897</v>
      </c>
      <c r="I736" s="150">
        <v>1386.4</v>
      </c>
      <c r="J736" s="147">
        <v>4.2</v>
      </c>
      <c r="K736" s="147">
        <v>4.0000000000000001E-3</v>
      </c>
      <c r="L736" s="147">
        <v>2</v>
      </c>
      <c r="M736" s="147">
        <v>0</v>
      </c>
    </row>
    <row r="737" spans="1:13">
      <c r="A737" s="147" t="s">
        <v>373</v>
      </c>
      <c r="B737" s="149">
        <v>42674</v>
      </c>
      <c r="C737" s="149">
        <v>42674</v>
      </c>
      <c r="D737" s="148">
        <f t="shared" si="22"/>
        <v>10</v>
      </c>
      <c r="E737" s="148">
        <f t="shared" si="23"/>
        <v>2016</v>
      </c>
      <c r="F737" t="s">
        <v>429</v>
      </c>
      <c r="G737" s="147">
        <v>19</v>
      </c>
      <c r="H737" s="147">
        <v>55511</v>
      </c>
      <c r="I737" s="150">
        <v>1259.3</v>
      </c>
      <c r="J737" s="147">
        <v>3.9</v>
      </c>
      <c r="K737" s="147">
        <v>4.0000000000000001E-3</v>
      </c>
      <c r="L737" s="147">
        <v>2</v>
      </c>
      <c r="M737" s="147">
        <v>0</v>
      </c>
    </row>
    <row r="738" spans="1:13">
      <c r="A738" s="147" t="s">
        <v>373</v>
      </c>
      <c r="B738" s="149">
        <v>42674</v>
      </c>
      <c r="C738" s="149">
        <v>42674</v>
      </c>
      <c r="D738" s="148">
        <f t="shared" si="22"/>
        <v>10</v>
      </c>
      <c r="E738" s="148">
        <f t="shared" si="23"/>
        <v>2016</v>
      </c>
      <c r="F738" t="s">
        <v>429</v>
      </c>
      <c r="G738" s="147">
        <v>1</v>
      </c>
      <c r="H738" s="147">
        <v>54804</v>
      </c>
      <c r="I738" s="150">
        <v>1848.4</v>
      </c>
      <c r="J738" s="147">
        <v>5.6</v>
      </c>
      <c r="K738" s="147">
        <v>5.0000000000000001E-3</v>
      </c>
      <c r="L738" s="147">
        <v>3</v>
      </c>
      <c r="M738" s="147">
        <v>0</v>
      </c>
    </row>
    <row r="739" spans="1:13">
      <c r="A739" s="147" t="s">
        <v>373</v>
      </c>
      <c r="B739" s="149">
        <v>42674</v>
      </c>
      <c r="C739" s="149">
        <v>42674</v>
      </c>
      <c r="D739" s="148">
        <f t="shared" si="22"/>
        <v>10</v>
      </c>
      <c r="E739" s="148">
        <f t="shared" si="23"/>
        <v>2016</v>
      </c>
      <c r="F739" t="s">
        <v>429</v>
      </c>
      <c r="G739" s="147">
        <v>10</v>
      </c>
      <c r="H739" s="147">
        <v>54936</v>
      </c>
      <c r="I739" s="150">
        <v>1474.7</v>
      </c>
      <c r="J739" s="147">
        <v>4.5</v>
      </c>
      <c r="K739" s="147">
        <v>5.0000000000000001E-3</v>
      </c>
      <c r="L739" s="147">
        <v>3</v>
      </c>
      <c r="M739" s="147">
        <v>0</v>
      </c>
    </row>
    <row r="740" spans="1:13">
      <c r="A740" s="147" t="s">
        <v>373</v>
      </c>
      <c r="B740" s="149">
        <v>42674</v>
      </c>
      <c r="C740" s="149">
        <v>42674</v>
      </c>
      <c r="D740" s="148">
        <f t="shared" si="22"/>
        <v>10</v>
      </c>
      <c r="E740" s="148">
        <f t="shared" si="23"/>
        <v>2016</v>
      </c>
      <c r="F740" t="s">
        <v>429</v>
      </c>
      <c r="G740" s="147">
        <v>3</v>
      </c>
      <c r="H740" s="147">
        <v>54968</v>
      </c>
      <c r="I740" s="150">
        <v>1828.2</v>
      </c>
      <c r="J740" s="147">
        <v>5.6</v>
      </c>
      <c r="K740" s="147">
        <v>4.0000000000000001E-3</v>
      </c>
      <c r="L740" s="147">
        <v>2</v>
      </c>
      <c r="M740" s="147">
        <v>0</v>
      </c>
    </row>
    <row r="741" spans="1:13">
      <c r="A741" s="147" t="s">
        <v>373</v>
      </c>
      <c r="B741" s="149">
        <v>42674</v>
      </c>
      <c r="C741" s="149">
        <v>42674</v>
      </c>
      <c r="D741" s="148">
        <f t="shared" si="22"/>
        <v>10</v>
      </c>
      <c r="E741" s="148">
        <f t="shared" si="23"/>
        <v>2016</v>
      </c>
      <c r="F741" t="s">
        <v>429</v>
      </c>
      <c r="G741" s="147">
        <v>16</v>
      </c>
      <c r="H741" s="147">
        <v>48368</v>
      </c>
      <c r="I741" s="150">
        <v>1579.2</v>
      </c>
      <c r="J741" s="147">
        <v>4.2</v>
      </c>
      <c r="K741" s="147">
        <v>4.0000000000000001E-3</v>
      </c>
      <c r="L741" s="147">
        <v>2</v>
      </c>
      <c r="M741" s="147">
        <v>0</v>
      </c>
    </row>
    <row r="742" spans="1:13">
      <c r="A742" s="147" t="s">
        <v>373</v>
      </c>
      <c r="B742" s="149">
        <v>42674</v>
      </c>
      <c r="C742" s="149">
        <v>42674</v>
      </c>
      <c r="D742" s="148">
        <f t="shared" si="22"/>
        <v>10</v>
      </c>
      <c r="E742" s="148">
        <f t="shared" si="23"/>
        <v>2016</v>
      </c>
      <c r="F742" t="s">
        <v>429</v>
      </c>
      <c r="G742" s="147">
        <v>17</v>
      </c>
      <c r="H742" s="147">
        <v>35181</v>
      </c>
      <c r="I742" s="150">
        <v>1641.2</v>
      </c>
      <c r="J742" s="147">
        <v>3.2</v>
      </c>
      <c r="K742" s="147">
        <v>8.9999999999999993E-3</v>
      </c>
      <c r="L742" s="147">
        <v>3</v>
      </c>
      <c r="M742" s="147">
        <v>0</v>
      </c>
    </row>
    <row r="743" spans="1:13">
      <c r="A743" s="147" t="s">
        <v>373</v>
      </c>
      <c r="B743" s="149">
        <v>42674</v>
      </c>
      <c r="C743" s="149">
        <v>42674</v>
      </c>
      <c r="D743" s="148">
        <f t="shared" si="22"/>
        <v>10</v>
      </c>
      <c r="E743" s="148">
        <f t="shared" si="23"/>
        <v>2016</v>
      </c>
      <c r="F743" t="s">
        <v>429</v>
      </c>
      <c r="G743" s="147">
        <v>15</v>
      </c>
      <c r="H743" s="147">
        <v>52761</v>
      </c>
      <c r="I743" s="150">
        <v>1515.1</v>
      </c>
      <c r="J743" s="147">
        <v>0.4</v>
      </c>
      <c r="K743" s="147">
        <v>4.0000000000000001E-3</v>
      </c>
      <c r="L743" s="147">
        <v>2</v>
      </c>
      <c r="M743" s="147">
        <v>0</v>
      </c>
    </row>
    <row r="744" spans="1:13">
      <c r="A744" s="147" t="s">
        <v>373</v>
      </c>
      <c r="B744" s="149">
        <v>42674</v>
      </c>
      <c r="C744" s="149">
        <v>42674</v>
      </c>
      <c r="D744" s="148">
        <f t="shared" si="22"/>
        <v>10</v>
      </c>
      <c r="E744" s="148">
        <f t="shared" si="23"/>
        <v>2016</v>
      </c>
      <c r="F744" t="s">
        <v>429</v>
      </c>
      <c r="G744" s="147">
        <v>14</v>
      </c>
      <c r="H744" s="147">
        <v>52426</v>
      </c>
      <c r="I744" s="150">
        <v>1528.9</v>
      </c>
      <c r="J744" s="147">
        <v>4.5</v>
      </c>
      <c r="K744" s="147">
        <v>4.0000000000000001E-3</v>
      </c>
      <c r="L744" s="147">
        <v>2</v>
      </c>
      <c r="M744" s="147">
        <v>0</v>
      </c>
    </row>
    <row r="745" spans="1:13">
      <c r="A745" s="147" t="s">
        <v>373</v>
      </c>
      <c r="B745" s="149">
        <v>42674</v>
      </c>
      <c r="C745" s="149">
        <v>42674</v>
      </c>
      <c r="D745" s="148">
        <f t="shared" si="22"/>
        <v>10</v>
      </c>
      <c r="E745" s="148">
        <f t="shared" si="23"/>
        <v>2016</v>
      </c>
      <c r="F745" t="s">
        <v>429</v>
      </c>
      <c r="G745" s="147">
        <v>13</v>
      </c>
      <c r="H745" s="147">
        <v>50669</v>
      </c>
      <c r="I745" s="150">
        <v>1477.9</v>
      </c>
      <c r="J745" s="147">
        <v>4.2</v>
      </c>
      <c r="K745" s="147">
        <v>4.0000000000000001E-3</v>
      </c>
      <c r="L745" s="147">
        <v>2</v>
      </c>
      <c r="M745" s="147">
        <v>0</v>
      </c>
    </row>
    <row r="746" spans="1:13">
      <c r="A746" s="147" t="s">
        <v>373</v>
      </c>
      <c r="B746" s="149">
        <v>42674</v>
      </c>
      <c r="C746" s="149">
        <v>42674</v>
      </c>
      <c r="D746" s="148">
        <f t="shared" si="22"/>
        <v>10</v>
      </c>
      <c r="E746" s="148">
        <f t="shared" si="23"/>
        <v>2016</v>
      </c>
      <c r="F746" t="s">
        <v>429</v>
      </c>
      <c r="G746" s="147">
        <v>20</v>
      </c>
      <c r="H746" s="147">
        <v>50870</v>
      </c>
      <c r="I746" s="150">
        <v>1320.6</v>
      </c>
      <c r="J746" s="147">
        <v>3.7</v>
      </c>
      <c r="K746" s="147">
        <v>4.0000000000000001E-3</v>
      </c>
      <c r="L746" s="147">
        <v>2</v>
      </c>
      <c r="M746" s="147">
        <v>0</v>
      </c>
    </row>
    <row r="747" spans="1:13">
      <c r="A747" s="147" t="s">
        <v>373</v>
      </c>
      <c r="B747" s="149">
        <v>42674</v>
      </c>
      <c r="C747" s="149">
        <v>42674</v>
      </c>
      <c r="D747" s="148">
        <f t="shared" si="22"/>
        <v>10</v>
      </c>
      <c r="E747" s="148">
        <f t="shared" si="23"/>
        <v>2016</v>
      </c>
      <c r="F747" t="s">
        <v>429</v>
      </c>
      <c r="G747" s="147">
        <v>11</v>
      </c>
      <c r="H747" s="147">
        <v>55022</v>
      </c>
      <c r="I747" s="150">
        <v>1423.9</v>
      </c>
      <c r="J747" s="147">
        <v>4.4000000000000004</v>
      </c>
      <c r="K747" s="147">
        <v>4.0000000000000001E-3</v>
      </c>
      <c r="L747" s="147">
        <v>2</v>
      </c>
      <c r="M747" s="147">
        <v>0</v>
      </c>
    </row>
    <row r="748" spans="1:13">
      <c r="A748" s="147" t="s">
        <v>373</v>
      </c>
      <c r="B748" s="149">
        <v>42674</v>
      </c>
      <c r="C748" s="149">
        <v>42674</v>
      </c>
      <c r="D748" s="148">
        <f t="shared" si="22"/>
        <v>10</v>
      </c>
      <c r="E748" s="148">
        <f t="shared" si="23"/>
        <v>2016</v>
      </c>
      <c r="F748" t="s">
        <v>429</v>
      </c>
      <c r="G748" s="147">
        <v>18</v>
      </c>
      <c r="H748" s="147">
        <v>41539</v>
      </c>
      <c r="I748" s="150">
        <v>1504.9</v>
      </c>
      <c r="J748" s="147">
        <v>3.5</v>
      </c>
      <c r="K748" s="147">
        <v>5.0000000000000001E-3</v>
      </c>
      <c r="L748" s="147">
        <v>2</v>
      </c>
      <c r="M748" s="147">
        <v>0</v>
      </c>
    </row>
    <row r="749" spans="1:13">
      <c r="A749" s="147" t="s">
        <v>373</v>
      </c>
      <c r="B749" s="149">
        <v>42674</v>
      </c>
      <c r="C749" s="149">
        <v>42674</v>
      </c>
      <c r="D749" s="148">
        <f t="shared" si="22"/>
        <v>10</v>
      </c>
      <c r="E749" s="148">
        <f t="shared" si="23"/>
        <v>2016</v>
      </c>
      <c r="F749" t="s">
        <v>429</v>
      </c>
      <c r="G749" s="147">
        <v>2</v>
      </c>
      <c r="H749" s="147">
        <v>54631</v>
      </c>
      <c r="I749" s="150">
        <v>1898.8</v>
      </c>
      <c r="J749" s="147">
        <v>5.8</v>
      </c>
      <c r="K749" s="147">
        <v>7.0000000000000001E-3</v>
      </c>
      <c r="L749" s="147">
        <v>4</v>
      </c>
      <c r="M749" s="147">
        <v>0</v>
      </c>
    </row>
    <row r="750" spans="1:13">
      <c r="A750" s="147" t="s">
        <v>373</v>
      </c>
      <c r="B750" s="149">
        <v>42674</v>
      </c>
      <c r="C750" s="149">
        <v>42674</v>
      </c>
      <c r="D750" s="148">
        <f t="shared" si="22"/>
        <v>10</v>
      </c>
      <c r="E750" s="148">
        <f t="shared" si="23"/>
        <v>2016</v>
      </c>
      <c r="F750" t="s">
        <v>429</v>
      </c>
      <c r="G750" s="147">
        <v>9</v>
      </c>
      <c r="H750" s="147">
        <v>53633</v>
      </c>
      <c r="I750" s="150">
        <v>1129.5999999999999</v>
      </c>
      <c r="J750" s="147">
        <v>3.4</v>
      </c>
      <c r="K750" s="147">
        <v>4.0000000000000001E-3</v>
      </c>
      <c r="L750" s="147">
        <v>2</v>
      </c>
      <c r="M750" s="147">
        <v>0</v>
      </c>
    </row>
    <row r="751" spans="1:13">
      <c r="A751" s="147" t="s">
        <v>373</v>
      </c>
      <c r="B751" s="149">
        <v>42674</v>
      </c>
      <c r="C751" s="149">
        <v>42674</v>
      </c>
      <c r="D751" s="148">
        <f t="shared" si="22"/>
        <v>10</v>
      </c>
      <c r="E751" s="148">
        <f t="shared" si="23"/>
        <v>2016</v>
      </c>
      <c r="F751" t="s">
        <v>429</v>
      </c>
      <c r="G751" s="147">
        <v>4</v>
      </c>
      <c r="H751" s="147">
        <v>53201</v>
      </c>
      <c r="I751" s="150">
        <v>1988.5</v>
      </c>
      <c r="J751" s="147">
        <v>5.9</v>
      </c>
      <c r="K751" s="147">
        <v>6.0000000000000001E-3</v>
      </c>
      <c r="L751" s="147">
        <v>3</v>
      </c>
      <c r="M751" s="147">
        <v>0</v>
      </c>
    </row>
    <row r="752" spans="1:13">
      <c r="A752" s="147" t="s">
        <v>372</v>
      </c>
      <c r="B752" s="149">
        <v>42667</v>
      </c>
      <c r="C752" s="149">
        <v>42673</v>
      </c>
      <c r="D752" s="148">
        <f t="shared" si="22"/>
        <v>10</v>
      </c>
      <c r="E752" s="148">
        <f t="shared" si="23"/>
        <v>2016</v>
      </c>
      <c r="F752" t="s">
        <v>430</v>
      </c>
      <c r="G752" s="147">
        <v>4</v>
      </c>
      <c r="H752" s="147">
        <v>53225</v>
      </c>
      <c r="I752" s="150">
        <v>1859.9</v>
      </c>
      <c r="J752" s="147">
        <v>5.5</v>
      </c>
      <c r="K752" s="147">
        <v>4.4999999999999998E-2</v>
      </c>
      <c r="L752" s="147">
        <v>24</v>
      </c>
      <c r="M752" s="147">
        <v>0</v>
      </c>
    </row>
    <row r="753" spans="1:13">
      <c r="A753" s="147" t="s">
        <v>372</v>
      </c>
      <c r="B753" s="149">
        <v>42667</v>
      </c>
      <c r="C753" s="149">
        <v>42673</v>
      </c>
      <c r="D753" s="148">
        <f t="shared" si="22"/>
        <v>10</v>
      </c>
      <c r="E753" s="148">
        <f t="shared" si="23"/>
        <v>2016</v>
      </c>
      <c r="F753" t="s">
        <v>430</v>
      </c>
      <c r="G753" s="147">
        <v>2</v>
      </c>
      <c r="H753" s="147">
        <v>54659</v>
      </c>
      <c r="I753" s="150">
        <v>1773.7</v>
      </c>
      <c r="J753" s="147">
        <v>5.4</v>
      </c>
      <c r="K753" s="147">
        <v>5.0999999999999997E-2</v>
      </c>
      <c r="L753" s="147">
        <v>28</v>
      </c>
      <c r="M753" s="147">
        <v>0</v>
      </c>
    </row>
    <row r="754" spans="1:13">
      <c r="A754" s="147" t="s">
        <v>372</v>
      </c>
      <c r="B754" s="149">
        <v>42667</v>
      </c>
      <c r="C754" s="149">
        <v>42673</v>
      </c>
      <c r="D754" s="148">
        <f t="shared" si="22"/>
        <v>10</v>
      </c>
      <c r="E754" s="148">
        <f t="shared" si="23"/>
        <v>2016</v>
      </c>
      <c r="F754" t="s">
        <v>430</v>
      </c>
      <c r="G754" s="147">
        <v>9</v>
      </c>
      <c r="H754" s="147">
        <v>53659</v>
      </c>
      <c r="I754" s="150">
        <v>1064.0999999999999</v>
      </c>
      <c r="J754" s="147">
        <v>3.2</v>
      </c>
      <c r="K754" s="147">
        <v>4.8000000000000001E-2</v>
      </c>
      <c r="L754" s="147">
        <v>26</v>
      </c>
      <c r="M754" s="147">
        <v>0</v>
      </c>
    </row>
    <row r="755" spans="1:13">
      <c r="A755" s="147" t="s">
        <v>372</v>
      </c>
      <c r="B755" s="149">
        <v>42667</v>
      </c>
      <c r="C755" s="149">
        <v>42673</v>
      </c>
      <c r="D755" s="148">
        <f t="shared" si="22"/>
        <v>10</v>
      </c>
      <c r="E755" s="148">
        <f t="shared" si="23"/>
        <v>2016</v>
      </c>
      <c r="F755" t="s">
        <v>430</v>
      </c>
      <c r="G755" s="147">
        <v>11</v>
      </c>
      <c r="H755" s="147">
        <v>55046</v>
      </c>
      <c r="I755" s="150">
        <v>1324.2</v>
      </c>
      <c r="J755" s="147">
        <v>4</v>
      </c>
      <c r="K755" s="147">
        <v>4.3999999999999997E-2</v>
      </c>
      <c r="L755" s="147">
        <v>24</v>
      </c>
      <c r="M755" s="147">
        <v>0</v>
      </c>
    </row>
    <row r="756" spans="1:13">
      <c r="A756" s="147" t="s">
        <v>372</v>
      </c>
      <c r="B756" s="149">
        <v>42667</v>
      </c>
      <c r="C756" s="149">
        <v>42673</v>
      </c>
      <c r="D756" s="148">
        <f t="shared" si="22"/>
        <v>10</v>
      </c>
      <c r="E756" s="148">
        <f t="shared" si="23"/>
        <v>2016</v>
      </c>
      <c r="F756" t="s">
        <v>430</v>
      </c>
      <c r="G756" s="147">
        <v>20</v>
      </c>
      <c r="H756" s="147">
        <v>50896</v>
      </c>
      <c r="I756" s="151">
        <v>1227</v>
      </c>
      <c r="J756" s="147">
        <v>3.5</v>
      </c>
      <c r="K756" s="147">
        <v>5.0999999999999997E-2</v>
      </c>
      <c r="L756" s="147">
        <v>26</v>
      </c>
      <c r="M756" s="147">
        <v>0</v>
      </c>
    </row>
    <row r="757" spans="1:13">
      <c r="A757" s="147" t="s">
        <v>372</v>
      </c>
      <c r="B757" s="149">
        <v>42667</v>
      </c>
      <c r="C757" s="149">
        <v>42673</v>
      </c>
      <c r="D757" s="148">
        <f t="shared" si="22"/>
        <v>10</v>
      </c>
      <c r="E757" s="148">
        <f t="shared" si="23"/>
        <v>2016</v>
      </c>
      <c r="F757" t="s">
        <v>430</v>
      </c>
      <c r="G757" s="147">
        <v>18</v>
      </c>
      <c r="H757" s="147">
        <v>41564</v>
      </c>
      <c r="I757" s="150">
        <v>1394.7</v>
      </c>
      <c r="J757" s="147">
        <v>3.2</v>
      </c>
      <c r="K757" s="147">
        <v>0.06</v>
      </c>
      <c r="L757" s="147">
        <v>25</v>
      </c>
      <c r="M757" s="147">
        <v>0</v>
      </c>
    </row>
    <row r="758" spans="1:13">
      <c r="A758" s="147" t="s">
        <v>372</v>
      </c>
      <c r="B758" s="149">
        <v>42667</v>
      </c>
      <c r="C758" s="149">
        <v>42673</v>
      </c>
      <c r="D758" s="148">
        <f t="shared" si="22"/>
        <v>10</v>
      </c>
      <c r="E758" s="148">
        <f t="shared" si="23"/>
        <v>2016</v>
      </c>
      <c r="F758" t="s">
        <v>430</v>
      </c>
      <c r="G758" s="147">
        <v>13</v>
      </c>
      <c r="H758" s="147">
        <v>50694</v>
      </c>
      <c r="I758" s="150">
        <v>1475.6</v>
      </c>
      <c r="J758" s="147">
        <v>4.2</v>
      </c>
      <c r="K758" s="147">
        <v>4.9000000000000002E-2</v>
      </c>
      <c r="L758" s="147">
        <v>25</v>
      </c>
      <c r="M758" s="147">
        <v>0</v>
      </c>
    </row>
    <row r="759" spans="1:13">
      <c r="A759" s="147" t="s">
        <v>372</v>
      </c>
      <c r="B759" s="149">
        <v>42667</v>
      </c>
      <c r="C759" s="149">
        <v>42673</v>
      </c>
      <c r="D759" s="148">
        <f t="shared" si="22"/>
        <v>10</v>
      </c>
      <c r="E759" s="148">
        <f t="shared" si="23"/>
        <v>2016</v>
      </c>
      <c r="F759" t="s">
        <v>430</v>
      </c>
      <c r="G759" s="147">
        <v>14</v>
      </c>
      <c r="H759" s="147">
        <v>52452</v>
      </c>
      <c r="I759" s="150">
        <v>1494.4</v>
      </c>
      <c r="J759" s="147">
        <v>4.4000000000000004</v>
      </c>
      <c r="K759" s="147">
        <v>0.05</v>
      </c>
      <c r="L759" s="147">
        <v>26</v>
      </c>
      <c r="M759" s="147">
        <v>0</v>
      </c>
    </row>
    <row r="760" spans="1:13">
      <c r="A760" s="147" t="s">
        <v>372</v>
      </c>
      <c r="B760" s="149">
        <v>42667</v>
      </c>
      <c r="C760" s="149">
        <v>42673</v>
      </c>
      <c r="D760" s="148">
        <f t="shared" si="22"/>
        <v>10</v>
      </c>
      <c r="E760" s="148">
        <f t="shared" si="23"/>
        <v>2016</v>
      </c>
      <c r="F760" t="s">
        <v>430</v>
      </c>
      <c r="G760" s="147">
        <v>15</v>
      </c>
      <c r="H760" s="147">
        <v>52789</v>
      </c>
      <c r="I760" s="150">
        <v>1449.5</v>
      </c>
      <c r="J760" s="147">
        <v>0.4</v>
      </c>
      <c r="K760" s="147">
        <v>5.2999999999999999E-2</v>
      </c>
      <c r="L760" s="147">
        <v>28</v>
      </c>
      <c r="M760" s="147">
        <v>0</v>
      </c>
    </row>
    <row r="761" spans="1:13">
      <c r="A761" s="147" t="s">
        <v>372</v>
      </c>
      <c r="B761" s="149">
        <v>42667</v>
      </c>
      <c r="C761" s="149">
        <v>42673</v>
      </c>
      <c r="D761" s="148">
        <f t="shared" si="22"/>
        <v>10</v>
      </c>
      <c r="E761" s="148">
        <f t="shared" si="23"/>
        <v>2016</v>
      </c>
      <c r="F761" t="s">
        <v>430</v>
      </c>
      <c r="G761" s="147">
        <v>16</v>
      </c>
      <c r="H761" s="147">
        <v>48401</v>
      </c>
      <c r="I761" s="150">
        <v>1469.1</v>
      </c>
      <c r="J761" s="147">
        <v>4</v>
      </c>
      <c r="K761" s="147">
        <v>6.8000000000000005E-2</v>
      </c>
      <c r="L761" s="147">
        <v>33</v>
      </c>
      <c r="M761" s="147">
        <v>0</v>
      </c>
    </row>
    <row r="762" spans="1:13">
      <c r="A762" s="147" t="s">
        <v>372</v>
      </c>
      <c r="B762" s="149">
        <v>42667</v>
      </c>
      <c r="C762" s="149">
        <v>42673</v>
      </c>
      <c r="D762" s="148">
        <f t="shared" si="22"/>
        <v>10</v>
      </c>
      <c r="E762" s="148">
        <f t="shared" si="23"/>
        <v>2016</v>
      </c>
      <c r="F762" t="s">
        <v>430</v>
      </c>
      <c r="G762" s="147">
        <v>17</v>
      </c>
      <c r="H762" s="147">
        <v>35206</v>
      </c>
      <c r="I762" s="150">
        <v>1554.2</v>
      </c>
      <c r="J762" s="147">
        <v>3</v>
      </c>
      <c r="K762" s="147">
        <v>7.0999999999999994E-2</v>
      </c>
      <c r="L762" s="147">
        <v>25</v>
      </c>
      <c r="M762" s="147">
        <v>0</v>
      </c>
    </row>
    <row r="763" spans="1:13">
      <c r="A763" s="147" t="s">
        <v>372</v>
      </c>
      <c r="B763" s="149">
        <v>42667</v>
      </c>
      <c r="C763" s="149">
        <v>42673</v>
      </c>
      <c r="D763" s="148">
        <f t="shared" si="22"/>
        <v>10</v>
      </c>
      <c r="E763" s="148">
        <f t="shared" si="23"/>
        <v>2016</v>
      </c>
      <c r="F763" t="s">
        <v>430</v>
      </c>
      <c r="G763" s="147">
        <v>3</v>
      </c>
      <c r="H763" s="147">
        <v>55001</v>
      </c>
      <c r="I763" s="151">
        <v>1739</v>
      </c>
      <c r="J763" s="147">
        <v>5.3</v>
      </c>
      <c r="K763" s="147">
        <v>0.06</v>
      </c>
      <c r="L763" s="147">
        <v>33</v>
      </c>
      <c r="M763" s="147">
        <v>0</v>
      </c>
    </row>
    <row r="764" spans="1:13">
      <c r="A764" s="147" t="s">
        <v>372</v>
      </c>
      <c r="B764" s="149">
        <v>42667</v>
      </c>
      <c r="C764" s="149">
        <v>42673</v>
      </c>
      <c r="D764" s="148">
        <f t="shared" si="22"/>
        <v>10</v>
      </c>
      <c r="E764" s="148">
        <f t="shared" si="23"/>
        <v>2016</v>
      </c>
      <c r="F764" t="s">
        <v>430</v>
      </c>
      <c r="G764" s="147">
        <v>1</v>
      </c>
      <c r="H764" s="147">
        <v>54838</v>
      </c>
      <c r="I764" s="150">
        <v>1754.7</v>
      </c>
      <c r="J764" s="147">
        <v>5.3</v>
      </c>
      <c r="K764" s="147">
        <v>6.2E-2</v>
      </c>
      <c r="L764" s="147">
        <v>34</v>
      </c>
      <c r="M764" s="147">
        <v>0</v>
      </c>
    </row>
    <row r="765" spans="1:13">
      <c r="A765" s="147" t="s">
        <v>372</v>
      </c>
      <c r="B765" s="149">
        <v>42667</v>
      </c>
      <c r="C765" s="149">
        <v>42673</v>
      </c>
      <c r="D765" s="148">
        <f t="shared" si="22"/>
        <v>10</v>
      </c>
      <c r="E765" s="148">
        <f t="shared" si="23"/>
        <v>2016</v>
      </c>
      <c r="F765" t="s">
        <v>430</v>
      </c>
      <c r="G765" s="147">
        <v>10</v>
      </c>
      <c r="H765" s="147">
        <v>54960</v>
      </c>
      <c r="I765" s="150">
        <v>1367.1</v>
      </c>
      <c r="J765" s="147">
        <v>4.2</v>
      </c>
      <c r="K765" s="147">
        <v>4.3999999999999997E-2</v>
      </c>
      <c r="L765" s="147">
        <v>24</v>
      </c>
      <c r="M765" s="147">
        <v>0</v>
      </c>
    </row>
    <row r="766" spans="1:13">
      <c r="A766" s="147" t="s">
        <v>372</v>
      </c>
      <c r="B766" s="149">
        <v>42667</v>
      </c>
      <c r="C766" s="149">
        <v>42673</v>
      </c>
      <c r="D766" s="148">
        <f t="shared" si="22"/>
        <v>10</v>
      </c>
      <c r="E766" s="148">
        <f t="shared" si="23"/>
        <v>2016</v>
      </c>
      <c r="F766" t="s">
        <v>430</v>
      </c>
      <c r="G766" s="147">
        <v>12</v>
      </c>
      <c r="H766" s="147">
        <v>54915</v>
      </c>
      <c r="I766" s="150">
        <v>1282.7</v>
      </c>
      <c r="J766" s="147">
        <v>3.9</v>
      </c>
      <c r="K766" s="147">
        <v>3.3000000000000002E-2</v>
      </c>
      <c r="L766" s="147">
        <v>18</v>
      </c>
      <c r="M766" s="147">
        <v>0</v>
      </c>
    </row>
    <row r="767" spans="1:13">
      <c r="A767" s="147" t="s">
        <v>372</v>
      </c>
      <c r="B767" s="149">
        <v>42667</v>
      </c>
      <c r="C767" s="149">
        <v>42673</v>
      </c>
      <c r="D767" s="148">
        <f t="shared" si="22"/>
        <v>10</v>
      </c>
      <c r="E767" s="148">
        <f t="shared" si="23"/>
        <v>2016</v>
      </c>
      <c r="F767" t="s">
        <v>430</v>
      </c>
      <c r="G767" s="147">
        <v>21</v>
      </c>
      <c r="H767" s="147">
        <v>54832</v>
      </c>
      <c r="I767" s="150">
        <v>1158.7</v>
      </c>
      <c r="J767" s="147">
        <v>3.5</v>
      </c>
      <c r="K767" s="147">
        <v>4.9000000000000002E-2</v>
      </c>
      <c r="L767" s="147">
        <v>27</v>
      </c>
      <c r="M767" s="147">
        <v>0</v>
      </c>
    </row>
    <row r="768" spans="1:13">
      <c r="A768" s="147" t="s">
        <v>372</v>
      </c>
      <c r="B768" s="149">
        <v>42667</v>
      </c>
      <c r="C768" s="149">
        <v>42673</v>
      </c>
      <c r="D768" s="148">
        <f t="shared" si="22"/>
        <v>10</v>
      </c>
      <c r="E768" s="148">
        <f t="shared" si="23"/>
        <v>2016</v>
      </c>
      <c r="F768" t="s">
        <v>430</v>
      </c>
      <c r="G768" s="147">
        <v>19</v>
      </c>
      <c r="H768" s="147">
        <v>55536</v>
      </c>
      <c r="I768" s="150">
        <v>1174.4000000000001</v>
      </c>
      <c r="J768" s="147">
        <v>3.6</v>
      </c>
      <c r="K768" s="147">
        <v>4.4999999999999998E-2</v>
      </c>
      <c r="L768" s="147">
        <v>25</v>
      </c>
      <c r="M768" s="147">
        <v>0</v>
      </c>
    </row>
    <row r="769" spans="1:13">
      <c r="A769" s="147" t="s">
        <v>372</v>
      </c>
      <c r="B769" s="149">
        <v>42667</v>
      </c>
      <c r="C769" s="149">
        <v>42673</v>
      </c>
      <c r="D769" s="148">
        <f t="shared" si="22"/>
        <v>10</v>
      </c>
      <c r="E769" s="148">
        <f t="shared" si="23"/>
        <v>2016</v>
      </c>
      <c r="F769" t="s">
        <v>430</v>
      </c>
      <c r="G769" s="147">
        <v>6</v>
      </c>
      <c r="H769" s="147">
        <v>49905</v>
      </c>
      <c r="I769" s="150">
        <v>1683.6</v>
      </c>
      <c r="J769" s="147">
        <v>4.7</v>
      </c>
      <c r="K769" s="147">
        <v>0.06</v>
      </c>
      <c r="L769" s="147">
        <v>30</v>
      </c>
      <c r="M769" s="147">
        <v>0</v>
      </c>
    </row>
    <row r="770" spans="1:13">
      <c r="A770" s="147" t="s">
        <v>372</v>
      </c>
      <c r="B770" s="149">
        <v>42667</v>
      </c>
      <c r="C770" s="149">
        <v>42673</v>
      </c>
      <c r="D770" s="148">
        <f t="shared" si="22"/>
        <v>10</v>
      </c>
      <c r="E770" s="148">
        <f t="shared" si="23"/>
        <v>2016</v>
      </c>
      <c r="F770" t="s">
        <v>430</v>
      </c>
      <c r="G770" s="147">
        <v>5</v>
      </c>
      <c r="H770" s="147">
        <v>53680</v>
      </c>
      <c r="I770" s="150">
        <v>1688.3</v>
      </c>
      <c r="J770" s="147">
        <v>5</v>
      </c>
      <c r="K770" s="147">
        <v>6.3E-2</v>
      </c>
      <c r="L770" s="147">
        <v>34</v>
      </c>
      <c r="M770" s="147">
        <v>0</v>
      </c>
    </row>
    <row r="771" spans="1:13">
      <c r="A771" s="147" t="s">
        <v>372</v>
      </c>
      <c r="B771" s="149">
        <v>42667</v>
      </c>
      <c r="C771" s="149">
        <v>42673</v>
      </c>
      <c r="D771" s="148">
        <f t="shared" ref="D771:D834" si="24">MONTH(C771)</f>
        <v>10</v>
      </c>
      <c r="E771" s="148">
        <f t="shared" ref="E771:E834" si="25">YEAR(C771)</f>
        <v>2016</v>
      </c>
      <c r="F771" t="s">
        <v>430</v>
      </c>
      <c r="G771" s="147">
        <v>7</v>
      </c>
      <c r="H771" s="147">
        <v>52118</v>
      </c>
      <c r="I771" s="150">
        <v>1188.7</v>
      </c>
      <c r="J771" s="147">
        <v>3.4</v>
      </c>
      <c r="K771" s="147">
        <v>4.3999999999999997E-2</v>
      </c>
      <c r="L771" s="147">
        <v>23</v>
      </c>
      <c r="M771" s="147">
        <v>0</v>
      </c>
    </row>
    <row r="772" spans="1:13">
      <c r="A772" s="147" t="s">
        <v>372</v>
      </c>
      <c r="B772" s="149">
        <v>42667</v>
      </c>
      <c r="C772" s="149">
        <v>42673</v>
      </c>
      <c r="D772" s="148">
        <f t="shared" si="24"/>
        <v>10</v>
      </c>
      <c r="E772" s="148">
        <f t="shared" si="25"/>
        <v>2016</v>
      </c>
      <c r="F772" t="s">
        <v>430</v>
      </c>
      <c r="G772" s="147">
        <v>8</v>
      </c>
      <c r="H772" s="147">
        <v>53077</v>
      </c>
      <c r="I772" s="150">
        <v>1001.7</v>
      </c>
      <c r="J772" s="147">
        <v>3</v>
      </c>
      <c r="K772" s="147">
        <v>8.6999999999999994E-2</v>
      </c>
      <c r="L772" s="147">
        <v>46</v>
      </c>
      <c r="M772" s="147">
        <v>0</v>
      </c>
    </row>
    <row r="773" spans="1:13">
      <c r="A773" s="147" t="s">
        <v>372</v>
      </c>
      <c r="B773" s="149">
        <v>42667</v>
      </c>
      <c r="C773" s="149">
        <v>42673</v>
      </c>
      <c r="D773" s="148">
        <f t="shared" si="24"/>
        <v>10</v>
      </c>
      <c r="E773" s="148">
        <f t="shared" si="25"/>
        <v>2016</v>
      </c>
      <c r="F773" t="s">
        <v>430</v>
      </c>
      <c r="G773" s="147">
        <v>22</v>
      </c>
      <c r="H773" s="147">
        <v>41386</v>
      </c>
      <c r="I773" s="150">
        <v>1325.9</v>
      </c>
      <c r="J773" s="147">
        <v>3</v>
      </c>
      <c r="K773" s="147">
        <v>8.6999999999999994E-2</v>
      </c>
      <c r="L773" s="147">
        <v>36</v>
      </c>
      <c r="M773" s="147">
        <v>0</v>
      </c>
    </row>
    <row r="774" spans="1:13">
      <c r="A774" s="147" t="s">
        <v>372</v>
      </c>
      <c r="B774" s="149">
        <v>42667</v>
      </c>
      <c r="C774" s="149">
        <v>42673</v>
      </c>
      <c r="D774" s="148">
        <f t="shared" si="24"/>
        <v>10</v>
      </c>
      <c r="E774" s="148">
        <f t="shared" si="25"/>
        <v>2016</v>
      </c>
      <c r="F774" t="s">
        <v>430</v>
      </c>
      <c r="G774" s="147">
        <v>23</v>
      </c>
      <c r="H774" s="147">
        <v>45026</v>
      </c>
      <c r="I774" s="150">
        <v>1396.6</v>
      </c>
      <c r="J774" s="147">
        <v>3.5</v>
      </c>
      <c r="K774" s="147">
        <v>4.2000000000000003E-2</v>
      </c>
      <c r="L774" s="147">
        <v>19</v>
      </c>
      <c r="M774" s="147">
        <v>0</v>
      </c>
    </row>
    <row r="775" spans="1:13">
      <c r="A775" s="147" t="s">
        <v>372</v>
      </c>
      <c r="B775" s="149">
        <v>42667</v>
      </c>
      <c r="C775" s="149">
        <v>42673</v>
      </c>
      <c r="D775" s="148">
        <f t="shared" si="24"/>
        <v>10</v>
      </c>
      <c r="E775" s="148">
        <f t="shared" si="25"/>
        <v>2016</v>
      </c>
      <c r="F775" t="s">
        <v>430</v>
      </c>
      <c r="G775" s="147">
        <v>24</v>
      </c>
      <c r="H775" s="147">
        <v>56214</v>
      </c>
      <c r="I775" s="150">
        <v>1158.3</v>
      </c>
      <c r="J775" s="147">
        <v>3.6</v>
      </c>
      <c r="K775" s="147">
        <v>6.4000000000000001E-2</v>
      </c>
      <c r="L775" s="147">
        <v>36</v>
      </c>
      <c r="M775" s="147">
        <v>0</v>
      </c>
    </row>
    <row r="776" spans="1:13">
      <c r="A776" s="147" t="s">
        <v>371</v>
      </c>
      <c r="B776" s="149">
        <v>42660</v>
      </c>
      <c r="C776" s="149">
        <v>42666</v>
      </c>
      <c r="D776" s="148">
        <f t="shared" si="24"/>
        <v>10</v>
      </c>
      <c r="E776" s="148">
        <f t="shared" si="25"/>
        <v>2016</v>
      </c>
      <c r="F776" t="s">
        <v>431</v>
      </c>
      <c r="G776" s="147">
        <v>24</v>
      </c>
      <c r="H776" s="147">
        <v>56240</v>
      </c>
      <c r="I776" s="151">
        <v>1105</v>
      </c>
      <c r="J776" s="147">
        <v>3.5</v>
      </c>
      <c r="K776" s="147">
        <v>4.5999999999999999E-2</v>
      </c>
      <c r="L776" s="147">
        <v>26</v>
      </c>
      <c r="M776" s="147">
        <v>0</v>
      </c>
    </row>
    <row r="777" spans="1:13">
      <c r="A777" s="147" t="s">
        <v>371</v>
      </c>
      <c r="B777" s="149">
        <v>42660</v>
      </c>
      <c r="C777" s="149">
        <v>42666</v>
      </c>
      <c r="D777" s="148">
        <f t="shared" si="24"/>
        <v>10</v>
      </c>
      <c r="E777" s="148">
        <f t="shared" si="25"/>
        <v>2016</v>
      </c>
      <c r="F777" t="s">
        <v>431</v>
      </c>
      <c r="G777" s="147">
        <v>22</v>
      </c>
      <c r="H777" s="147">
        <v>41412</v>
      </c>
      <c r="I777" s="150">
        <v>1262.5999999999999</v>
      </c>
      <c r="J777" s="147">
        <v>2.9</v>
      </c>
      <c r="K777" s="147">
        <v>6.3E-2</v>
      </c>
      <c r="L777" s="147">
        <v>26</v>
      </c>
      <c r="M777" s="147">
        <v>0</v>
      </c>
    </row>
    <row r="778" spans="1:13">
      <c r="A778" s="147" t="s">
        <v>371</v>
      </c>
      <c r="B778" s="149">
        <v>42660</v>
      </c>
      <c r="C778" s="149">
        <v>42666</v>
      </c>
      <c r="D778" s="148">
        <f t="shared" si="24"/>
        <v>10</v>
      </c>
      <c r="E778" s="148">
        <f t="shared" si="25"/>
        <v>2016</v>
      </c>
      <c r="F778" t="s">
        <v>431</v>
      </c>
      <c r="G778" s="147">
        <v>23</v>
      </c>
      <c r="H778" s="147">
        <v>45073</v>
      </c>
      <c r="I778" s="150">
        <v>1335.1</v>
      </c>
      <c r="J778" s="147">
        <v>3.3</v>
      </c>
      <c r="K778" s="147">
        <v>0.104</v>
      </c>
      <c r="L778" s="147">
        <v>47</v>
      </c>
      <c r="M778" s="147">
        <v>0</v>
      </c>
    </row>
    <row r="779" spans="1:13">
      <c r="A779" s="147" t="s">
        <v>371</v>
      </c>
      <c r="B779" s="149">
        <v>42660</v>
      </c>
      <c r="C779" s="149">
        <v>42666</v>
      </c>
      <c r="D779" s="148">
        <f t="shared" si="24"/>
        <v>10</v>
      </c>
      <c r="E779" s="148">
        <f t="shared" si="25"/>
        <v>2016</v>
      </c>
      <c r="F779" t="s">
        <v>431</v>
      </c>
      <c r="G779" s="147">
        <v>8</v>
      </c>
      <c r="H779" s="147">
        <v>53134</v>
      </c>
      <c r="I779" s="147">
        <v>963.9</v>
      </c>
      <c r="J779" s="147">
        <v>2.8</v>
      </c>
      <c r="K779" s="147">
        <v>0.107</v>
      </c>
      <c r="L779" s="147">
        <v>57</v>
      </c>
      <c r="M779" s="147">
        <v>0</v>
      </c>
    </row>
    <row r="780" spans="1:13">
      <c r="A780" s="147" t="s">
        <v>371</v>
      </c>
      <c r="B780" s="149">
        <v>42660</v>
      </c>
      <c r="C780" s="149">
        <v>42666</v>
      </c>
      <c r="D780" s="148">
        <f t="shared" si="24"/>
        <v>10</v>
      </c>
      <c r="E780" s="148">
        <f t="shared" si="25"/>
        <v>2016</v>
      </c>
      <c r="F780" t="s">
        <v>431</v>
      </c>
      <c r="G780" s="147">
        <v>7</v>
      </c>
      <c r="H780" s="147">
        <v>52149</v>
      </c>
      <c r="I780" s="150">
        <v>1130.0999999999999</v>
      </c>
      <c r="J780" s="147">
        <v>3.3</v>
      </c>
      <c r="K780" s="147">
        <v>5.8999999999999997E-2</v>
      </c>
      <c r="L780" s="147">
        <v>31</v>
      </c>
      <c r="M780" s="147">
        <v>0</v>
      </c>
    </row>
    <row r="781" spans="1:13">
      <c r="A781" s="147" t="s">
        <v>371</v>
      </c>
      <c r="B781" s="149">
        <v>42660</v>
      </c>
      <c r="C781" s="149">
        <v>42666</v>
      </c>
      <c r="D781" s="148">
        <f t="shared" si="24"/>
        <v>10</v>
      </c>
      <c r="E781" s="148">
        <f t="shared" si="25"/>
        <v>2016</v>
      </c>
      <c r="F781" t="s">
        <v>431</v>
      </c>
      <c r="G781" s="147">
        <v>6</v>
      </c>
      <c r="H781" s="147">
        <v>49932</v>
      </c>
      <c r="I781" s="150">
        <v>1615.2</v>
      </c>
      <c r="J781" s="147">
        <v>4.5</v>
      </c>
      <c r="K781" s="147">
        <v>5.3999999999999999E-2</v>
      </c>
      <c r="L781" s="147">
        <v>27</v>
      </c>
      <c r="M781" s="147">
        <v>0</v>
      </c>
    </row>
    <row r="782" spans="1:13">
      <c r="A782" s="147" t="s">
        <v>371</v>
      </c>
      <c r="B782" s="149">
        <v>42660</v>
      </c>
      <c r="C782" s="149">
        <v>42666</v>
      </c>
      <c r="D782" s="148">
        <f t="shared" si="24"/>
        <v>10</v>
      </c>
      <c r="E782" s="148">
        <f t="shared" si="25"/>
        <v>2016</v>
      </c>
      <c r="F782" t="s">
        <v>431</v>
      </c>
      <c r="G782" s="147">
        <v>5</v>
      </c>
      <c r="H782" s="147">
        <v>53707</v>
      </c>
      <c r="I782" s="150">
        <v>1625.3</v>
      </c>
      <c r="J782" s="147">
        <v>4.8</v>
      </c>
      <c r="K782" s="147">
        <v>0.05</v>
      </c>
      <c r="L782" s="147">
        <v>27</v>
      </c>
      <c r="M782" s="147">
        <v>0</v>
      </c>
    </row>
    <row r="783" spans="1:13">
      <c r="A783" s="147" t="s">
        <v>371</v>
      </c>
      <c r="B783" s="149">
        <v>42660</v>
      </c>
      <c r="C783" s="149">
        <v>42666</v>
      </c>
      <c r="D783" s="148">
        <f t="shared" si="24"/>
        <v>10</v>
      </c>
      <c r="E783" s="148">
        <f t="shared" si="25"/>
        <v>2016</v>
      </c>
      <c r="F783" t="s">
        <v>431</v>
      </c>
      <c r="G783" s="147">
        <v>19</v>
      </c>
      <c r="H783" s="147">
        <v>55563</v>
      </c>
      <c r="I783" s="150">
        <v>1116.0999999999999</v>
      </c>
      <c r="J783" s="147">
        <v>3.4</v>
      </c>
      <c r="K783" s="147">
        <v>4.9000000000000002E-2</v>
      </c>
      <c r="L783" s="147">
        <v>27</v>
      </c>
      <c r="M783" s="147">
        <v>0</v>
      </c>
    </row>
    <row r="784" spans="1:13">
      <c r="A784" s="147" t="s">
        <v>371</v>
      </c>
      <c r="B784" s="149">
        <v>42660</v>
      </c>
      <c r="C784" s="149">
        <v>42666</v>
      </c>
      <c r="D784" s="148">
        <f t="shared" si="24"/>
        <v>10</v>
      </c>
      <c r="E784" s="148">
        <f t="shared" si="25"/>
        <v>2016</v>
      </c>
      <c r="F784" t="s">
        <v>431</v>
      </c>
      <c r="G784" s="147">
        <v>21</v>
      </c>
      <c r="H784" s="147">
        <v>54855</v>
      </c>
      <c r="I784" s="150">
        <v>1104.9000000000001</v>
      </c>
      <c r="J784" s="147">
        <v>3.4</v>
      </c>
      <c r="K784" s="147">
        <v>4.2000000000000003E-2</v>
      </c>
      <c r="L784" s="147">
        <v>23</v>
      </c>
      <c r="M784" s="147">
        <v>0</v>
      </c>
    </row>
    <row r="785" spans="1:13">
      <c r="A785" s="147" t="s">
        <v>371</v>
      </c>
      <c r="B785" s="149">
        <v>42660</v>
      </c>
      <c r="C785" s="149">
        <v>42666</v>
      </c>
      <c r="D785" s="148">
        <f t="shared" si="24"/>
        <v>10</v>
      </c>
      <c r="E785" s="148">
        <f t="shared" si="25"/>
        <v>2016</v>
      </c>
      <c r="F785" t="s">
        <v>431</v>
      </c>
      <c r="G785" s="147">
        <v>12</v>
      </c>
      <c r="H785" s="147">
        <v>54940</v>
      </c>
      <c r="I785" s="150">
        <v>1228.5999999999999</v>
      </c>
      <c r="J785" s="147">
        <v>3.7</v>
      </c>
      <c r="K785" s="147">
        <v>4.5999999999999999E-2</v>
      </c>
      <c r="L785" s="147">
        <v>25</v>
      </c>
      <c r="M785" s="147">
        <v>0</v>
      </c>
    </row>
    <row r="786" spans="1:13">
      <c r="A786" s="147" t="s">
        <v>371</v>
      </c>
      <c r="B786" s="149">
        <v>42660</v>
      </c>
      <c r="C786" s="149">
        <v>42666</v>
      </c>
      <c r="D786" s="148">
        <f t="shared" si="24"/>
        <v>10</v>
      </c>
      <c r="E786" s="148">
        <f t="shared" si="25"/>
        <v>2016</v>
      </c>
      <c r="F786" t="s">
        <v>431</v>
      </c>
      <c r="G786" s="147">
        <v>10</v>
      </c>
      <c r="H786" s="147">
        <v>54985</v>
      </c>
      <c r="I786" s="150">
        <v>1301.3</v>
      </c>
      <c r="J786" s="147">
        <v>4</v>
      </c>
      <c r="K786" s="147">
        <v>4.4999999999999998E-2</v>
      </c>
      <c r="L786" s="147">
        <v>25</v>
      </c>
      <c r="M786" s="147">
        <v>0</v>
      </c>
    </row>
    <row r="787" spans="1:13">
      <c r="A787" s="147" t="s">
        <v>371</v>
      </c>
      <c r="B787" s="149">
        <v>42660</v>
      </c>
      <c r="C787" s="149">
        <v>42666</v>
      </c>
      <c r="D787" s="148">
        <f t="shared" si="24"/>
        <v>10</v>
      </c>
      <c r="E787" s="148">
        <f t="shared" si="25"/>
        <v>2016</v>
      </c>
      <c r="F787" t="s">
        <v>431</v>
      </c>
      <c r="G787" s="147">
        <v>1</v>
      </c>
      <c r="H787" s="147">
        <v>54866</v>
      </c>
      <c r="I787" s="150">
        <v>1679.9</v>
      </c>
      <c r="J787" s="147">
        <v>5.0999999999999996</v>
      </c>
      <c r="K787" s="147">
        <v>5.0999999999999997E-2</v>
      </c>
      <c r="L787" s="147">
        <v>28</v>
      </c>
      <c r="M787" s="147">
        <v>0</v>
      </c>
    </row>
    <row r="788" spans="1:13">
      <c r="A788" s="147" t="s">
        <v>371</v>
      </c>
      <c r="B788" s="149">
        <v>42660</v>
      </c>
      <c r="C788" s="149">
        <v>42666</v>
      </c>
      <c r="D788" s="148">
        <f t="shared" si="24"/>
        <v>10</v>
      </c>
      <c r="E788" s="148">
        <f t="shared" si="25"/>
        <v>2016</v>
      </c>
      <c r="F788" t="s">
        <v>431</v>
      </c>
      <c r="G788" s="147">
        <v>3</v>
      </c>
      <c r="H788" s="147">
        <v>55030</v>
      </c>
      <c r="I788" s="150">
        <v>1668.4</v>
      </c>
      <c r="J788" s="147">
        <v>5.0999999999999996</v>
      </c>
      <c r="K788" s="147">
        <v>5.2999999999999999E-2</v>
      </c>
      <c r="L788" s="147">
        <v>29</v>
      </c>
      <c r="M788" s="147">
        <v>0</v>
      </c>
    </row>
    <row r="789" spans="1:13">
      <c r="A789" s="147" t="s">
        <v>371</v>
      </c>
      <c r="B789" s="149">
        <v>42660</v>
      </c>
      <c r="C789" s="149">
        <v>42666</v>
      </c>
      <c r="D789" s="148">
        <f t="shared" si="24"/>
        <v>10</v>
      </c>
      <c r="E789" s="148">
        <f t="shared" si="25"/>
        <v>2016</v>
      </c>
      <c r="F789" t="s">
        <v>431</v>
      </c>
      <c r="G789" s="147">
        <v>17</v>
      </c>
      <c r="H789" s="147">
        <v>35235</v>
      </c>
      <c r="I789" s="150">
        <v>1481.2</v>
      </c>
      <c r="J789" s="147">
        <v>2.9</v>
      </c>
      <c r="K789" s="147">
        <v>8.2000000000000003E-2</v>
      </c>
      <c r="L789" s="147">
        <v>29</v>
      </c>
      <c r="M789" s="147">
        <v>0</v>
      </c>
    </row>
    <row r="790" spans="1:13">
      <c r="A790" s="147" t="s">
        <v>371</v>
      </c>
      <c r="B790" s="149">
        <v>42660</v>
      </c>
      <c r="C790" s="149">
        <v>42666</v>
      </c>
      <c r="D790" s="148">
        <f t="shared" si="24"/>
        <v>10</v>
      </c>
      <c r="E790" s="148">
        <f t="shared" si="25"/>
        <v>2016</v>
      </c>
      <c r="F790" t="s">
        <v>431</v>
      </c>
      <c r="G790" s="147">
        <v>16</v>
      </c>
      <c r="H790" s="147">
        <v>48437</v>
      </c>
      <c r="I790" s="150">
        <v>1407.5</v>
      </c>
      <c r="J790" s="147">
        <v>3.8</v>
      </c>
      <c r="K790" s="147">
        <v>7.3999999999999996E-2</v>
      </c>
      <c r="L790" s="147">
        <v>36</v>
      </c>
      <c r="M790" s="147">
        <v>0</v>
      </c>
    </row>
    <row r="791" spans="1:13">
      <c r="A791" s="147" t="s">
        <v>371</v>
      </c>
      <c r="B791" s="149">
        <v>42660</v>
      </c>
      <c r="C791" s="149">
        <v>42666</v>
      </c>
      <c r="D791" s="148">
        <f t="shared" si="24"/>
        <v>10</v>
      </c>
      <c r="E791" s="148">
        <f t="shared" si="25"/>
        <v>2016</v>
      </c>
      <c r="F791" t="s">
        <v>431</v>
      </c>
      <c r="G791" s="147">
        <v>15</v>
      </c>
      <c r="H791" s="147">
        <v>52805</v>
      </c>
      <c r="I791" s="150">
        <v>1388.8</v>
      </c>
      <c r="J791" s="147">
        <v>0.4</v>
      </c>
      <c r="K791" s="147">
        <v>0.03</v>
      </c>
      <c r="L791" s="147">
        <v>16</v>
      </c>
      <c r="M791" s="147">
        <v>0</v>
      </c>
    </row>
    <row r="792" spans="1:13">
      <c r="A792" s="147" t="s">
        <v>371</v>
      </c>
      <c r="B792" s="149">
        <v>42660</v>
      </c>
      <c r="C792" s="149">
        <v>42666</v>
      </c>
      <c r="D792" s="148">
        <f t="shared" si="24"/>
        <v>10</v>
      </c>
      <c r="E792" s="148">
        <f t="shared" si="25"/>
        <v>2016</v>
      </c>
      <c r="F792" t="s">
        <v>431</v>
      </c>
      <c r="G792" s="147">
        <v>14</v>
      </c>
      <c r="H792" s="147">
        <v>52490</v>
      </c>
      <c r="I792" s="150">
        <v>1433.6</v>
      </c>
      <c r="J792" s="147">
        <v>4.2</v>
      </c>
      <c r="K792" s="147">
        <v>7.1999999999999995E-2</v>
      </c>
      <c r="L792" s="147">
        <v>38</v>
      </c>
      <c r="M792" s="147">
        <v>0</v>
      </c>
    </row>
    <row r="793" spans="1:13">
      <c r="A793" s="147" t="s">
        <v>371</v>
      </c>
      <c r="B793" s="149">
        <v>42660</v>
      </c>
      <c r="C793" s="149">
        <v>42666</v>
      </c>
      <c r="D793" s="148">
        <f t="shared" si="24"/>
        <v>10</v>
      </c>
      <c r="E793" s="148">
        <f t="shared" si="25"/>
        <v>2016</v>
      </c>
      <c r="F793" t="s">
        <v>431</v>
      </c>
      <c r="G793" s="147">
        <v>13</v>
      </c>
      <c r="H793" s="147">
        <v>50717</v>
      </c>
      <c r="I793" s="150">
        <v>1410.3</v>
      </c>
      <c r="J793" s="147">
        <v>4</v>
      </c>
      <c r="K793" s="147">
        <v>4.4999999999999998E-2</v>
      </c>
      <c r="L793" s="147">
        <v>23</v>
      </c>
      <c r="M793" s="147">
        <v>0</v>
      </c>
    </row>
    <row r="794" spans="1:13">
      <c r="A794" s="147" t="s">
        <v>371</v>
      </c>
      <c r="B794" s="149">
        <v>42660</v>
      </c>
      <c r="C794" s="149">
        <v>42666</v>
      </c>
      <c r="D794" s="148">
        <f t="shared" si="24"/>
        <v>10</v>
      </c>
      <c r="E794" s="148">
        <f t="shared" si="25"/>
        <v>2016</v>
      </c>
      <c r="F794" t="s">
        <v>431</v>
      </c>
      <c r="G794" s="147">
        <v>18</v>
      </c>
      <c r="H794" s="147">
        <v>41589</v>
      </c>
      <c r="I794" s="150">
        <v>1333.1</v>
      </c>
      <c r="J794" s="147">
        <v>3.1</v>
      </c>
      <c r="K794" s="147">
        <v>0.06</v>
      </c>
      <c r="L794" s="147">
        <v>25</v>
      </c>
      <c r="M794" s="147">
        <v>0</v>
      </c>
    </row>
    <row r="795" spans="1:13">
      <c r="A795" s="147" t="s">
        <v>371</v>
      </c>
      <c r="B795" s="149">
        <v>42660</v>
      </c>
      <c r="C795" s="149">
        <v>42666</v>
      </c>
      <c r="D795" s="148">
        <f t="shared" si="24"/>
        <v>10</v>
      </c>
      <c r="E795" s="148">
        <f t="shared" si="25"/>
        <v>2016</v>
      </c>
      <c r="F795" t="s">
        <v>431</v>
      </c>
      <c r="G795" s="147">
        <v>20</v>
      </c>
      <c r="H795" s="147">
        <v>50924</v>
      </c>
      <c r="I795" s="150">
        <v>1168.7</v>
      </c>
      <c r="J795" s="147">
        <v>3.3</v>
      </c>
      <c r="K795" s="147">
        <v>5.5E-2</v>
      </c>
      <c r="L795" s="147">
        <v>28</v>
      </c>
      <c r="M795" s="147">
        <v>0</v>
      </c>
    </row>
    <row r="796" spans="1:13">
      <c r="A796" s="147" t="s">
        <v>371</v>
      </c>
      <c r="B796" s="149">
        <v>42660</v>
      </c>
      <c r="C796" s="149">
        <v>42666</v>
      </c>
      <c r="D796" s="148">
        <f t="shared" si="24"/>
        <v>10</v>
      </c>
      <c r="E796" s="148">
        <f t="shared" si="25"/>
        <v>2016</v>
      </c>
      <c r="F796" t="s">
        <v>431</v>
      </c>
      <c r="G796" s="147">
        <v>11</v>
      </c>
      <c r="H796" s="147">
        <v>55075</v>
      </c>
      <c r="I796" s="150">
        <v>1268.0999999999999</v>
      </c>
      <c r="J796" s="147">
        <v>3.9</v>
      </c>
      <c r="K796" s="147">
        <v>5.2999999999999999E-2</v>
      </c>
      <c r="L796" s="147">
        <v>29</v>
      </c>
      <c r="M796" s="147">
        <v>0</v>
      </c>
    </row>
    <row r="797" spans="1:13">
      <c r="A797" s="147" t="s">
        <v>371</v>
      </c>
      <c r="B797" s="149">
        <v>42660</v>
      </c>
      <c r="C797" s="149">
        <v>42666</v>
      </c>
      <c r="D797" s="148">
        <f t="shared" si="24"/>
        <v>10</v>
      </c>
      <c r="E797" s="148">
        <f t="shared" si="25"/>
        <v>2016</v>
      </c>
      <c r="F797" t="s">
        <v>431</v>
      </c>
      <c r="G797" s="147">
        <v>9</v>
      </c>
      <c r="H797" s="147">
        <v>53685</v>
      </c>
      <c r="I797" s="150">
        <v>1025.7</v>
      </c>
      <c r="J797" s="147">
        <v>3.1</v>
      </c>
      <c r="K797" s="147">
        <v>4.8000000000000001E-2</v>
      </c>
      <c r="L797" s="147">
        <v>26</v>
      </c>
      <c r="M797" s="147">
        <v>0</v>
      </c>
    </row>
    <row r="798" spans="1:13">
      <c r="A798" s="147" t="s">
        <v>371</v>
      </c>
      <c r="B798" s="149">
        <v>42660</v>
      </c>
      <c r="C798" s="149">
        <v>42666</v>
      </c>
      <c r="D798" s="148">
        <f t="shared" si="24"/>
        <v>10</v>
      </c>
      <c r="E798" s="148">
        <f t="shared" si="25"/>
        <v>2016</v>
      </c>
      <c r="F798" t="s">
        <v>431</v>
      </c>
      <c r="G798" s="147">
        <v>4</v>
      </c>
      <c r="H798" s="147">
        <v>53254</v>
      </c>
      <c r="I798" s="150">
        <v>1790.9</v>
      </c>
      <c r="J798" s="147">
        <v>5.3</v>
      </c>
      <c r="K798" s="147">
        <v>5.3999999999999999E-2</v>
      </c>
      <c r="L798" s="147">
        <v>29</v>
      </c>
      <c r="M798" s="147">
        <v>0</v>
      </c>
    </row>
    <row r="799" spans="1:13">
      <c r="A799" s="147" t="s">
        <v>371</v>
      </c>
      <c r="B799" s="149">
        <v>42660</v>
      </c>
      <c r="C799" s="149">
        <v>42666</v>
      </c>
      <c r="D799" s="148">
        <f t="shared" si="24"/>
        <v>10</v>
      </c>
      <c r="E799" s="148">
        <f t="shared" si="25"/>
        <v>2016</v>
      </c>
      <c r="F799" t="s">
        <v>431</v>
      </c>
      <c r="G799" s="147">
        <v>2</v>
      </c>
      <c r="H799" s="147">
        <v>54688</v>
      </c>
      <c r="I799" s="150">
        <v>1705.9</v>
      </c>
      <c r="J799" s="147">
        <v>5.2</v>
      </c>
      <c r="K799" s="147">
        <v>5.2999999999999999E-2</v>
      </c>
      <c r="L799" s="147">
        <v>29</v>
      </c>
      <c r="M799" s="147">
        <v>0</v>
      </c>
    </row>
    <row r="800" spans="1:13">
      <c r="A800" s="147" t="s">
        <v>370</v>
      </c>
      <c r="B800" s="149">
        <v>42653</v>
      </c>
      <c r="C800" s="149">
        <v>42659</v>
      </c>
      <c r="D800" s="148">
        <f t="shared" si="24"/>
        <v>10</v>
      </c>
      <c r="E800" s="148">
        <f t="shared" si="25"/>
        <v>2016</v>
      </c>
      <c r="F800" t="s">
        <v>432</v>
      </c>
      <c r="G800" s="147">
        <v>2</v>
      </c>
      <c r="H800" s="147">
        <v>54702</v>
      </c>
      <c r="I800" s="151">
        <v>1639</v>
      </c>
      <c r="J800" s="147">
        <v>4.8</v>
      </c>
      <c r="K800" s="147">
        <v>2.5999999999999999E-2</v>
      </c>
      <c r="L800" s="147">
        <v>14</v>
      </c>
      <c r="M800" s="147">
        <v>0</v>
      </c>
    </row>
    <row r="801" spans="1:13">
      <c r="A801" s="147" t="s">
        <v>370</v>
      </c>
      <c r="B801" s="149">
        <v>42653</v>
      </c>
      <c r="C801" s="149">
        <v>42659</v>
      </c>
      <c r="D801" s="148">
        <f t="shared" si="24"/>
        <v>10</v>
      </c>
      <c r="E801" s="148">
        <f t="shared" si="25"/>
        <v>2016</v>
      </c>
      <c r="F801" t="s">
        <v>432</v>
      </c>
      <c r="G801" s="147">
        <v>4</v>
      </c>
      <c r="H801" s="147">
        <v>53272</v>
      </c>
      <c r="I801" s="150">
        <v>1728.6</v>
      </c>
      <c r="J801" s="147">
        <v>5</v>
      </c>
      <c r="K801" s="147">
        <v>3.4000000000000002E-2</v>
      </c>
      <c r="L801" s="147">
        <v>18</v>
      </c>
      <c r="M801" s="147">
        <v>0</v>
      </c>
    </row>
    <row r="802" spans="1:13">
      <c r="A802" s="147" t="s">
        <v>370</v>
      </c>
      <c r="B802" s="149">
        <v>42653</v>
      </c>
      <c r="C802" s="149">
        <v>42659</v>
      </c>
      <c r="D802" s="148">
        <f t="shared" si="24"/>
        <v>10</v>
      </c>
      <c r="E802" s="148">
        <f t="shared" si="25"/>
        <v>2016</v>
      </c>
      <c r="F802" t="s">
        <v>432</v>
      </c>
      <c r="G802" s="147">
        <v>9</v>
      </c>
      <c r="H802" s="147">
        <v>53701</v>
      </c>
      <c r="I802" s="147">
        <v>990.6</v>
      </c>
      <c r="J802" s="147">
        <v>2.9</v>
      </c>
      <c r="K802" s="147">
        <v>0.03</v>
      </c>
      <c r="L802" s="147">
        <v>16</v>
      </c>
      <c r="M802" s="147">
        <v>0</v>
      </c>
    </row>
    <row r="803" spans="1:13">
      <c r="A803" s="147" t="s">
        <v>370</v>
      </c>
      <c r="B803" s="149">
        <v>42653</v>
      </c>
      <c r="C803" s="149">
        <v>42659</v>
      </c>
      <c r="D803" s="148">
        <f t="shared" si="24"/>
        <v>10</v>
      </c>
      <c r="E803" s="148">
        <f t="shared" si="25"/>
        <v>2016</v>
      </c>
      <c r="F803" t="s">
        <v>432</v>
      </c>
      <c r="G803" s="147">
        <v>11</v>
      </c>
      <c r="H803" s="147">
        <v>55090</v>
      </c>
      <c r="I803" s="150">
        <v>1227.3</v>
      </c>
      <c r="J803" s="147">
        <v>3.6</v>
      </c>
      <c r="K803" s="147">
        <v>2.7E-2</v>
      </c>
      <c r="L803" s="147">
        <v>15</v>
      </c>
      <c r="M803" s="147">
        <v>0</v>
      </c>
    </row>
    <row r="804" spans="1:13">
      <c r="A804" s="147" t="s">
        <v>370</v>
      </c>
      <c r="B804" s="149">
        <v>42653</v>
      </c>
      <c r="C804" s="149">
        <v>42659</v>
      </c>
      <c r="D804" s="148">
        <f t="shared" si="24"/>
        <v>10</v>
      </c>
      <c r="E804" s="148">
        <f t="shared" si="25"/>
        <v>2016</v>
      </c>
      <c r="F804" t="s">
        <v>432</v>
      </c>
      <c r="G804" s="147">
        <v>20</v>
      </c>
      <c r="H804" s="147">
        <v>50941</v>
      </c>
      <c r="I804" s="150">
        <v>1125.7</v>
      </c>
      <c r="J804" s="147">
        <v>3.1</v>
      </c>
      <c r="K804" s="147">
        <v>3.3000000000000002E-2</v>
      </c>
      <c r="L804" s="147">
        <v>17</v>
      </c>
      <c r="M804" s="147">
        <v>0</v>
      </c>
    </row>
    <row r="805" spans="1:13">
      <c r="A805" s="147" t="s">
        <v>370</v>
      </c>
      <c r="B805" s="149">
        <v>42653</v>
      </c>
      <c r="C805" s="149">
        <v>42659</v>
      </c>
      <c r="D805" s="148">
        <f t="shared" si="24"/>
        <v>10</v>
      </c>
      <c r="E805" s="148">
        <f t="shared" si="25"/>
        <v>2016</v>
      </c>
      <c r="F805" t="s">
        <v>432</v>
      </c>
      <c r="G805" s="147">
        <v>18</v>
      </c>
      <c r="H805" s="147">
        <v>41603</v>
      </c>
      <c r="I805" s="150">
        <v>1275.5</v>
      </c>
      <c r="J805" s="147">
        <v>2.8</v>
      </c>
      <c r="K805" s="147">
        <v>3.4000000000000002E-2</v>
      </c>
      <c r="L805" s="147">
        <v>14</v>
      </c>
      <c r="M805" s="147">
        <v>0</v>
      </c>
    </row>
    <row r="806" spans="1:13">
      <c r="A806" s="147" t="s">
        <v>370</v>
      </c>
      <c r="B806" s="149">
        <v>42653</v>
      </c>
      <c r="C806" s="149">
        <v>42659</v>
      </c>
      <c r="D806" s="148">
        <f t="shared" si="24"/>
        <v>10</v>
      </c>
      <c r="E806" s="148">
        <f t="shared" si="25"/>
        <v>2016</v>
      </c>
      <c r="F806" t="s">
        <v>432</v>
      </c>
      <c r="G806" s="147">
        <v>13</v>
      </c>
      <c r="H806" s="147">
        <v>50737</v>
      </c>
      <c r="I806" s="150">
        <v>1359.1</v>
      </c>
      <c r="J806" s="147">
        <v>3.7</v>
      </c>
      <c r="K806" s="147">
        <v>3.9E-2</v>
      </c>
      <c r="L806" s="147">
        <v>20</v>
      </c>
      <c r="M806" s="147">
        <v>0</v>
      </c>
    </row>
    <row r="807" spans="1:13">
      <c r="A807" s="147" t="s">
        <v>370</v>
      </c>
      <c r="B807" s="149">
        <v>42653</v>
      </c>
      <c r="C807" s="149">
        <v>42659</v>
      </c>
      <c r="D807" s="148">
        <f t="shared" si="24"/>
        <v>10</v>
      </c>
      <c r="E807" s="148">
        <f t="shared" si="25"/>
        <v>2016</v>
      </c>
      <c r="F807" t="s">
        <v>432</v>
      </c>
      <c r="G807" s="147">
        <v>14</v>
      </c>
      <c r="H807" s="147">
        <v>52507</v>
      </c>
      <c r="I807" s="150">
        <v>1380.4</v>
      </c>
      <c r="J807" s="147">
        <v>3.9</v>
      </c>
      <c r="K807" s="147">
        <v>3.2000000000000001E-2</v>
      </c>
      <c r="L807" s="147">
        <v>17</v>
      </c>
      <c r="M807" s="147">
        <v>0</v>
      </c>
    </row>
    <row r="808" spans="1:13">
      <c r="A808" s="147" t="s">
        <v>370</v>
      </c>
      <c r="B808" s="149">
        <v>42653</v>
      </c>
      <c r="C808" s="149">
        <v>42659</v>
      </c>
      <c r="D808" s="148">
        <f t="shared" si="24"/>
        <v>10</v>
      </c>
      <c r="E808" s="148">
        <f t="shared" si="25"/>
        <v>2016</v>
      </c>
      <c r="F808" t="s">
        <v>432</v>
      </c>
      <c r="G808" s="147">
        <v>15</v>
      </c>
      <c r="H808" s="147">
        <v>52824</v>
      </c>
      <c r="I808" s="150">
        <v>1340.2</v>
      </c>
      <c r="J808" s="147">
        <v>0.4</v>
      </c>
      <c r="K808" s="147">
        <v>3.5999999999999997E-2</v>
      </c>
      <c r="L808" s="147">
        <v>19</v>
      </c>
      <c r="M808" s="147">
        <v>0</v>
      </c>
    </row>
    <row r="809" spans="1:13">
      <c r="A809" s="147" t="s">
        <v>370</v>
      </c>
      <c r="B809" s="149">
        <v>42653</v>
      </c>
      <c r="C809" s="149">
        <v>42659</v>
      </c>
      <c r="D809" s="148">
        <f t="shared" si="24"/>
        <v>10</v>
      </c>
      <c r="E809" s="148">
        <f t="shared" si="25"/>
        <v>2016</v>
      </c>
      <c r="F809" t="s">
        <v>432</v>
      </c>
      <c r="G809" s="147">
        <v>16</v>
      </c>
      <c r="H809" s="147">
        <v>48456</v>
      </c>
      <c r="I809" s="150">
        <v>1353.4</v>
      </c>
      <c r="J809" s="147">
        <v>3.5</v>
      </c>
      <c r="K809" s="147">
        <v>3.9E-2</v>
      </c>
      <c r="L809" s="147">
        <v>19</v>
      </c>
      <c r="M809" s="147">
        <v>0</v>
      </c>
    </row>
    <row r="810" spans="1:13">
      <c r="A810" s="147" t="s">
        <v>370</v>
      </c>
      <c r="B810" s="149">
        <v>42653</v>
      </c>
      <c r="C810" s="149">
        <v>42659</v>
      </c>
      <c r="D810" s="148">
        <f t="shared" si="24"/>
        <v>10</v>
      </c>
      <c r="E810" s="148">
        <f t="shared" si="25"/>
        <v>2016</v>
      </c>
      <c r="F810" t="s">
        <v>432</v>
      </c>
      <c r="G810" s="147">
        <v>17</v>
      </c>
      <c r="H810" s="147">
        <v>35249</v>
      </c>
      <c r="I810" s="150">
        <v>1414.7</v>
      </c>
      <c r="J810" s="147">
        <v>2.7</v>
      </c>
      <c r="K810" s="147">
        <v>0.04</v>
      </c>
      <c r="L810" s="147">
        <v>14</v>
      </c>
      <c r="M810" s="147">
        <v>0</v>
      </c>
    </row>
    <row r="811" spans="1:13">
      <c r="A811" s="147" t="s">
        <v>370</v>
      </c>
      <c r="B811" s="149">
        <v>42653</v>
      </c>
      <c r="C811" s="149">
        <v>42659</v>
      </c>
      <c r="D811" s="148">
        <f t="shared" si="24"/>
        <v>10</v>
      </c>
      <c r="E811" s="148">
        <f t="shared" si="25"/>
        <v>2016</v>
      </c>
      <c r="F811" t="s">
        <v>432</v>
      </c>
      <c r="G811" s="147">
        <v>1</v>
      </c>
      <c r="H811" s="147">
        <v>54894</v>
      </c>
      <c r="I811" s="150">
        <v>1611.7</v>
      </c>
      <c r="J811" s="147">
        <v>4.8</v>
      </c>
      <c r="K811" s="147">
        <v>5.0999999999999997E-2</v>
      </c>
      <c r="L811" s="147">
        <v>28</v>
      </c>
      <c r="M811" s="147">
        <v>0</v>
      </c>
    </row>
    <row r="812" spans="1:13">
      <c r="A812" s="147" t="s">
        <v>370</v>
      </c>
      <c r="B812" s="149">
        <v>42653</v>
      </c>
      <c r="C812" s="149">
        <v>42659</v>
      </c>
      <c r="D812" s="148">
        <f t="shared" si="24"/>
        <v>10</v>
      </c>
      <c r="E812" s="148">
        <f t="shared" si="25"/>
        <v>2016</v>
      </c>
      <c r="F812" t="s">
        <v>432</v>
      </c>
      <c r="G812" s="147">
        <v>3</v>
      </c>
      <c r="H812" s="147">
        <v>55044</v>
      </c>
      <c r="I812" s="150">
        <v>1609.3</v>
      </c>
      <c r="J812" s="147">
        <v>4.7</v>
      </c>
      <c r="K812" s="147">
        <v>2.5000000000000001E-2</v>
      </c>
      <c r="L812" s="147">
        <v>14</v>
      </c>
      <c r="M812" s="147">
        <v>0</v>
      </c>
    </row>
    <row r="813" spans="1:13">
      <c r="A813" s="147" t="s">
        <v>370</v>
      </c>
      <c r="B813" s="149">
        <v>42653</v>
      </c>
      <c r="C813" s="149">
        <v>42659</v>
      </c>
      <c r="D813" s="148">
        <f t="shared" si="24"/>
        <v>10</v>
      </c>
      <c r="E813" s="148">
        <f t="shared" si="25"/>
        <v>2016</v>
      </c>
      <c r="F813" t="s">
        <v>432</v>
      </c>
      <c r="G813" s="147">
        <v>10</v>
      </c>
      <c r="H813" s="147">
        <v>55003</v>
      </c>
      <c r="I813" s="150">
        <v>1255.5</v>
      </c>
      <c r="J813" s="147">
        <v>3.7</v>
      </c>
      <c r="K813" s="147">
        <v>3.3000000000000002E-2</v>
      </c>
      <c r="L813" s="147">
        <v>18</v>
      </c>
      <c r="M813" s="147">
        <v>0</v>
      </c>
    </row>
    <row r="814" spans="1:13">
      <c r="A814" s="147" t="s">
        <v>370</v>
      </c>
      <c r="B814" s="149">
        <v>42653</v>
      </c>
      <c r="C814" s="149">
        <v>42659</v>
      </c>
      <c r="D814" s="148">
        <f t="shared" si="24"/>
        <v>10</v>
      </c>
      <c r="E814" s="148">
        <f t="shared" si="25"/>
        <v>2016</v>
      </c>
      <c r="F814" t="s">
        <v>432</v>
      </c>
      <c r="G814" s="147">
        <v>12</v>
      </c>
      <c r="H814" s="147">
        <v>54954</v>
      </c>
      <c r="I814" s="150">
        <v>1185.0999999999999</v>
      </c>
      <c r="J814" s="147">
        <v>3.5</v>
      </c>
      <c r="K814" s="147">
        <v>2.5000000000000001E-2</v>
      </c>
      <c r="L814" s="147">
        <v>14</v>
      </c>
      <c r="M814" s="147">
        <v>0</v>
      </c>
    </row>
    <row r="815" spans="1:13">
      <c r="A815" s="147" t="s">
        <v>370</v>
      </c>
      <c r="B815" s="149">
        <v>42653</v>
      </c>
      <c r="C815" s="149">
        <v>42659</v>
      </c>
      <c r="D815" s="148">
        <f t="shared" si="24"/>
        <v>10</v>
      </c>
      <c r="E815" s="148">
        <f t="shared" si="25"/>
        <v>2016</v>
      </c>
      <c r="F815" t="s">
        <v>432</v>
      </c>
      <c r="G815" s="147">
        <v>19</v>
      </c>
      <c r="H815" s="147">
        <v>55579</v>
      </c>
      <c r="I815" s="150">
        <v>1073.7</v>
      </c>
      <c r="J815" s="147">
        <v>3.2</v>
      </c>
      <c r="K815" s="147">
        <v>2.9000000000000001E-2</v>
      </c>
      <c r="L815" s="147">
        <v>16</v>
      </c>
      <c r="M815" s="147">
        <v>0</v>
      </c>
    </row>
    <row r="816" spans="1:13">
      <c r="A816" s="147" t="s">
        <v>370</v>
      </c>
      <c r="B816" s="149">
        <v>42653</v>
      </c>
      <c r="C816" s="149">
        <v>42659</v>
      </c>
      <c r="D816" s="148">
        <f t="shared" si="24"/>
        <v>10</v>
      </c>
      <c r="E816" s="148">
        <f t="shared" si="25"/>
        <v>2016</v>
      </c>
      <c r="F816" t="s">
        <v>432</v>
      </c>
      <c r="G816" s="147">
        <v>21</v>
      </c>
      <c r="H816" s="147">
        <v>54880</v>
      </c>
      <c r="I816" s="150">
        <v>1062.4000000000001</v>
      </c>
      <c r="J816" s="147">
        <v>3.1</v>
      </c>
      <c r="K816" s="147">
        <v>4.5999999999999999E-2</v>
      </c>
      <c r="L816" s="147">
        <v>25</v>
      </c>
      <c r="M816" s="147">
        <v>0</v>
      </c>
    </row>
    <row r="817" spans="1:13">
      <c r="A817" s="147" t="s">
        <v>370</v>
      </c>
      <c r="B817" s="149">
        <v>42653</v>
      </c>
      <c r="C817" s="149">
        <v>42659</v>
      </c>
      <c r="D817" s="148">
        <f t="shared" si="24"/>
        <v>10</v>
      </c>
      <c r="E817" s="148">
        <f t="shared" si="25"/>
        <v>2016</v>
      </c>
      <c r="F817" t="s">
        <v>432</v>
      </c>
      <c r="G817" s="147">
        <v>5</v>
      </c>
      <c r="H817" s="147">
        <v>53726</v>
      </c>
      <c r="I817" s="150">
        <v>1559.7</v>
      </c>
      <c r="J817" s="147">
        <v>4.5</v>
      </c>
      <c r="K817" s="147">
        <v>3.5000000000000003E-2</v>
      </c>
      <c r="L817" s="147">
        <v>19</v>
      </c>
      <c r="M817" s="147">
        <v>0</v>
      </c>
    </row>
    <row r="818" spans="1:13">
      <c r="A818" s="147" t="s">
        <v>370</v>
      </c>
      <c r="B818" s="149">
        <v>42653</v>
      </c>
      <c r="C818" s="149">
        <v>42659</v>
      </c>
      <c r="D818" s="148">
        <f t="shared" si="24"/>
        <v>10</v>
      </c>
      <c r="E818" s="148">
        <f t="shared" si="25"/>
        <v>2016</v>
      </c>
      <c r="F818" t="s">
        <v>432</v>
      </c>
      <c r="G818" s="147">
        <v>6</v>
      </c>
      <c r="H818" s="147">
        <v>49949</v>
      </c>
      <c r="I818" s="150">
        <v>1553.8</v>
      </c>
      <c r="J818" s="147">
        <v>4.0999999999999996</v>
      </c>
      <c r="K818" s="147">
        <v>3.4000000000000002E-2</v>
      </c>
      <c r="L818" s="147">
        <v>17</v>
      </c>
      <c r="M818" s="147">
        <v>0</v>
      </c>
    </row>
    <row r="819" spans="1:13">
      <c r="A819" s="147" t="s">
        <v>370</v>
      </c>
      <c r="B819" s="149">
        <v>42653</v>
      </c>
      <c r="C819" s="149">
        <v>42659</v>
      </c>
      <c r="D819" s="148">
        <f t="shared" si="24"/>
        <v>10</v>
      </c>
      <c r="E819" s="148">
        <f t="shared" si="25"/>
        <v>2016</v>
      </c>
      <c r="F819" t="s">
        <v>432</v>
      </c>
      <c r="G819" s="147">
        <v>8</v>
      </c>
      <c r="H819" s="147">
        <v>53153</v>
      </c>
      <c r="I819" s="147">
        <v>932.8</v>
      </c>
      <c r="J819" s="147">
        <v>2.7</v>
      </c>
      <c r="K819" s="147">
        <v>3.5999999999999997E-2</v>
      </c>
      <c r="L819" s="147">
        <v>19</v>
      </c>
      <c r="M819" s="147">
        <v>0</v>
      </c>
    </row>
    <row r="820" spans="1:13">
      <c r="A820" s="147" t="s">
        <v>370</v>
      </c>
      <c r="B820" s="149">
        <v>42653</v>
      </c>
      <c r="C820" s="149">
        <v>42659</v>
      </c>
      <c r="D820" s="148">
        <f t="shared" si="24"/>
        <v>10</v>
      </c>
      <c r="E820" s="148">
        <f t="shared" si="25"/>
        <v>2016</v>
      </c>
      <c r="F820" t="s">
        <v>432</v>
      </c>
      <c r="G820" s="147">
        <v>7</v>
      </c>
      <c r="H820" s="147">
        <v>52165</v>
      </c>
      <c r="I820" s="150">
        <v>1094.3</v>
      </c>
      <c r="J820" s="147">
        <v>3.1</v>
      </c>
      <c r="K820" s="147">
        <v>3.1E-2</v>
      </c>
      <c r="L820" s="147">
        <v>16</v>
      </c>
      <c r="M820" s="147">
        <v>0</v>
      </c>
    </row>
    <row r="821" spans="1:13">
      <c r="A821" s="147" t="s">
        <v>370</v>
      </c>
      <c r="B821" s="149">
        <v>42653</v>
      </c>
      <c r="C821" s="149">
        <v>42659</v>
      </c>
      <c r="D821" s="148">
        <f t="shared" si="24"/>
        <v>10</v>
      </c>
      <c r="E821" s="148">
        <f t="shared" si="25"/>
        <v>2016</v>
      </c>
      <c r="F821" t="s">
        <v>432</v>
      </c>
      <c r="G821" s="147">
        <v>23</v>
      </c>
      <c r="H821" s="147">
        <v>45095</v>
      </c>
      <c r="I821" s="150">
        <v>1285.9000000000001</v>
      </c>
      <c r="J821" s="147">
        <v>3.1</v>
      </c>
      <c r="K821" s="147">
        <v>4.9000000000000002E-2</v>
      </c>
      <c r="L821" s="147">
        <v>22</v>
      </c>
      <c r="M821" s="147">
        <v>0</v>
      </c>
    </row>
    <row r="822" spans="1:13">
      <c r="A822" s="147" t="s">
        <v>370</v>
      </c>
      <c r="B822" s="149">
        <v>42653</v>
      </c>
      <c r="C822" s="149">
        <v>42659</v>
      </c>
      <c r="D822" s="148">
        <f t="shared" si="24"/>
        <v>10</v>
      </c>
      <c r="E822" s="148">
        <f t="shared" si="25"/>
        <v>2016</v>
      </c>
      <c r="F822" t="s">
        <v>432</v>
      </c>
      <c r="G822" s="147">
        <v>22</v>
      </c>
      <c r="H822" s="147">
        <v>41426</v>
      </c>
      <c r="I822" s="151">
        <v>1212</v>
      </c>
      <c r="J822" s="147">
        <v>2.7</v>
      </c>
      <c r="K822" s="147">
        <v>3.4000000000000002E-2</v>
      </c>
      <c r="L822" s="147">
        <v>14</v>
      </c>
      <c r="M822" s="147">
        <v>0</v>
      </c>
    </row>
    <row r="823" spans="1:13">
      <c r="A823" s="147" t="s">
        <v>370</v>
      </c>
      <c r="B823" s="149">
        <v>42653</v>
      </c>
      <c r="C823" s="149">
        <v>42659</v>
      </c>
      <c r="D823" s="148">
        <f t="shared" si="24"/>
        <v>10</v>
      </c>
      <c r="E823" s="148">
        <f t="shared" si="25"/>
        <v>2016</v>
      </c>
      <c r="F823" t="s">
        <v>432</v>
      </c>
      <c r="G823" s="147">
        <v>24</v>
      </c>
      <c r="H823" s="147">
        <v>56259</v>
      </c>
      <c r="I823" s="150">
        <v>1065.2</v>
      </c>
      <c r="J823" s="147">
        <v>3.2</v>
      </c>
      <c r="K823" s="147">
        <v>3.4000000000000002E-2</v>
      </c>
      <c r="L823" s="147">
        <v>19</v>
      </c>
      <c r="M823" s="147">
        <v>0</v>
      </c>
    </row>
    <row r="824" spans="1:13">
      <c r="A824" s="147" t="s">
        <v>369</v>
      </c>
      <c r="B824" s="149">
        <v>42646</v>
      </c>
      <c r="C824" s="149">
        <v>42652</v>
      </c>
      <c r="D824" s="148">
        <f t="shared" si="24"/>
        <v>10</v>
      </c>
      <c r="E824" s="148">
        <f t="shared" si="25"/>
        <v>2016</v>
      </c>
      <c r="F824" t="s">
        <v>433</v>
      </c>
      <c r="G824" s="147">
        <v>24</v>
      </c>
      <c r="H824" s="147">
        <v>56279</v>
      </c>
      <c r="I824" s="151">
        <v>1023</v>
      </c>
      <c r="J824" s="147">
        <v>3.2</v>
      </c>
      <c r="K824" s="147">
        <v>3.5999999999999997E-2</v>
      </c>
      <c r="L824" s="147">
        <v>20</v>
      </c>
      <c r="M824" s="147">
        <v>0</v>
      </c>
    </row>
    <row r="825" spans="1:13">
      <c r="A825" s="147" t="s">
        <v>369</v>
      </c>
      <c r="B825" s="149">
        <v>42646</v>
      </c>
      <c r="C825" s="149">
        <v>42652</v>
      </c>
      <c r="D825" s="148">
        <f t="shared" si="24"/>
        <v>10</v>
      </c>
      <c r="E825" s="148">
        <f t="shared" si="25"/>
        <v>2016</v>
      </c>
      <c r="F825" t="s">
        <v>433</v>
      </c>
      <c r="G825" s="147">
        <v>23</v>
      </c>
      <c r="H825" s="147">
        <v>45127</v>
      </c>
      <c r="I825" s="150">
        <v>1233.4000000000001</v>
      </c>
      <c r="J825" s="147">
        <v>3.1</v>
      </c>
      <c r="K825" s="147">
        <v>7.0999999999999994E-2</v>
      </c>
      <c r="L825" s="147">
        <v>32</v>
      </c>
      <c r="M825" s="147">
        <v>0</v>
      </c>
    </row>
    <row r="826" spans="1:13">
      <c r="A826" s="147" t="s">
        <v>369</v>
      </c>
      <c r="B826" s="149">
        <v>42646</v>
      </c>
      <c r="C826" s="149">
        <v>42652</v>
      </c>
      <c r="D826" s="148">
        <f t="shared" si="24"/>
        <v>10</v>
      </c>
      <c r="E826" s="148">
        <f t="shared" si="25"/>
        <v>2016</v>
      </c>
      <c r="F826" t="s">
        <v>433</v>
      </c>
      <c r="G826" s="147">
        <v>7</v>
      </c>
      <c r="H826" s="147">
        <v>52192</v>
      </c>
      <c r="I826" s="150">
        <v>1053.4000000000001</v>
      </c>
      <c r="J826" s="147">
        <v>3.1</v>
      </c>
      <c r="K826" s="147">
        <v>5.1999999999999998E-2</v>
      </c>
      <c r="L826" s="147">
        <v>27</v>
      </c>
      <c r="M826" s="147">
        <v>0</v>
      </c>
    </row>
    <row r="827" spans="1:13">
      <c r="A827" s="147" t="s">
        <v>369</v>
      </c>
      <c r="B827" s="149">
        <v>42646</v>
      </c>
      <c r="C827" s="149">
        <v>42652</v>
      </c>
      <c r="D827" s="148">
        <f t="shared" si="24"/>
        <v>10</v>
      </c>
      <c r="E827" s="148">
        <f t="shared" si="25"/>
        <v>2016</v>
      </c>
      <c r="F827" t="s">
        <v>433</v>
      </c>
      <c r="G827" s="147">
        <v>8</v>
      </c>
      <c r="H827" s="147">
        <v>53214</v>
      </c>
      <c r="I827" s="147">
        <v>903</v>
      </c>
      <c r="J827" s="147">
        <v>2.7</v>
      </c>
      <c r="K827" s="147">
        <v>0.115</v>
      </c>
      <c r="L827" s="147">
        <v>61</v>
      </c>
      <c r="M827" s="147">
        <v>0</v>
      </c>
    </row>
    <row r="828" spans="1:13">
      <c r="A828" s="147" t="s">
        <v>369</v>
      </c>
      <c r="B828" s="149">
        <v>42646</v>
      </c>
      <c r="C828" s="149">
        <v>42652</v>
      </c>
      <c r="D828" s="148">
        <f t="shared" si="24"/>
        <v>10</v>
      </c>
      <c r="E828" s="148">
        <f t="shared" si="25"/>
        <v>2016</v>
      </c>
      <c r="F828" t="s">
        <v>433</v>
      </c>
      <c r="G828" s="147">
        <v>22</v>
      </c>
      <c r="H828" s="147">
        <v>41448</v>
      </c>
      <c r="I828" s="150">
        <v>1157.7</v>
      </c>
      <c r="J828" s="147">
        <v>2.7</v>
      </c>
      <c r="K828" s="147">
        <v>5.2999999999999999E-2</v>
      </c>
      <c r="L828" s="147">
        <v>22</v>
      </c>
      <c r="M828" s="147">
        <v>0</v>
      </c>
    </row>
    <row r="829" spans="1:13">
      <c r="A829" s="147" t="s">
        <v>369</v>
      </c>
      <c r="B829" s="149">
        <v>42646</v>
      </c>
      <c r="C829" s="149">
        <v>42652</v>
      </c>
      <c r="D829" s="148">
        <f t="shared" si="24"/>
        <v>10</v>
      </c>
      <c r="E829" s="148">
        <f t="shared" si="25"/>
        <v>2016</v>
      </c>
      <c r="F829" t="s">
        <v>433</v>
      </c>
      <c r="G829" s="147">
        <v>6</v>
      </c>
      <c r="H829" s="147">
        <v>49973</v>
      </c>
      <c r="I829" s="151">
        <v>1494</v>
      </c>
      <c r="J829" s="147">
        <v>4.0999999999999996</v>
      </c>
      <c r="K829" s="147">
        <v>4.8000000000000001E-2</v>
      </c>
      <c r="L829" s="147">
        <v>24</v>
      </c>
      <c r="M829" s="147">
        <v>0</v>
      </c>
    </row>
    <row r="830" spans="1:13">
      <c r="A830" s="147" t="s">
        <v>369</v>
      </c>
      <c r="B830" s="149">
        <v>42646</v>
      </c>
      <c r="C830" s="149">
        <v>42652</v>
      </c>
      <c r="D830" s="148">
        <f t="shared" si="24"/>
        <v>10</v>
      </c>
      <c r="E830" s="148">
        <f t="shared" si="25"/>
        <v>2016</v>
      </c>
      <c r="F830" t="s">
        <v>433</v>
      </c>
      <c r="G830" s="147">
        <v>5</v>
      </c>
      <c r="H830" s="147">
        <v>53755</v>
      </c>
      <c r="I830" s="150">
        <v>1502.3</v>
      </c>
      <c r="J830" s="147">
        <v>4.5</v>
      </c>
      <c r="K830" s="147">
        <v>5.3999999999999999E-2</v>
      </c>
      <c r="L830" s="147">
        <v>29</v>
      </c>
      <c r="M830" s="147">
        <v>0</v>
      </c>
    </row>
    <row r="831" spans="1:13">
      <c r="A831" s="147" t="s">
        <v>369</v>
      </c>
      <c r="B831" s="149">
        <v>42646</v>
      </c>
      <c r="C831" s="149">
        <v>42652</v>
      </c>
      <c r="D831" s="148">
        <f t="shared" si="24"/>
        <v>10</v>
      </c>
      <c r="E831" s="148">
        <f t="shared" si="25"/>
        <v>2016</v>
      </c>
      <c r="F831" t="s">
        <v>433</v>
      </c>
      <c r="G831" s="147">
        <v>21</v>
      </c>
      <c r="H831" s="147">
        <v>54908</v>
      </c>
      <c r="I831" s="150">
        <v>1022.9</v>
      </c>
      <c r="J831" s="147">
        <v>3.1</v>
      </c>
      <c r="K831" s="147">
        <v>5.0999999999999997E-2</v>
      </c>
      <c r="L831" s="147">
        <v>28</v>
      </c>
      <c r="M831" s="147">
        <v>0</v>
      </c>
    </row>
    <row r="832" spans="1:13">
      <c r="A832" s="147" t="s">
        <v>369</v>
      </c>
      <c r="B832" s="149">
        <v>42646</v>
      </c>
      <c r="C832" s="149">
        <v>42652</v>
      </c>
      <c r="D832" s="148">
        <f t="shared" si="24"/>
        <v>10</v>
      </c>
      <c r="E832" s="148">
        <f t="shared" si="25"/>
        <v>2016</v>
      </c>
      <c r="F832" t="s">
        <v>433</v>
      </c>
      <c r="G832" s="147">
        <v>19</v>
      </c>
      <c r="H832" s="147">
        <v>55619</v>
      </c>
      <c r="I832" s="150">
        <v>1030.7</v>
      </c>
      <c r="J832" s="147">
        <v>3.2</v>
      </c>
      <c r="K832" s="147">
        <v>7.1999999999999995E-2</v>
      </c>
      <c r="L832" s="147">
        <v>40</v>
      </c>
      <c r="M832" s="147">
        <v>0</v>
      </c>
    </row>
    <row r="833" spans="1:13">
      <c r="A833" s="147" t="s">
        <v>369</v>
      </c>
      <c r="B833" s="149">
        <v>42646</v>
      </c>
      <c r="C833" s="149">
        <v>42652</v>
      </c>
      <c r="D833" s="148">
        <f t="shared" si="24"/>
        <v>10</v>
      </c>
      <c r="E833" s="148">
        <f t="shared" si="25"/>
        <v>2016</v>
      </c>
      <c r="F833" t="s">
        <v>433</v>
      </c>
      <c r="G833" s="147">
        <v>12</v>
      </c>
      <c r="H833" s="147">
        <v>54981</v>
      </c>
      <c r="I833" s="151">
        <v>1135</v>
      </c>
      <c r="J833" s="147">
        <v>3.5</v>
      </c>
      <c r="K833" s="147">
        <v>4.9000000000000002E-2</v>
      </c>
      <c r="L833" s="147">
        <v>27</v>
      </c>
      <c r="M833" s="147">
        <v>0</v>
      </c>
    </row>
    <row r="834" spans="1:13">
      <c r="A834" s="147" t="s">
        <v>369</v>
      </c>
      <c r="B834" s="149">
        <v>42646</v>
      </c>
      <c r="C834" s="149">
        <v>42652</v>
      </c>
      <c r="D834" s="148">
        <f t="shared" si="24"/>
        <v>10</v>
      </c>
      <c r="E834" s="148">
        <f t="shared" si="25"/>
        <v>2016</v>
      </c>
      <c r="F834" t="s">
        <v>433</v>
      </c>
      <c r="G834" s="147">
        <v>3</v>
      </c>
      <c r="H834" s="147">
        <v>55072</v>
      </c>
      <c r="I834" s="151">
        <v>1551</v>
      </c>
      <c r="J834" s="147">
        <v>4.7</v>
      </c>
      <c r="K834" s="147">
        <v>5.0999999999999997E-2</v>
      </c>
      <c r="L834" s="147">
        <v>28</v>
      </c>
      <c r="M834" s="147">
        <v>0</v>
      </c>
    </row>
    <row r="835" spans="1:13">
      <c r="A835" s="147" t="s">
        <v>369</v>
      </c>
      <c r="B835" s="149">
        <v>42646</v>
      </c>
      <c r="C835" s="149">
        <v>42652</v>
      </c>
      <c r="D835" s="148">
        <f t="shared" ref="D835:D898" si="26">MONTH(C835)</f>
        <v>10</v>
      </c>
      <c r="E835" s="148">
        <f t="shared" ref="E835:E898" si="27">YEAR(C835)</f>
        <v>2016</v>
      </c>
      <c r="F835" t="s">
        <v>433</v>
      </c>
      <c r="G835" s="147">
        <v>10</v>
      </c>
      <c r="H835" s="147">
        <v>55031</v>
      </c>
      <c r="I835" s="150">
        <v>1206.7</v>
      </c>
      <c r="J835" s="147">
        <v>3.7</v>
      </c>
      <c r="K835" s="147">
        <v>5.0999999999999997E-2</v>
      </c>
      <c r="L835" s="147">
        <v>28</v>
      </c>
      <c r="M835" s="147">
        <v>0</v>
      </c>
    </row>
    <row r="836" spans="1:13">
      <c r="A836" s="147" t="s">
        <v>369</v>
      </c>
      <c r="B836" s="149">
        <v>42646</v>
      </c>
      <c r="C836" s="149">
        <v>42652</v>
      </c>
      <c r="D836" s="148">
        <f t="shared" si="26"/>
        <v>10</v>
      </c>
      <c r="E836" s="148">
        <f t="shared" si="27"/>
        <v>2016</v>
      </c>
      <c r="F836" t="s">
        <v>433</v>
      </c>
      <c r="G836" s="147">
        <v>1</v>
      </c>
      <c r="H836" s="147">
        <v>54926</v>
      </c>
      <c r="I836" s="150">
        <v>1556.8</v>
      </c>
      <c r="J836" s="147">
        <v>4.8</v>
      </c>
      <c r="K836" s="147">
        <v>5.8000000000000003E-2</v>
      </c>
      <c r="L836" s="147">
        <v>32</v>
      </c>
      <c r="M836" s="147">
        <v>0</v>
      </c>
    </row>
    <row r="837" spans="1:13">
      <c r="A837" s="147" t="s">
        <v>369</v>
      </c>
      <c r="B837" s="149">
        <v>42646</v>
      </c>
      <c r="C837" s="149">
        <v>42652</v>
      </c>
      <c r="D837" s="148">
        <f t="shared" si="26"/>
        <v>10</v>
      </c>
      <c r="E837" s="148">
        <f t="shared" si="27"/>
        <v>2016</v>
      </c>
      <c r="F837" t="s">
        <v>433</v>
      </c>
      <c r="G837" s="147">
        <v>15</v>
      </c>
      <c r="H837" s="147">
        <v>52850</v>
      </c>
      <c r="I837" s="150">
        <v>1288.2</v>
      </c>
      <c r="J837" s="147">
        <v>0.4</v>
      </c>
      <c r="K837" s="147">
        <v>4.9000000000000002E-2</v>
      </c>
      <c r="L837" s="147">
        <v>26</v>
      </c>
      <c r="M837" s="147">
        <v>0</v>
      </c>
    </row>
    <row r="838" spans="1:13">
      <c r="A838" s="147" t="s">
        <v>369</v>
      </c>
      <c r="B838" s="149">
        <v>42646</v>
      </c>
      <c r="C838" s="149">
        <v>42652</v>
      </c>
      <c r="D838" s="148">
        <f t="shared" si="26"/>
        <v>10</v>
      </c>
      <c r="E838" s="148">
        <f t="shared" si="27"/>
        <v>2016</v>
      </c>
      <c r="F838" t="s">
        <v>433</v>
      </c>
      <c r="G838" s="147">
        <v>16</v>
      </c>
      <c r="H838" s="147">
        <v>48477</v>
      </c>
      <c r="I838" s="150">
        <v>1300.5999999999999</v>
      </c>
      <c r="J838" s="147">
        <v>3.5</v>
      </c>
      <c r="K838" s="147">
        <v>4.2999999999999997E-2</v>
      </c>
      <c r="L838" s="147">
        <v>21</v>
      </c>
      <c r="M838" s="147">
        <v>0</v>
      </c>
    </row>
    <row r="839" spans="1:13">
      <c r="A839" s="147" t="s">
        <v>369</v>
      </c>
      <c r="B839" s="149">
        <v>42646</v>
      </c>
      <c r="C839" s="149">
        <v>42652</v>
      </c>
      <c r="D839" s="148">
        <f t="shared" si="26"/>
        <v>10</v>
      </c>
      <c r="E839" s="148">
        <f t="shared" si="27"/>
        <v>2016</v>
      </c>
      <c r="F839" t="s">
        <v>433</v>
      </c>
      <c r="G839" s="147">
        <v>17</v>
      </c>
      <c r="H839" s="147">
        <v>35284</v>
      </c>
      <c r="I839" s="150">
        <v>1357.1</v>
      </c>
      <c r="J839" s="147">
        <v>2.7</v>
      </c>
      <c r="K839" s="147">
        <v>9.9000000000000005E-2</v>
      </c>
      <c r="L839" s="147">
        <v>35</v>
      </c>
      <c r="M839" s="147">
        <v>0</v>
      </c>
    </row>
    <row r="840" spans="1:13">
      <c r="A840" s="147" t="s">
        <v>369</v>
      </c>
      <c r="B840" s="149">
        <v>42646</v>
      </c>
      <c r="C840" s="149">
        <v>42652</v>
      </c>
      <c r="D840" s="148">
        <f t="shared" si="26"/>
        <v>10</v>
      </c>
      <c r="E840" s="148">
        <f t="shared" si="27"/>
        <v>2016</v>
      </c>
      <c r="F840" t="s">
        <v>433</v>
      </c>
      <c r="G840" s="147">
        <v>14</v>
      </c>
      <c r="H840" s="147">
        <v>52533</v>
      </c>
      <c r="I840" s="151">
        <v>1329</v>
      </c>
      <c r="J840" s="147">
        <v>3.9</v>
      </c>
      <c r="K840" s="147">
        <v>4.9000000000000002E-2</v>
      </c>
      <c r="L840" s="147">
        <v>26</v>
      </c>
      <c r="M840" s="147">
        <v>0</v>
      </c>
    </row>
    <row r="841" spans="1:13">
      <c r="A841" s="147" t="s">
        <v>369</v>
      </c>
      <c r="B841" s="149">
        <v>42646</v>
      </c>
      <c r="C841" s="149">
        <v>42652</v>
      </c>
      <c r="D841" s="148">
        <f t="shared" si="26"/>
        <v>10</v>
      </c>
      <c r="E841" s="148">
        <f t="shared" si="27"/>
        <v>2016</v>
      </c>
      <c r="F841" t="s">
        <v>433</v>
      </c>
      <c r="G841" s="147">
        <v>13</v>
      </c>
      <c r="H841" s="147">
        <v>50758</v>
      </c>
      <c r="I841" s="150">
        <v>1317.1</v>
      </c>
      <c r="J841" s="147">
        <v>3.7</v>
      </c>
      <c r="K841" s="147">
        <v>4.1000000000000002E-2</v>
      </c>
      <c r="L841" s="147">
        <v>21</v>
      </c>
      <c r="M841" s="147">
        <v>0</v>
      </c>
    </row>
    <row r="842" spans="1:13">
      <c r="A842" s="147" t="s">
        <v>369</v>
      </c>
      <c r="B842" s="149">
        <v>42646</v>
      </c>
      <c r="C842" s="149">
        <v>42652</v>
      </c>
      <c r="D842" s="148">
        <f t="shared" si="26"/>
        <v>10</v>
      </c>
      <c r="E842" s="148">
        <f t="shared" si="27"/>
        <v>2016</v>
      </c>
      <c r="F842" t="s">
        <v>433</v>
      </c>
      <c r="G842" s="147">
        <v>20</v>
      </c>
      <c r="H842" s="147">
        <v>50967</v>
      </c>
      <c r="I842" s="150">
        <v>1078.7</v>
      </c>
      <c r="J842" s="147">
        <v>3.1</v>
      </c>
      <c r="K842" s="147">
        <v>5.0999999999999997E-2</v>
      </c>
      <c r="L842" s="147">
        <v>26</v>
      </c>
      <c r="M842" s="147">
        <v>0</v>
      </c>
    </row>
    <row r="843" spans="1:13">
      <c r="A843" s="147" t="s">
        <v>369</v>
      </c>
      <c r="B843" s="149">
        <v>42646</v>
      </c>
      <c r="C843" s="149">
        <v>42652</v>
      </c>
      <c r="D843" s="148">
        <f t="shared" si="26"/>
        <v>10</v>
      </c>
      <c r="E843" s="148">
        <f t="shared" si="27"/>
        <v>2016</v>
      </c>
      <c r="F843" t="s">
        <v>433</v>
      </c>
      <c r="G843" s="147">
        <v>9</v>
      </c>
      <c r="H843" s="147">
        <v>53733</v>
      </c>
      <c r="I843" s="147">
        <v>960.1</v>
      </c>
      <c r="J843" s="147">
        <v>2.9</v>
      </c>
      <c r="K843" s="147">
        <v>0.06</v>
      </c>
      <c r="L843" s="147">
        <v>32</v>
      </c>
      <c r="M843" s="147">
        <v>0</v>
      </c>
    </row>
    <row r="844" spans="1:13">
      <c r="A844" s="147" t="s">
        <v>369</v>
      </c>
      <c r="B844" s="149">
        <v>42646</v>
      </c>
      <c r="C844" s="149">
        <v>42652</v>
      </c>
      <c r="D844" s="148">
        <f t="shared" si="26"/>
        <v>10</v>
      </c>
      <c r="E844" s="148">
        <f t="shared" si="27"/>
        <v>2016</v>
      </c>
      <c r="F844" t="s">
        <v>433</v>
      </c>
      <c r="G844" s="147">
        <v>18</v>
      </c>
      <c r="H844" s="147">
        <v>41624</v>
      </c>
      <c r="I844" s="150">
        <v>1219.9000000000001</v>
      </c>
      <c r="J844" s="147">
        <v>2.8</v>
      </c>
      <c r="K844" s="147">
        <v>0.05</v>
      </c>
      <c r="L844" s="147">
        <v>21</v>
      </c>
      <c r="M844" s="147">
        <v>0</v>
      </c>
    </row>
    <row r="845" spans="1:13">
      <c r="A845" s="147" t="s">
        <v>369</v>
      </c>
      <c r="B845" s="149">
        <v>42646</v>
      </c>
      <c r="C845" s="149">
        <v>42652</v>
      </c>
      <c r="D845" s="148">
        <f t="shared" si="26"/>
        <v>10</v>
      </c>
      <c r="E845" s="148">
        <f t="shared" si="27"/>
        <v>2016</v>
      </c>
      <c r="F845" t="s">
        <v>433</v>
      </c>
      <c r="G845" s="147">
        <v>11</v>
      </c>
      <c r="H845" s="147">
        <v>55113</v>
      </c>
      <c r="I845" s="151">
        <v>1176</v>
      </c>
      <c r="J845" s="147">
        <v>3.6</v>
      </c>
      <c r="K845" s="147">
        <v>4.2000000000000003E-2</v>
      </c>
      <c r="L845" s="147">
        <v>23</v>
      </c>
      <c r="M845" s="147">
        <v>0</v>
      </c>
    </row>
    <row r="846" spans="1:13">
      <c r="A846" s="147" t="s">
        <v>369</v>
      </c>
      <c r="B846" s="149">
        <v>42646</v>
      </c>
      <c r="C846" s="149">
        <v>42652</v>
      </c>
      <c r="D846" s="148">
        <f t="shared" si="26"/>
        <v>10</v>
      </c>
      <c r="E846" s="148">
        <f t="shared" si="27"/>
        <v>2016</v>
      </c>
      <c r="F846" t="s">
        <v>433</v>
      </c>
      <c r="G846" s="147">
        <v>4</v>
      </c>
      <c r="H846" s="147">
        <v>53298</v>
      </c>
      <c r="I846" s="151">
        <v>1673</v>
      </c>
      <c r="J846" s="147">
        <v>5</v>
      </c>
      <c r="K846" s="147">
        <v>4.9000000000000002E-2</v>
      </c>
      <c r="L846" s="147">
        <v>26</v>
      </c>
      <c r="M846" s="147">
        <v>0</v>
      </c>
    </row>
    <row r="847" spans="1:13">
      <c r="A847" s="147" t="s">
        <v>369</v>
      </c>
      <c r="B847" s="149">
        <v>42646</v>
      </c>
      <c r="C847" s="149">
        <v>42652</v>
      </c>
      <c r="D847" s="148">
        <f t="shared" si="26"/>
        <v>10</v>
      </c>
      <c r="E847" s="148">
        <f t="shared" si="27"/>
        <v>2016</v>
      </c>
      <c r="F847" t="s">
        <v>433</v>
      </c>
      <c r="G847" s="147">
        <v>2</v>
      </c>
      <c r="H847" s="147">
        <v>54728</v>
      </c>
      <c r="I847" s="150">
        <v>1581.2</v>
      </c>
      <c r="J847" s="147">
        <v>4.8</v>
      </c>
      <c r="K847" s="147">
        <v>4.8000000000000001E-2</v>
      </c>
      <c r="L847" s="147">
        <v>26</v>
      </c>
      <c r="M847" s="147">
        <v>0</v>
      </c>
    </row>
    <row r="848" spans="1:13">
      <c r="A848" s="147" t="s">
        <v>368</v>
      </c>
      <c r="B848" s="149">
        <v>42644</v>
      </c>
      <c r="C848" s="149">
        <v>42645</v>
      </c>
      <c r="D848" s="148">
        <f t="shared" si="26"/>
        <v>10</v>
      </c>
      <c r="E848" s="148">
        <f t="shared" si="27"/>
        <v>2016</v>
      </c>
      <c r="F848" t="s">
        <v>434</v>
      </c>
      <c r="G848" s="147">
        <v>2</v>
      </c>
      <c r="H848" s="147">
        <v>54752</v>
      </c>
      <c r="I848" s="150">
        <v>1496.84</v>
      </c>
      <c r="J848" s="147">
        <v>4.5529999999999999</v>
      </c>
      <c r="K848" s="147">
        <v>7.0000000000000001E-3</v>
      </c>
      <c r="L848" s="147">
        <v>4</v>
      </c>
      <c r="M848" s="147">
        <v>0</v>
      </c>
    </row>
    <row r="849" spans="1:13">
      <c r="A849" s="147" t="s">
        <v>368</v>
      </c>
      <c r="B849" s="149">
        <v>42644</v>
      </c>
      <c r="C849" s="149">
        <v>42645</v>
      </c>
      <c r="D849" s="148">
        <f t="shared" si="26"/>
        <v>10</v>
      </c>
      <c r="E849" s="148">
        <f t="shared" si="27"/>
        <v>2016</v>
      </c>
      <c r="F849" t="s">
        <v>434</v>
      </c>
      <c r="G849" s="147">
        <v>4</v>
      </c>
      <c r="H849" s="147">
        <v>53326</v>
      </c>
      <c r="I849" s="150">
        <v>1582.95</v>
      </c>
      <c r="J849" s="147">
        <v>4.6900000000000004</v>
      </c>
      <c r="K849" s="147">
        <v>8.9999999999999993E-3</v>
      </c>
      <c r="L849" s="147">
        <v>5</v>
      </c>
      <c r="M849" s="147">
        <v>0</v>
      </c>
    </row>
    <row r="850" spans="1:13">
      <c r="A850" s="147" t="s">
        <v>368</v>
      </c>
      <c r="B850" s="149">
        <v>42644</v>
      </c>
      <c r="C850" s="149">
        <v>42645</v>
      </c>
      <c r="D850" s="148">
        <f t="shared" si="26"/>
        <v>10</v>
      </c>
      <c r="E850" s="148">
        <f t="shared" si="27"/>
        <v>2016</v>
      </c>
      <c r="F850" t="s">
        <v>434</v>
      </c>
      <c r="G850" s="147">
        <v>9</v>
      </c>
      <c r="H850" s="147">
        <v>53748</v>
      </c>
      <c r="I850" s="147">
        <v>924.08</v>
      </c>
      <c r="J850" s="147">
        <v>2.7589999999999999</v>
      </c>
      <c r="K850" s="147">
        <v>6.0000000000000001E-3</v>
      </c>
      <c r="L850" s="147">
        <v>3</v>
      </c>
      <c r="M850" s="147">
        <v>0</v>
      </c>
    </row>
    <row r="851" spans="1:13">
      <c r="A851" s="147" t="s">
        <v>368</v>
      </c>
      <c r="B851" s="149">
        <v>42644</v>
      </c>
      <c r="C851" s="149">
        <v>42645</v>
      </c>
      <c r="D851" s="148">
        <f t="shared" si="26"/>
        <v>10</v>
      </c>
      <c r="E851" s="148">
        <f t="shared" si="27"/>
        <v>2016</v>
      </c>
      <c r="F851" t="s">
        <v>434</v>
      </c>
      <c r="G851" s="147">
        <v>11</v>
      </c>
      <c r="H851" s="147">
        <v>55146</v>
      </c>
      <c r="I851" s="150">
        <v>1107.23</v>
      </c>
      <c r="J851" s="147">
        <v>3.3919999999999999</v>
      </c>
      <c r="K851" s="147">
        <v>8.9999999999999993E-3</v>
      </c>
      <c r="L851" s="147">
        <v>5</v>
      </c>
      <c r="M851" s="147">
        <v>0</v>
      </c>
    </row>
    <row r="852" spans="1:13">
      <c r="A852" s="147" t="s">
        <v>368</v>
      </c>
      <c r="B852" s="149">
        <v>42644</v>
      </c>
      <c r="C852" s="149">
        <v>42645</v>
      </c>
      <c r="D852" s="148">
        <f t="shared" si="26"/>
        <v>10</v>
      </c>
      <c r="E852" s="148">
        <f t="shared" si="27"/>
        <v>2016</v>
      </c>
      <c r="F852" t="s">
        <v>434</v>
      </c>
      <c r="G852" s="147">
        <v>20</v>
      </c>
      <c r="H852" s="147">
        <v>50989</v>
      </c>
      <c r="I852" s="150">
        <v>1013.4</v>
      </c>
      <c r="J852" s="147">
        <v>2.871</v>
      </c>
      <c r="K852" s="147">
        <v>0.01</v>
      </c>
      <c r="L852" s="147">
        <v>5</v>
      </c>
      <c r="M852" s="147">
        <v>0</v>
      </c>
    </row>
    <row r="853" spans="1:13">
      <c r="A853" s="147" t="s">
        <v>368</v>
      </c>
      <c r="B853" s="149">
        <v>42644</v>
      </c>
      <c r="C853" s="149">
        <v>42645</v>
      </c>
      <c r="D853" s="148">
        <f t="shared" si="26"/>
        <v>10</v>
      </c>
      <c r="E853" s="148">
        <f t="shared" si="27"/>
        <v>2016</v>
      </c>
      <c r="F853" t="s">
        <v>434</v>
      </c>
      <c r="G853" s="147">
        <v>18</v>
      </c>
      <c r="H853" s="147">
        <v>41651</v>
      </c>
      <c r="I853" s="150">
        <v>1154.68</v>
      </c>
      <c r="J853" s="147">
        <v>2.6720000000000002</v>
      </c>
      <c r="K853" s="147">
        <v>1.2E-2</v>
      </c>
      <c r="L853" s="147">
        <v>5</v>
      </c>
      <c r="M853" s="147">
        <v>0</v>
      </c>
    </row>
    <row r="854" spans="1:13">
      <c r="A854" s="147" t="s">
        <v>368</v>
      </c>
      <c r="B854" s="149">
        <v>42644</v>
      </c>
      <c r="C854" s="149">
        <v>42645</v>
      </c>
      <c r="D854" s="148">
        <f t="shared" si="26"/>
        <v>10</v>
      </c>
      <c r="E854" s="148">
        <f t="shared" si="27"/>
        <v>2016</v>
      </c>
      <c r="F854" t="s">
        <v>434</v>
      </c>
      <c r="G854" s="147">
        <v>13</v>
      </c>
      <c r="H854" s="147">
        <v>50787</v>
      </c>
      <c r="I854" s="150">
        <v>1244.75</v>
      </c>
      <c r="J854" s="147">
        <v>3.512</v>
      </c>
      <c r="K854" s="147">
        <v>0.01</v>
      </c>
      <c r="L854" s="147">
        <v>5</v>
      </c>
      <c r="M854" s="147">
        <v>0</v>
      </c>
    </row>
    <row r="855" spans="1:13">
      <c r="A855" s="147" t="s">
        <v>368</v>
      </c>
      <c r="B855" s="149">
        <v>42644</v>
      </c>
      <c r="C855" s="149">
        <v>42645</v>
      </c>
      <c r="D855" s="148">
        <f t="shared" si="26"/>
        <v>10</v>
      </c>
      <c r="E855" s="148">
        <f t="shared" si="27"/>
        <v>2016</v>
      </c>
      <c r="F855" t="s">
        <v>434</v>
      </c>
      <c r="G855" s="147">
        <v>14</v>
      </c>
      <c r="H855" s="147">
        <v>52553</v>
      </c>
      <c r="I855" s="150">
        <v>1260.5899999999999</v>
      </c>
      <c r="J855" s="147">
        <v>3.68</v>
      </c>
      <c r="K855" s="147">
        <v>1.0999999999999999E-2</v>
      </c>
      <c r="L855" s="147">
        <v>6</v>
      </c>
      <c r="M855" s="147">
        <v>0</v>
      </c>
    </row>
    <row r="856" spans="1:13">
      <c r="A856" s="147" t="s">
        <v>368</v>
      </c>
      <c r="B856" s="149">
        <v>42644</v>
      </c>
      <c r="C856" s="149">
        <v>42645</v>
      </c>
      <c r="D856" s="148">
        <f t="shared" si="26"/>
        <v>10</v>
      </c>
      <c r="E856" s="148">
        <f t="shared" si="27"/>
        <v>2016</v>
      </c>
      <c r="F856" t="s">
        <v>434</v>
      </c>
      <c r="G856" s="147">
        <v>16</v>
      </c>
      <c r="H856" s="147">
        <v>48498</v>
      </c>
      <c r="I856" s="150">
        <v>1228.48</v>
      </c>
      <c r="J856" s="147">
        <v>3.31</v>
      </c>
      <c r="K856" s="147">
        <v>8.0000000000000002E-3</v>
      </c>
      <c r="L856" s="147">
        <v>4</v>
      </c>
      <c r="M856" s="147">
        <v>0</v>
      </c>
    </row>
    <row r="857" spans="1:13">
      <c r="A857" s="147" t="s">
        <v>368</v>
      </c>
      <c r="B857" s="149">
        <v>42644</v>
      </c>
      <c r="C857" s="149">
        <v>42645</v>
      </c>
      <c r="D857" s="148">
        <f t="shared" si="26"/>
        <v>10</v>
      </c>
      <c r="E857" s="148">
        <f t="shared" si="27"/>
        <v>2016</v>
      </c>
      <c r="F857" t="s">
        <v>434</v>
      </c>
      <c r="G857" s="147">
        <v>15</v>
      </c>
      <c r="H857" s="147">
        <v>52874</v>
      </c>
      <c r="I857" s="150">
        <v>1218.9100000000001</v>
      </c>
      <c r="J857" s="147">
        <v>0.35799999999999998</v>
      </c>
      <c r="K857" s="147">
        <v>1.0999999999999999E-2</v>
      </c>
      <c r="L857" s="147">
        <v>6</v>
      </c>
      <c r="M857" s="147">
        <v>0</v>
      </c>
    </row>
    <row r="858" spans="1:13">
      <c r="A858" s="147" t="s">
        <v>368</v>
      </c>
      <c r="B858" s="149">
        <v>42644</v>
      </c>
      <c r="C858" s="149">
        <v>42645</v>
      </c>
      <c r="D858" s="148">
        <f t="shared" si="26"/>
        <v>10</v>
      </c>
      <c r="E858" s="148">
        <f t="shared" si="27"/>
        <v>2016</v>
      </c>
      <c r="F858" t="s">
        <v>434</v>
      </c>
      <c r="G858" s="147">
        <v>17</v>
      </c>
      <c r="H858" s="147">
        <v>35304</v>
      </c>
      <c r="I858" s="150">
        <v>1274.48</v>
      </c>
      <c r="J858" s="147">
        <v>2.5</v>
      </c>
      <c r="K858" s="147">
        <v>1.0999999999999999E-2</v>
      </c>
      <c r="L858" s="147">
        <v>4</v>
      </c>
      <c r="M858" s="147">
        <v>0</v>
      </c>
    </row>
    <row r="859" spans="1:13">
      <c r="A859" s="147" t="s">
        <v>368</v>
      </c>
      <c r="B859" s="149">
        <v>42644</v>
      </c>
      <c r="C859" s="149">
        <v>42645</v>
      </c>
      <c r="D859" s="148">
        <f t="shared" si="26"/>
        <v>10</v>
      </c>
      <c r="E859" s="148">
        <f t="shared" si="27"/>
        <v>2016</v>
      </c>
      <c r="F859" t="s">
        <v>434</v>
      </c>
      <c r="G859" s="147">
        <v>1</v>
      </c>
      <c r="H859" s="147">
        <v>54949</v>
      </c>
      <c r="I859" s="150">
        <v>1459.71</v>
      </c>
      <c r="J859" s="147">
        <v>4.4560000000000004</v>
      </c>
      <c r="K859" s="147">
        <v>5.0000000000000001E-3</v>
      </c>
      <c r="L859" s="147">
        <v>3</v>
      </c>
      <c r="M859" s="147">
        <v>0</v>
      </c>
    </row>
    <row r="860" spans="1:13">
      <c r="A860" s="147" t="s">
        <v>368</v>
      </c>
      <c r="B860" s="149">
        <v>42644</v>
      </c>
      <c r="C860" s="149">
        <v>42645</v>
      </c>
      <c r="D860" s="148">
        <f t="shared" si="26"/>
        <v>10</v>
      </c>
      <c r="E860" s="148">
        <f t="shared" si="27"/>
        <v>2016</v>
      </c>
      <c r="F860" t="s">
        <v>434</v>
      </c>
      <c r="G860" s="147">
        <v>3</v>
      </c>
      <c r="H860" s="147">
        <v>55104</v>
      </c>
      <c r="I860" s="150">
        <v>1469.97</v>
      </c>
      <c r="J860" s="147">
        <v>4.5</v>
      </c>
      <c r="K860" s="147">
        <v>8.9999999999999993E-3</v>
      </c>
      <c r="L860" s="147">
        <v>5</v>
      </c>
      <c r="M860" s="147">
        <v>0</v>
      </c>
    </row>
    <row r="861" spans="1:13">
      <c r="A861" s="147" t="s">
        <v>368</v>
      </c>
      <c r="B861" s="149">
        <v>42644</v>
      </c>
      <c r="C861" s="149">
        <v>42645</v>
      </c>
      <c r="D861" s="148">
        <f t="shared" si="26"/>
        <v>10</v>
      </c>
      <c r="E861" s="148">
        <f t="shared" si="27"/>
        <v>2016</v>
      </c>
      <c r="F861" t="s">
        <v>434</v>
      </c>
      <c r="G861" s="147">
        <v>12</v>
      </c>
      <c r="H861" s="147">
        <v>54998</v>
      </c>
      <c r="I861" s="150">
        <v>1075.8599999999999</v>
      </c>
      <c r="J861" s="147">
        <v>3.2869999999999999</v>
      </c>
      <c r="K861" s="147">
        <v>5.0000000000000001E-3</v>
      </c>
      <c r="L861" s="147">
        <v>3</v>
      </c>
      <c r="M861" s="147">
        <v>0</v>
      </c>
    </row>
    <row r="862" spans="1:13">
      <c r="A862" s="147" t="s">
        <v>368</v>
      </c>
      <c r="B862" s="149">
        <v>42644</v>
      </c>
      <c r="C862" s="149">
        <v>42645</v>
      </c>
      <c r="D862" s="148">
        <f t="shared" si="26"/>
        <v>10</v>
      </c>
      <c r="E862" s="148">
        <f t="shared" si="27"/>
        <v>2016</v>
      </c>
      <c r="F862" t="s">
        <v>434</v>
      </c>
      <c r="G862" s="147">
        <v>10</v>
      </c>
      <c r="H862" s="147">
        <v>55048</v>
      </c>
      <c r="I862" s="150">
        <v>1136.21</v>
      </c>
      <c r="J862" s="147">
        <v>3.4750000000000001</v>
      </c>
      <c r="K862" s="147">
        <v>8.9999999999999993E-3</v>
      </c>
      <c r="L862" s="147">
        <v>5</v>
      </c>
      <c r="M862" s="147">
        <v>0</v>
      </c>
    </row>
    <row r="863" spans="1:13">
      <c r="A863" s="147" t="s">
        <v>368</v>
      </c>
      <c r="B863" s="149">
        <v>42644</v>
      </c>
      <c r="C863" s="149">
        <v>42645</v>
      </c>
      <c r="D863" s="148">
        <f t="shared" si="26"/>
        <v>10</v>
      </c>
      <c r="E863" s="148">
        <f t="shared" si="27"/>
        <v>2016</v>
      </c>
      <c r="F863" t="s">
        <v>434</v>
      </c>
      <c r="G863" s="147">
        <v>19</v>
      </c>
      <c r="H863" s="147">
        <v>55643</v>
      </c>
      <c r="I863" s="147">
        <v>966.78</v>
      </c>
      <c r="J863" s="147">
        <v>2.9889999999999999</v>
      </c>
      <c r="K863" s="147">
        <v>5.0000000000000001E-3</v>
      </c>
      <c r="L863" s="147">
        <v>3</v>
      </c>
      <c r="M863" s="147">
        <v>0</v>
      </c>
    </row>
    <row r="864" spans="1:13">
      <c r="A864" s="147" t="s">
        <v>368</v>
      </c>
      <c r="B864" s="149">
        <v>42644</v>
      </c>
      <c r="C864" s="149">
        <v>42645</v>
      </c>
      <c r="D864" s="148">
        <f t="shared" si="26"/>
        <v>10</v>
      </c>
      <c r="E864" s="148">
        <f t="shared" si="27"/>
        <v>2016</v>
      </c>
      <c r="F864" t="s">
        <v>434</v>
      </c>
      <c r="G864" s="147">
        <v>21</v>
      </c>
      <c r="H864" s="147">
        <v>54937</v>
      </c>
      <c r="I864" s="147">
        <v>959.51</v>
      </c>
      <c r="J864" s="147">
        <v>2.9279999999999999</v>
      </c>
      <c r="K864" s="147">
        <v>7.0000000000000001E-3</v>
      </c>
      <c r="L864" s="147">
        <v>4</v>
      </c>
      <c r="M864" s="147">
        <v>0</v>
      </c>
    </row>
    <row r="865" spans="1:13">
      <c r="A865" s="147" t="s">
        <v>368</v>
      </c>
      <c r="B865" s="149">
        <v>42644</v>
      </c>
      <c r="C865" s="149">
        <v>42645</v>
      </c>
      <c r="D865" s="148">
        <f t="shared" si="26"/>
        <v>10</v>
      </c>
      <c r="E865" s="148">
        <f t="shared" si="27"/>
        <v>2016</v>
      </c>
      <c r="F865" t="s">
        <v>434</v>
      </c>
      <c r="G865" s="147">
        <v>5</v>
      </c>
      <c r="H865" s="147">
        <v>53784</v>
      </c>
      <c r="I865" s="150">
        <v>1416.24</v>
      </c>
      <c r="J865" s="147">
        <v>4.2320000000000002</v>
      </c>
      <c r="K865" s="147">
        <v>7.0000000000000001E-3</v>
      </c>
      <c r="L865" s="147">
        <v>4</v>
      </c>
      <c r="M865" s="147">
        <v>0</v>
      </c>
    </row>
    <row r="866" spans="1:13">
      <c r="A866" s="147" t="s">
        <v>368</v>
      </c>
      <c r="B866" s="149">
        <v>42644</v>
      </c>
      <c r="C866" s="149">
        <v>42645</v>
      </c>
      <c r="D866" s="148">
        <f t="shared" si="26"/>
        <v>10</v>
      </c>
      <c r="E866" s="148">
        <f t="shared" si="27"/>
        <v>2016</v>
      </c>
      <c r="F866" t="s">
        <v>434</v>
      </c>
      <c r="G866" s="147">
        <v>6</v>
      </c>
      <c r="H866" s="147">
        <v>50006</v>
      </c>
      <c r="I866" s="150">
        <v>1406.78</v>
      </c>
      <c r="J866" s="147">
        <v>3.9079999999999999</v>
      </c>
      <c r="K866" s="147">
        <v>8.0000000000000002E-3</v>
      </c>
      <c r="L866" s="147">
        <v>4</v>
      </c>
      <c r="M866" s="147">
        <v>0</v>
      </c>
    </row>
    <row r="867" spans="1:13">
      <c r="A867" s="147" t="s">
        <v>368</v>
      </c>
      <c r="B867" s="149">
        <v>42644</v>
      </c>
      <c r="C867" s="149">
        <v>42645</v>
      </c>
      <c r="D867" s="148">
        <f t="shared" si="26"/>
        <v>10</v>
      </c>
      <c r="E867" s="148">
        <f t="shared" si="27"/>
        <v>2016</v>
      </c>
      <c r="F867" t="s">
        <v>434</v>
      </c>
      <c r="G867" s="147">
        <v>7</v>
      </c>
      <c r="H867" s="147">
        <v>52213</v>
      </c>
      <c r="I867" s="150">
        <v>1009.17</v>
      </c>
      <c r="J867" s="147">
        <v>2.927</v>
      </c>
      <c r="K867" s="147">
        <v>8.0000000000000002E-3</v>
      </c>
      <c r="L867" s="147">
        <v>4</v>
      </c>
      <c r="M867" s="147">
        <v>0</v>
      </c>
    </row>
    <row r="868" spans="1:13">
      <c r="A868" s="147" t="s">
        <v>368</v>
      </c>
      <c r="B868" s="149">
        <v>42644</v>
      </c>
      <c r="C868" s="149">
        <v>42645</v>
      </c>
      <c r="D868" s="148">
        <f t="shared" si="26"/>
        <v>10</v>
      </c>
      <c r="E868" s="148">
        <f t="shared" si="27"/>
        <v>2016</v>
      </c>
      <c r="F868" t="s">
        <v>434</v>
      </c>
      <c r="G868" s="147">
        <v>8</v>
      </c>
      <c r="H868" s="147">
        <v>53243</v>
      </c>
      <c r="I868" s="147">
        <v>868.15</v>
      </c>
      <c r="J868" s="147">
        <v>2.5680000000000001</v>
      </c>
      <c r="K868" s="147">
        <v>1.0999999999999999E-2</v>
      </c>
      <c r="L868" s="147">
        <v>6</v>
      </c>
      <c r="M868" s="147">
        <v>0</v>
      </c>
    </row>
    <row r="869" spans="1:13">
      <c r="A869" s="147" t="s">
        <v>368</v>
      </c>
      <c r="B869" s="149">
        <v>42644</v>
      </c>
      <c r="C869" s="149">
        <v>42645</v>
      </c>
      <c r="D869" s="148">
        <f t="shared" si="26"/>
        <v>10</v>
      </c>
      <c r="E869" s="148">
        <f t="shared" si="27"/>
        <v>2016</v>
      </c>
      <c r="F869" t="s">
        <v>434</v>
      </c>
      <c r="G869" s="147">
        <v>23</v>
      </c>
      <c r="H869" s="147">
        <v>45148</v>
      </c>
      <c r="I869" s="150">
        <v>1157.3</v>
      </c>
      <c r="J869" s="147">
        <v>2.903</v>
      </c>
      <c r="K869" s="147">
        <v>1.0999999999999999E-2</v>
      </c>
      <c r="L869" s="147">
        <v>5</v>
      </c>
      <c r="M869" s="147">
        <v>0</v>
      </c>
    </row>
    <row r="870" spans="1:13">
      <c r="A870" s="147" t="s">
        <v>368</v>
      </c>
      <c r="B870" s="149">
        <v>42644</v>
      </c>
      <c r="C870" s="149">
        <v>42645</v>
      </c>
      <c r="D870" s="148">
        <f t="shared" si="26"/>
        <v>10</v>
      </c>
      <c r="E870" s="148">
        <f t="shared" si="27"/>
        <v>2016</v>
      </c>
      <c r="F870" t="s">
        <v>434</v>
      </c>
      <c r="G870" s="147">
        <v>22</v>
      </c>
      <c r="H870" s="147">
        <v>41469</v>
      </c>
      <c r="I870" s="150">
        <v>1088.68</v>
      </c>
      <c r="J870" s="147">
        <v>2.508</v>
      </c>
      <c r="K870" s="147">
        <v>1.2E-2</v>
      </c>
      <c r="L870" s="147">
        <v>5</v>
      </c>
      <c r="M870" s="147">
        <v>0</v>
      </c>
    </row>
    <row r="871" spans="1:13">
      <c r="A871" s="147" t="s">
        <v>368</v>
      </c>
      <c r="B871" s="149">
        <v>42644</v>
      </c>
      <c r="C871" s="149">
        <v>42645</v>
      </c>
      <c r="D871" s="148">
        <f t="shared" si="26"/>
        <v>10</v>
      </c>
      <c r="E871" s="148">
        <f t="shared" si="27"/>
        <v>2016</v>
      </c>
      <c r="F871" t="s">
        <v>434</v>
      </c>
      <c r="G871" s="147">
        <v>24</v>
      </c>
      <c r="H871" s="147">
        <v>56306</v>
      </c>
      <c r="I871" s="147">
        <v>969.32</v>
      </c>
      <c r="J871" s="147">
        <v>3.032</v>
      </c>
      <c r="K871" s="147">
        <v>8.9999999999999993E-3</v>
      </c>
      <c r="L871" s="147">
        <v>5</v>
      </c>
      <c r="M871" s="147">
        <v>0</v>
      </c>
    </row>
    <row r="872" spans="1:13">
      <c r="A872" s="147" t="s">
        <v>367</v>
      </c>
      <c r="B872" s="149">
        <v>42639</v>
      </c>
      <c r="C872" s="149">
        <v>42643</v>
      </c>
      <c r="D872" s="148">
        <f t="shared" si="26"/>
        <v>9</v>
      </c>
      <c r="E872" s="148">
        <f t="shared" si="27"/>
        <v>2016</v>
      </c>
      <c r="F872" t="s">
        <v>435</v>
      </c>
      <c r="G872" s="147">
        <v>22</v>
      </c>
      <c r="H872" s="147">
        <v>41469</v>
      </c>
      <c r="I872" s="150">
        <v>1088.68</v>
      </c>
      <c r="J872" s="147">
        <v>2.508</v>
      </c>
      <c r="K872" s="147">
        <v>3.9E-2</v>
      </c>
      <c r="L872" s="147">
        <v>16</v>
      </c>
      <c r="M872" s="147">
        <v>0</v>
      </c>
    </row>
    <row r="873" spans="1:13">
      <c r="A873" s="147" t="s">
        <v>367</v>
      </c>
      <c r="B873" s="149">
        <v>42639</v>
      </c>
      <c r="C873" s="149">
        <v>42643</v>
      </c>
      <c r="D873" s="148">
        <f t="shared" si="26"/>
        <v>9</v>
      </c>
      <c r="E873" s="148">
        <f t="shared" si="27"/>
        <v>2016</v>
      </c>
      <c r="F873" t="s">
        <v>435</v>
      </c>
      <c r="G873" s="147">
        <v>23</v>
      </c>
      <c r="H873" s="147">
        <v>45148</v>
      </c>
      <c r="I873" s="150">
        <v>1157.3</v>
      </c>
      <c r="J873" s="147">
        <v>2.903</v>
      </c>
      <c r="K873" s="147">
        <v>3.5000000000000003E-2</v>
      </c>
      <c r="L873" s="147">
        <v>16</v>
      </c>
      <c r="M873" s="147">
        <v>0</v>
      </c>
    </row>
    <row r="874" spans="1:13">
      <c r="A874" s="147" t="s">
        <v>367</v>
      </c>
      <c r="B874" s="149">
        <v>42639</v>
      </c>
      <c r="C874" s="149">
        <v>42643</v>
      </c>
      <c r="D874" s="148">
        <f t="shared" si="26"/>
        <v>9</v>
      </c>
      <c r="E874" s="148">
        <f t="shared" si="27"/>
        <v>2016</v>
      </c>
      <c r="F874" t="s">
        <v>435</v>
      </c>
      <c r="G874" s="147">
        <v>24</v>
      </c>
      <c r="H874" s="147">
        <v>56306</v>
      </c>
      <c r="I874" s="147">
        <v>969.32</v>
      </c>
      <c r="J874" s="147">
        <v>3.032</v>
      </c>
      <c r="K874" s="147">
        <v>3.9E-2</v>
      </c>
      <c r="L874" s="147">
        <v>22</v>
      </c>
      <c r="M874" s="147">
        <v>0</v>
      </c>
    </row>
    <row r="875" spans="1:13">
      <c r="A875" s="147" t="s">
        <v>367</v>
      </c>
      <c r="B875" s="149">
        <v>42639</v>
      </c>
      <c r="C875" s="149">
        <v>42643</v>
      </c>
      <c r="D875" s="148">
        <f t="shared" si="26"/>
        <v>9</v>
      </c>
      <c r="E875" s="148">
        <f t="shared" si="27"/>
        <v>2016</v>
      </c>
      <c r="F875" t="s">
        <v>435</v>
      </c>
      <c r="G875" s="147">
        <v>8</v>
      </c>
      <c r="H875" s="147">
        <v>53243</v>
      </c>
      <c r="I875" s="147">
        <v>868.15</v>
      </c>
      <c r="J875" s="147">
        <v>2.5680000000000001</v>
      </c>
      <c r="K875" s="147">
        <v>4.2999999999999997E-2</v>
      </c>
      <c r="L875" s="147">
        <v>23</v>
      </c>
      <c r="M875" s="147">
        <v>0</v>
      </c>
    </row>
    <row r="876" spans="1:13">
      <c r="A876" s="147" t="s">
        <v>367</v>
      </c>
      <c r="B876" s="149">
        <v>42639</v>
      </c>
      <c r="C876" s="149">
        <v>42643</v>
      </c>
      <c r="D876" s="148">
        <f t="shared" si="26"/>
        <v>9</v>
      </c>
      <c r="E876" s="148">
        <f t="shared" si="27"/>
        <v>2016</v>
      </c>
      <c r="F876" t="s">
        <v>435</v>
      </c>
      <c r="G876" s="147">
        <v>7</v>
      </c>
      <c r="H876" s="147">
        <v>52213</v>
      </c>
      <c r="I876" s="150">
        <v>1009.17</v>
      </c>
      <c r="J876" s="147">
        <v>2.927</v>
      </c>
      <c r="K876" s="147">
        <v>3.3000000000000002E-2</v>
      </c>
      <c r="L876" s="147">
        <v>17</v>
      </c>
      <c r="M876" s="147">
        <v>0</v>
      </c>
    </row>
    <row r="877" spans="1:13">
      <c r="A877" s="147" t="s">
        <v>367</v>
      </c>
      <c r="B877" s="149">
        <v>42639</v>
      </c>
      <c r="C877" s="149">
        <v>42643</v>
      </c>
      <c r="D877" s="148">
        <f t="shared" si="26"/>
        <v>9</v>
      </c>
      <c r="E877" s="148">
        <f t="shared" si="27"/>
        <v>2016</v>
      </c>
      <c r="F877" t="s">
        <v>435</v>
      </c>
      <c r="G877" s="147">
        <v>6</v>
      </c>
      <c r="H877" s="147">
        <v>50006</v>
      </c>
      <c r="I877" s="150">
        <v>1406.78</v>
      </c>
      <c r="J877" s="147">
        <v>3.9079999999999999</v>
      </c>
      <c r="K877" s="147">
        <v>5.8000000000000003E-2</v>
      </c>
      <c r="L877" s="147">
        <v>29</v>
      </c>
      <c r="M877" s="147">
        <v>0</v>
      </c>
    </row>
    <row r="878" spans="1:13">
      <c r="A878" s="147" t="s">
        <v>367</v>
      </c>
      <c r="B878" s="149">
        <v>42639</v>
      </c>
      <c r="C878" s="149">
        <v>42643</v>
      </c>
      <c r="D878" s="148">
        <f t="shared" si="26"/>
        <v>9</v>
      </c>
      <c r="E878" s="148">
        <f t="shared" si="27"/>
        <v>2016</v>
      </c>
      <c r="F878" t="s">
        <v>435</v>
      </c>
      <c r="G878" s="147">
        <v>5</v>
      </c>
      <c r="H878" s="147">
        <v>53784</v>
      </c>
      <c r="I878" s="150">
        <v>1416.24</v>
      </c>
      <c r="J878" s="147">
        <v>4.2320000000000002</v>
      </c>
      <c r="K878" s="147">
        <v>4.5999999999999999E-2</v>
      </c>
      <c r="L878" s="147">
        <v>25</v>
      </c>
      <c r="M878" s="147">
        <v>0</v>
      </c>
    </row>
    <row r="879" spans="1:13">
      <c r="A879" s="147" t="s">
        <v>367</v>
      </c>
      <c r="B879" s="149">
        <v>42639</v>
      </c>
      <c r="C879" s="149">
        <v>42643</v>
      </c>
      <c r="D879" s="148">
        <f t="shared" si="26"/>
        <v>9</v>
      </c>
      <c r="E879" s="148">
        <f t="shared" si="27"/>
        <v>2016</v>
      </c>
      <c r="F879" t="s">
        <v>435</v>
      </c>
      <c r="G879" s="147">
        <v>21</v>
      </c>
      <c r="H879" s="147">
        <v>54937</v>
      </c>
      <c r="I879" s="147">
        <v>959.51</v>
      </c>
      <c r="J879" s="147">
        <v>2.9279999999999999</v>
      </c>
      <c r="K879" s="147">
        <v>4.5999999999999999E-2</v>
      </c>
      <c r="L879" s="147">
        <v>25</v>
      </c>
      <c r="M879" s="147">
        <v>0</v>
      </c>
    </row>
    <row r="880" spans="1:13">
      <c r="A880" s="147" t="s">
        <v>367</v>
      </c>
      <c r="B880" s="149">
        <v>42639</v>
      </c>
      <c r="C880" s="149">
        <v>42643</v>
      </c>
      <c r="D880" s="148">
        <f t="shared" si="26"/>
        <v>9</v>
      </c>
      <c r="E880" s="148">
        <f t="shared" si="27"/>
        <v>2016</v>
      </c>
      <c r="F880" t="s">
        <v>435</v>
      </c>
      <c r="G880" s="147">
        <v>19</v>
      </c>
      <c r="H880" s="147">
        <v>55643</v>
      </c>
      <c r="I880" s="147">
        <v>966.78</v>
      </c>
      <c r="J880" s="147">
        <v>2.9889999999999999</v>
      </c>
      <c r="K880" s="147">
        <v>3.7999999999999999E-2</v>
      </c>
      <c r="L880" s="147">
        <v>21</v>
      </c>
      <c r="M880" s="147">
        <v>0</v>
      </c>
    </row>
    <row r="881" spans="1:13">
      <c r="A881" s="147" t="s">
        <v>367</v>
      </c>
      <c r="B881" s="149">
        <v>42639</v>
      </c>
      <c r="C881" s="149">
        <v>42643</v>
      </c>
      <c r="D881" s="148">
        <f t="shared" si="26"/>
        <v>9</v>
      </c>
      <c r="E881" s="148">
        <f t="shared" si="27"/>
        <v>2016</v>
      </c>
      <c r="F881" t="s">
        <v>435</v>
      </c>
      <c r="G881" s="147">
        <v>10</v>
      </c>
      <c r="H881" s="147">
        <v>55048</v>
      </c>
      <c r="I881" s="150">
        <v>1136.21</v>
      </c>
      <c r="J881" s="147">
        <v>3.4750000000000001</v>
      </c>
      <c r="K881" s="147">
        <v>2.1999999999999999E-2</v>
      </c>
      <c r="L881" s="147">
        <v>12</v>
      </c>
      <c r="M881" s="147">
        <v>0</v>
      </c>
    </row>
    <row r="882" spans="1:13">
      <c r="A882" s="147" t="s">
        <v>367</v>
      </c>
      <c r="B882" s="149">
        <v>42639</v>
      </c>
      <c r="C882" s="149">
        <v>42643</v>
      </c>
      <c r="D882" s="148">
        <f t="shared" si="26"/>
        <v>9</v>
      </c>
      <c r="E882" s="148">
        <f t="shared" si="27"/>
        <v>2016</v>
      </c>
      <c r="F882" t="s">
        <v>435</v>
      </c>
      <c r="G882" s="147">
        <v>12</v>
      </c>
      <c r="H882" s="147">
        <v>54998</v>
      </c>
      <c r="I882" s="150">
        <v>1075.8599999999999</v>
      </c>
      <c r="J882" s="147">
        <v>3.2869999999999999</v>
      </c>
      <c r="K882" s="147">
        <v>2.5000000000000001E-2</v>
      </c>
      <c r="L882" s="147">
        <v>14</v>
      </c>
      <c r="M882" s="147">
        <v>0</v>
      </c>
    </row>
    <row r="883" spans="1:13">
      <c r="A883" s="147" t="s">
        <v>367</v>
      </c>
      <c r="B883" s="149">
        <v>42639</v>
      </c>
      <c r="C883" s="149">
        <v>42643</v>
      </c>
      <c r="D883" s="148">
        <f t="shared" si="26"/>
        <v>9</v>
      </c>
      <c r="E883" s="148">
        <f t="shared" si="27"/>
        <v>2016</v>
      </c>
      <c r="F883" t="s">
        <v>435</v>
      </c>
      <c r="G883" s="147">
        <v>3</v>
      </c>
      <c r="H883" s="147">
        <v>55104</v>
      </c>
      <c r="I883" s="150">
        <v>1469.97</v>
      </c>
      <c r="J883" s="147">
        <v>4.5</v>
      </c>
      <c r="K883" s="147">
        <v>4.9000000000000002E-2</v>
      </c>
      <c r="L883" s="147">
        <v>27</v>
      </c>
      <c r="M883" s="147">
        <v>0</v>
      </c>
    </row>
    <row r="884" spans="1:13">
      <c r="A884" s="147" t="s">
        <v>367</v>
      </c>
      <c r="B884" s="149">
        <v>42639</v>
      </c>
      <c r="C884" s="149">
        <v>42643</v>
      </c>
      <c r="D884" s="148">
        <f t="shared" si="26"/>
        <v>9</v>
      </c>
      <c r="E884" s="148">
        <f t="shared" si="27"/>
        <v>2016</v>
      </c>
      <c r="F884" t="s">
        <v>435</v>
      </c>
      <c r="G884" s="147">
        <v>1</v>
      </c>
      <c r="H884" s="147">
        <v>54949</v>
      </c>
      <c r="I884" s="150">
        <v>1459.71</v>
      </c>
      <c r="J884" s="147">
        <v>4.4560000000000004</v>
      </c>
      <c r="K884" s="147">
        <v>3.5999999999999997E-2</v>
      </c>
      <c r="L884" s="147">
        <v>20</v>
      </c>
      <c r="M884" s="147">
        <v>0</v>
      </c>
    </row>
    <row r="885" spans="1:13">
      <c r="A885" s="147" t="s">
        <v>367</v>
      </c>
      <c r="B885" s="149">
        <v>42639</v>
      </c>
      <c r="C885" s="149">
        <v>42643</v>
      </c>
      <c r="D885" s="148">
        <f t="shared" si="26"/>
        <v>9</v>
      </c>
      <c r="E885" s="148">
        <f t="shared" si="27"/>
        <v>2016</v>
      </c>
      <c r="F885" t="s">
        <v>435</v>
      </c>
      <c r="G885" s="147">
        <v>17</v>
      </c>
      <c r="H885" s="147">
        <v>35304</v>
      </c>
      <c r="I885" s="150">
        <v>1274.48</v>
      </c>
      <c r="J885" s="147">
        <v>2.5</v>
      </c>
      <c r="K885" s="147">
        <v>4.4999999999999998E-2</v>
      </c>
      <c r="L885" s="147">
        <v>16</v>
      </c>
      <c r="M885" s="147">
        <v>0</v>
      </c>
    </row>
    <row r="886" spans="1:13">
      <c r="A886" s="147" t="s">
        <v>367</v>
      </c>
      <c r="B886" s="149">
        <v>42639</v>
      </c>
      <c r="C886" s="149">
        <v>42643</v>
      </c>
      <c r="D886" s="148">
        <f t="shared" si="26"/>
        <v>9</v>
      </c>
      <c r="E886" s="148">
        <f t="shared" si="27"/>
        <v>2016</v>
      </c>
      <c r="F886" t="s">
        <v>435</v>
      </c>
      <c r="G886" s="147">
        <v>16</v>
      </c>
      <c r="H886" s="147">
        <v>48498</v>
      </c>
      <c r="I886" s="150">
        <v>1228.48</v>
      </c>
      <c r="J886" s="147">
        <v>3.31</v>
      </c>
      <c r="K886" s="147">
        <v>3.5000000000000003E-2</v>
      </c>
      <c r="L886" s="147">
        <v>17</v>
      </c>
      <c r="M886" s="147">
        <v>0</v>
      </c>
    </row>
    <row r="887" spans="1:13">
      <c r="A887" s="147" t="s">
        <v>367</v>
      </c>
      <c r="B887" s="149">
        <v>42639</v>
      </c>
      <c r="C887" s="149">
        <v>42643</v>
      </c>
      <c r="D887" s="148">
        <f t="shared" si="26"/>
        <v>9</v>
      </c>
      <c r="E887" s="148">
        <f t="shared" si="27"/>
        <v>2016</v>
      </c>
      <c r="F887" t="s">
        <v>435</v>
      </c>
      <c r="G887" s="147">
        <v>15</v>
      </c>
      <c r="H887" s="147">
        <v>52874</v>
      </c>
      <c r="I887" s="150">
        <v>1218.9100000000001</v>
      </c>
      <c r="J887" s="147">
        <v>0.35799999999999998</v>
      </c>
      <c r="K887" s="147">
        <v>3.4000000000000002E-2</v>
      </c>
      <c r="L887" s="147">
        <v>18</v>
      </c>
      <c r="M887" s="147">
        <v>0</v>
      </c>
    </row>
    <row r="888" spans="1:13">
      <c r="A888" s="147" t="s">
        <v>367</v>
      </c>
      <c r="B888" s="149">
        <v>42639</v>
      </c>
      <c r="C888" s="149">
        <v>42643</v>
      </c>
      <c r="D888" s="148">
        <f t="shared" si="26"/>
        <v>9</v>
      </c>
      <c r="E888" s="148">
        <f t="shared" si="27"/>
        <v>2016</v>
      </c>
      <c r="F888" t="s">
        <v>435</v>
      </c>
      <c r="G888" s="147">
        <v>13</v>
      </c>
      <c r="H888" s="147">
        <v>50787</v>
      </c>
      <c r="I888" s="150">
        <v>1244.75</v>
      </c>
      <c r="J888" s="147">
        <v>3.512</v>
      </c>
      <c r="K888" s="147">
        <v>4.7E-2</v>
      </c>
      <c r="L888" s="147">
        <v>24</v>
      </c>
      <c r="M888" s="147">
        <v>0</v>
      </c>
    </row>
    <row r="889" spans="1:13">
      <c r="A889" s="147" t="s">
        <v>367</v>
      </c>
      <c r="B889" s="149">
        <v>42639</v>
      </c>
      <c r="C889" s="149">
        <v>42643</v>
      </c>
      <c r="D889" s="148">
        <f t="shared" si="26"/>
        <v>9</v>
      </c>
      <c r="E889" s="148">
        <f t="shared" si="27"/>
        <v>2016</v>
      </c>
      <c r="F889" t="s">
        <v>435</v>
      </c>
      <c r="G889" s="147">
        <v>14</v>
      </c>
      <c r="H889" s="147">
        <v>52553</v>
      </c>
      <c r="I889" s="150">
        <v>1260.5899999999999</v>
      </c>
      <c r="J889" s="147">
        <v>3.68</v>
      </c>
      <c r="K889" s="147">
        <v>2.7E-2</v>
      </c>
      <c r="L889" s="147">
        <v>14</v>
      </c>
      <c r="M889" s="147">
        <v>0</v>
      </c>
    </row>
    <row r="890" spans="1:13">
      <c r="A890" s="147" t="s">
        <v>367</v>
      </c>
      <c r="B890" s="149">
        <v>42639</v>
      </c>
      <c r="C890" s="149">
        <v>42643</v>
      </c>
      <c r="D890" s="148">
        <f t="shared" si="26"/>
        <v>9</v>
      </c>
      <c r="E890" s="148">
        <f t="shared" si="27"/>
        <v>2016</v>
      </c>
      <c r="F890" t="s">
        <v>435</v>
      </c>
      <c r="G890" s="147">
        <v>20</v>
      </c>
      <c r="H890" s="147">
        <v>50989</v>
      </c>
      <c r="I890" s="150">
        <v>1013.4</v>
      </c>
      <c r="J890" s="147">
        <v>2.871</v>
      </c>
      <c r="K890" s="147">
        <v>3.3000000000000002E-2</v>
      </c>
      <c r="L890" s="147">
        <v>17</v>
      </c>
      <c r="M890" s="147">
        <v>0</v>
      </c>
    </row>
    <row r="891" spans="1:13">
      <c r="A891" s="147" t="s">
        <v>367</v>
      </c>
      <c r="B891" s="149">
        <v>42639</v>
      </c>
      <c r="C891" s="149">
        <v>42643</v>
      </c>
      <c r="D891" s="148">
        <f t="shared" si="26"/>
        <v>9</v>
      </c>
      <c r="E891" s="148">
        <f t="shared" si="27"/>
        <v>2016</v>
      </c>
      <c r="F891" t="s">
        <v>435</v>
      </c>
      <c r="G891" s="147">
        <v>11</v>
      </c>
      <c r="H891" s="147">
        <v>55146</v>
      </c>
      <c r="I891" s="150">
        <v>1107.23</v>
      </c>
      <c r="J891" s="147">
        <v>3.3919999999999999</v>
      </c>
      <c r="K891" s="147">
        <v>5.0999999999999997E-2</v>
      </c>
      <c r="L891" s="147">
        <v>28</v>
      </c>
      <c r="M891" s="147">
        <v>0</v>
      </c>
    </row>
    <row r="892" spans="1:13">
      <c r="A892" s="147" t="s">
        <v>367</v>
      </c>
      <c r="B892" s="149">
        <v>42639</v>
      </c>
      <c r="C892" s="149">
        <v>42643</v>
      </c>
      <c r="D892" s="148">
        <f t="shared" si="26"/>
        <v>9</v>
      </c>
      <c r="E892" s="148">
        <f t="shared" si="27"/>
        <v>2016</v>
      </c>
      <c r="F892" t="s">
        <v>435</v>
      </c>
      <c r="G892" s="147">
        <v>9</v>
      </c>
      <c r="H892" s="147">
        <v>53748</v>
      </c>
      <c r="I892" s="147">
        <v>924.08</v>
      </c>
      <c r="J892" s="147">
        <v>2.7589999999999999</v>
      </c>
      <c r="K892" s="147">
        <v>2.1999999999999999E-2</v>
      </c>
      <c r="L892" s="147">
        <v>12</v>
      </c>
      <c r="M892" s="147">
        <v>0</v>
      </c>
    </row>
    <row r="893" spans="1:13">
      <c r="A893" s="147" t="s">
        <v>367</v>
      </c>
      <c r="B893" s="149">
        <v>42639</v>
      </c>
      <c r="C893" s="149">
        <v>42643</v>
      </c>
      <c r="D893" s="148">
        <f t="shared" si="26"/>
        <v>9</v>
      </c>
      <c r="E893" s="148">
        <f t="shared" si="27"/>
        <v>2016</v>
      </c>
      <c r="F893" t="s">
        <v>435</v>
      </c>
      <c r="G893" s="147">
        <v>18</v>
      </c>
      <c r="H893" s="147">
        <v>41651</v>
      </c>
      <c r="I893" s="150">
        <v>1154.68</v>
      </c>
      <c r="J893" s="147">
        <v>2.6720000000000002</v>
      </c>
      <c r="K893" s="147">
        <v>5.2999999999999999E-2</v>
      </c>
      <c r="L893" s="147">
        <v>22</v>
      </c>
      <c r="M893" s="147">
        <v>0</v>
      </c>
    </row>
    <row r="894" spans="1:13">
      <c r="A894" s="147" t="s">
        <v>367</v>
      </c>
      <c r="B894" s="149">
        <v>42639</v>
      </c>
      <c r="C894" s="149">
        <v>42643</v>
      </c>
      <c r="D894" s="148">
        <f t="shared" si="26"/>
        <v>9</v>
      </c>
      <c r="E894" s="148">
        <f t="shared" si="27"/>
        <v>2016</v>
      </c>
      <c r="F894" t="s">
        <v>435</v>
      </c>
      <c r="G894" s="147">
        <v>4</v>
      </c>
      <c r="H894" s="147">
        <v>53326</v>
      </c>
      <c r="I894" s="150">
        <v>1582.95</v>
      </c>
      <c r="J894" s="147">
        <v>4.6900000000000004</v>
      </c>
      <c r="K894" s="147">
        <v>4.2999999999999997E-2</v>
      </c>
      <c r="L894" s="147">
        <v>23</v>
      </c>
      <c r="M894" s="147">
        <v>0</v>
      </c>
    </row>
    <row r="895" spans="1:13">
      <c r="A895" s="147" t="s">
        <v>367</v>
      </c>
      <c r="B895" s="149">
        <v>42639</v>
      </c>
      <c r="C895" s="149">
        <v>42643</v>
      </c>
      <c r="D895" s="148">
        <f t="shared" si="26"/>
        <v>9</v>
      </c>
      <c r="E895" s="148">
        <f t="shared" si="27"/>
        <v>2016</v>
      </c>
      <c r="F895" t="s">
        <v>435</v>
      </c>
      <c r="G895" s="147">
        <v>2</v>
      </c>
      <c r="H895" s="147">
        <v>54752</v>
      </c>
      <c r="I895" s="150">
        <v>1496.84</v>
      </c>
      <c r="J895" s="147">
        <v>4.5529999999999999</v>
      </c>
      <c r="K895" s="147">
        <v>3.6999999999999998E-2</v>
      </c>
      <c r="L895" s="147">
        <v>20</v>
      </c>
      <c r="M895" s="147">
        <v>0</v>
      </c>
    </row>
    <row r="896" spans="1:13">
      <c r="A896" s="147" t="s">
        <v>366</v>
      </c>
      <c r="B896" s="149">
        <v>42632</v>
      </c>
      <c r="C896" s="149">
        <v>42638</v>
      </c>
      <c r="D896" s="148">
        <f t="shared" si="26"/>
        <v>9</v>
      </c>
      <c r="E896" s="148">
        <f t="shared" si="27"/>
        <v>2016</v>
      </c>
      <c r="F896" t="s">
        <v>436</v>
      </c>
      <c r="G896" s="147">
        <v>2</v>
      </c>
      <c r="H896" s="147">
        <v>54768</v>
      </c>
      <c r="I896" s="150">
        <v>1433.13</v>
      </c>
      <c r="J896" s="147">
        <v>4.3600000000000003</v>
      </c>
      <c r="K896" s="147">
        <v>2.9000000000000001E-2</v>
      </c>
      <c r="L896" s="147">
        <v>16</v>
      </c>
      <c r="M896" s="147">
        <v>0</v>
      </c>
    </row>
    <row r="897" spans="1:13">
      <c r="A897" s="147" t="s">
        <v>366</v>
      </c>
      <c r="B897" s="149">
        <v>42632</v>
      </c>
      <c r="C897" s="149">
        <v>42638</v>
      </c>
      <c r="D897" s="148">
        <f t="shared" si="26"/>
        <v>9</v>
      </c>
      <c r="E897" s="148">
        <f t="shared" si="27"/>
        <v>2016</v>
      </c>
      <c r="F897" t="s">
        <v>436</v>
      </c>
      <c r="G897" s="147">
        <v>4</v>
      </c>
      <c r="H897" s="147">
        <v>53343</v>
      </c>
      <c r="I897" s="150">
        <v>1515.44</v>
      </c>
      <c r="J897" s="147">
        <v>4.4909999999999997</v>
      </c>
      <c r="K897" s="147">
        <v>3.2000000000000001E-2</v>
      </c>
      <c r="L897" s="147">
        <v>17</v>
      </c>
      <c r="M897" s="147">
        <v>0</v>
      </c>
    </row>
    <row r="898" spans="1:13">
      <c r="A898" s="147" t="s">
        <v>366</v>
      </c>
      <c r="B898" s="149">
        <v>42632</v>
      </c>
      <c r="C898" s="149">
        <v>42638</v>
      </c>
      <c r="D898" s="148">
        <f t="shared" si="26"/>
        <v>9</v>
      </c>
      <c r="E898" s="148">
        <f t="shared" si="27"/>
        <v>2016</v>
      </c>
      <c r="F898" t="s">
        <v>436</v>
      </c>
      <c r="G898" s="147">
        <v>9</v>
      </c>
      <c r="H898" s="147">
        <v>53766</v>
      </c>
      <c r="I898" s="147">
        <v>888.31</v>
      </c>
      <c r="J898" s="147">
        <v>2.653</v>
      </c>
      <c r="K898" s="147">
        <v>3.3000000000000002E-2</v>
      </c>
      <c r="L898" s="147">
        <v>18</v>
      </c>
      <c r="M898" s="147">
        <v>0</v>
      </c>
    </row>
    <row r="899" spans="1:13">
      <c r="A899" s="147" t="s">
        <v>366</v>
      </c>
      <c r="B899" s="149">
        <v>42632</v>
      </c>
      <c r="C899" s="149">
        <v>42638</v>
      </c>
      <c r="D899" s="148">
        <f t="shared" ref="D899:D962" si="28">MONTH(C899)</f>
        <v>9</v>
      </c>
      <c r="E899" s="148">
        <f t="shared" ref="E899:E962" si="29">YEAR(C899)</f>
        <v>2016</v>
      </c>
      <c r="F899" t="s">
        <v>436</v>
      </c>
      <c r="G899" s="147">
        <v>18</v>
      </c>
      <c r="H899" s="147">
        <v>41663</v>
      </c>
      <c r="I899" s="150">
        <v>1102.96</v>
      </c>
      <c r="J899" s="147">
        <v>2.5529999999999999</v>
      </c>
      <c r="K899" s="147">
        <v>2.9000000000000001E-2</v>
      </c>
      <c r="L899" s="147">
        <v>12</v>
      </c>
      <c r="M899" s="147">
        <v>0</v>
      </c>
    </row>
    <row r="900" spans="1:13">
      <c r="A900" s="147" t="s">
        <v>366</v>
      </c>
      <c r="B900" s="149">
        <v>42632</v>
      </c>
      <c r="C900" s="149">
        <v>42638</v>
      </c>
      <c r="D900" s="148">
        <f t="shared" si="28"/>
        <v>9</v>
      </c>
      <c r="E900" s="148">
        <f t="shared" si="29"/>
        <v>2016</v>
      </c>
      <c r="F900" t="s">
        <v>436</v>
      </c>
      <c r="G900" s="147">
        <v>11</v>
      </c>
      <c r="H900" s="147">
        <v>55168</v>
      </c>
      <c r="I900" s="150">
        <v>1048.46</v>
      </c>
      <c r="J900" s="147">
        <v>3.2130000000000001</v>
      </c>
      <c r="K900" s="147">
        <v>0.04</v>
      </c>
      <c r="L900" s="147">
        <v>22</v>
      </c>
      <c r="M900" s="147">
        <v>0</v>
      </c>
    </row>
    <row r="901" spans="1:13">
      <c r="A901" s="147" t="s">
        <v>366</v>
      </c>
      <c r="B901" s="149">
        <v>42632</v>
      </c>
      <c r="C901" s="149">
        <v>42638</v>
      </c>
      <c r="D901" s="148">
        <f t="shared" si="28"/>
        <v>9</v>
      </c>
      <c r="E901" s="148">
        <f t="shared" si="29"/>
        <v>2016</v>
      </c>
      <c r="F901" t="s">
        <v>436</v>
      </c>
      <c r="G901" s="147">
        <v>20</v>
      </c>
      <c r="H901" s="147">
        <v>51010</v>
      </c>
      <c r="I901" s="147">
        <v>966.6</v>
      </c>
      <c r="J901" s="147">
        <v>2.7389999999999999</v>
      </c>
      <c r="K901" s="147">
        <v>4.1000000000000002E-2</v>
      </c>
      <c r="L901" s="147">
        <v>21</v>
      </c>
      <c r="M901" s="147">
        <v>0</v>
      </c>
    </row>
    <row r="902" spans="1:13">
      <c r="A902" s="147" t="s">
        <v>366</v>
      </c>
      <c r="B902" s="149">
        <v>42632</v>
      </c>
      <c r="C902" s="149">
        <v>42638</v>
      </c>
      <c r="D902" s="148">
        <f t="shared" si="28"/>
        <v>9</v>
      </c>
      <c r="E902" s="148">
        <f t="shared" si="29"/>
        <v>2016</v>
      </c>
      <c r="F902" t="s">
        <v>436</v>
      </c>
      <c r="G902" s="147">
        <v>14</v>
      </c>
      <c r="H902" s="147">
        <v>52571</v>
      </c>
      <c r="I902" s="150">
        <v>1202.28</v>
      </c>
      <c r="J902" s="147">
        <v>3.5110000000000001</v>
      </c>
      <c r="K902" s="147">
        <v>3.4000000000000002E-2</v>
      </c>
      <c r="L902" s="147">
        <v>18</v>
      </c>
      <c r="M902" s="147">
        <v>0</v>
      </c>
    </row>
    <row r="903" spans="1:13">
      <c r="A903" s="147" t="s">
        <v>366</v>
      </c>
      <c r="B903" s="149">
        <v>42632</v>
      </c>
      <c r="C903" s="149">
        <v>42638</v>
      </c>
      <c r="D903" s="148">
        <f t="shared" si="28"/>
        <v>9</v>
      </c>
      <c r="E903" s="148">
        <f t="shared" si="29"/>
        <v>2016</v>
      </c>
      <c r="F903" t="s">
        <v>436</v>
      </c>
      <c r="G903" s="147">
        <v>15</v>
      </c>
      <c r="H903" s="147">
        <v>52895</v>
      </c>
      <c r="I903" s="150">
        <v>1162.04</v>
      </c>
      <c r="J903" s="147">
        <v>0.34200000000000003</v>
      </c>
      <c r="K903" s="147">
        <v>0.04</v>
      </c>
      <c r="L903" s="147">
        <v>21</v>
      </c>
      <c r="M903" s="147">
        <v>0</v>
      </c>
    </row>
    <row r="904" spans="1:13">
      <c r="A904" s="147" t="s">
        <v>366</v>
      </c>
      <c r="B904" s="149">
        <v>42632</v>
      </c>
      <c r="C904" s="149">
        <v>42638</v>
      </c>
      <c r="D904" s="148">
        <f t="shared" si="28"/>
        <v>9</v>
      </c>
      <c r="E904" s="148">
        <f t="shared" si="29"/>
        <v>2016</v>
      </c>
      <c r="F904" t="s">
        <v>436</v>
      </c>
      <c r="G904" s="147">
        <v>13</v>
      </c>
      <c r="H904" s="147">
        <v>50802</v>
      </c>
      <c r="I904" s="150">
        <v>1187.9000000000001</v>
      </c>
      <c r="J904" s="147">
        <v>3.3530000000000002</v>
      </c>
      <c r="K904" s="147">
        <v>0.03</v>
      </c>
      <c r="L904" s="147">
        <v>15</v>
      </c>
      <c r="M904" s="147">
        <v>0</v>
      </c>
    </row>
    <row r="905" spans="1:13">
      <c r="A905" s="147" t="s">
        <v>366</v>
      </c>
      <c r="B905" s="149">
        <v>42632</v>
      </c>
      <c r="C905" s="149">
        <v>42638</v>
      </c>
      <c r="D905" s="148">
        <f t="shared" si="28"/>
        <v>9</v>
      </c>
      <c r="E905" s="148">
        <f t="shared" si="29"/>
        <v>2016</v>
      </c>
      <c r="F905" t="s">
        <v>436</v>
      </c>
      <c r="G905" s="147">
        <v>16</v>
      </c>
      <c r="H905" s="147">
        <v>48518</v>
      </c>
      <c r="I905" s="150">
        <v>1170.68</v>
      </c>
      <c r="J905" s="147">
        <v>3.1549999999999998</v>
      </c>
      <c r="K905" s="147">
        <v>4.1000000000000002E-2</v>
      </c>
      <c r="L905" s="147">
        <v>20</v>
      </c>
      <c r="M905" s="147">
        <v>0</v>
      </c>
    </row>
    <row r="906" spans="1:13">
      <c r="A906" s="147" t="s">
        <v>366</v>
      </c>
      <c r="B906" s="149">
        <v>42632</v>
      </c>
      <c r="C906" s="149">
        <v>42638</v>
      </c>
      <c r="D906" s="148">
        <f t="shared" si="28"/>
        <v>9</v>
      </c>
      <c r="E906" s="148">
        <f t="shared" si="29"/>
        <v>2016</v>
      </c>
      <c r="F906" t="s">
        <v>436</v>
      </c>
      <c r="G906" s="147">
        <v>17</v>
      </c>
      <c r="H906" s="147">
        <v>35318</v>
      </c>
      <c r="I906" s="150">
        <v>1213.8399999999999</v>
      </c>
      <c r="J906" s="147">
        <v>2.3820000000000001</v>
      </c>
      <c r="K906" s="147">
        <v>0.04</v>
      </c>
      <c r="L906" s="147">
        <v>14</v>
      </c>
      <c r="M906" s="147">
        <v>0</v>
      </c>
    </row>
    <row r="907" spans="1:13">
      <c r="A907" s="147" t="s">
        <v>366</v>
      </c>
      <c r="B907" s="149">
        <v>42632</v>
      </c>
      <c r="C907" s="149">
        <v>42638</v>
      </c>
      <c r="D907" s="148">
        <f t="shared" si="28"/>
        <v>9</v>
      </c>
      <c r="E907" s="148">
        <f t="shared" si="29"/>
        <v>2016</v>
      </c>
      <c r="F907" t="s">
        <v>436</v>
      </c>
      <c r="G907" s="147">
        <v>1</v>
      </c>
      <c r="H907" s="147">
        <v>54968</v>
      </c>
      <c r="I907" s="150">
        <v>1393.71</v>
      </c>
      <c r="J907" s="147">
        <v>4.2560000000000002</v>
      </c>
      <c r="K907" s="147">
        <v>3.5000000000000003E-2</v>
      </c>
      <c r="L907" s="147">
        <v>19</v>
      </c>
      <c r="M907" s="147">
        <v>0</v>
      </c>
    </row>
    <row r="908" spans="1:13">
      <c r="A908" s="147" t="s">
        <v>366</v>
      </c>
      <c r="B908" s="149">
        <v>42632</v>
      </c>
      <c r="C908" s="149">
        <v>42638</v>
      </c>
      <c r="D908" s="148">
        <f t="shared" si="28"/>
        <v>9</v>
      </c>
      <c r="E908" s="148">
        <f t="shared" si="29"/>
        <v>2016</v>
      </c>
      <c r="F908" t="s">
        <v>436</v>
      </c>
      <c r="G908" s="147">
        <v>3</v>
      </c>
      <c r="H908" s="147">
        <v>55124</v>
      </c>
      <c r="I908" s="150">
        <v>1403.19</v>
      </c>
      <c r="J908" s="147">
        <v>4.2969999999999997</v>
      </c>
      <c r="K908" s="147">
        <v>3.5999999999999997E-2</v>
      </c>
      <c r="L908" s="147">
        <v>20</v>
      </c>
      <c r="M908" s="147">
        <v>0</v>
      </c>
    </row>
    <row r="909" spans="1:13">
      <c r="A909" s="147" t="s">
        <v>366</v>
      </c>
      <c r="B909" s="149">
        <v>42632</v>
      </c>
      <c r="C909" s="149">
        <v>42638</v>
      </c>
      <c r="D909" s="148">
        <f t="shared" si="28"/>
        <v>9</v>
      </c>
      <c r="E909" s="148">
        <f t="shared" si="29"/>
        <v>2016</v>
      </c>
      <c r="F909" t="s">
        <v>436</v>
      </c>
      <c r="G909" s="147">
        <v>10</v>
      </c>
      <c r="H909" s="147">
        <v>55065</v>
      </c>
      <c r="I909" s="150">
        <v>1083.58</v>
      </c>
      <c r="J909" s="147">
        <v>3.3149999999999999</v>
      </c>
      <c r="K909" s="147">
        <v>3.1E-2</v>
      </c>
      <c r="L909" s="147">
        <v>17</v>
      </c>
      <c r="M909" s="147">
        <v>0</v>
      </c>
    </row>
    <row r="910" spans="1:13">
      <c r="A910" s="147" t="s">
        <v>366</v>
      </c>
      <c r="B910" s="149">
        <v>42632</v>
      </c>
      <c r="C910" s="149">
        <v>42638</v>
      </c>
      <c r="D910" s="148">
        <f t="shared" si="28"/>
        <v>9</v>
      </c>
      <c r="E910" s="148">
        <f t="shared" si="29"/>
        <v>2016</v>
      </c>
      <c r="F910" t="s">
        <v>436</v>
      </c>
      <c r="G910" s="147">
        <v>12</v>
      </c>
      <c r="H910" s="147">
        <v>55016</v>
      </c>
      <c r="I910" s="150">
        <v>1030.9000000000001</v>
      </c>
      <c r="J910" s="147">
        <v>3.1509999999999998</v>
      </c>
      <c r="K910" s="147">
        <v>3.3000000000000002E-2</v>
      </c>
      <c r="L910" s="147">
        <v>18</v>
      </c>
      <c r="M910" s="147">
        <v>0</v>
      </c>
    </row>
    <row r="911" spans="1:13">
      <c r="A911" s="147" t="s">
        <v>366</v>
      </c>
      <c r="B911" s="149">
        <v>42632</v>
      </c>
      <c r="C911" s="149">
        <v>42638</v>
      </c>
      <c r="D911" s="148">
        <f t="shared" si="28"/>
        <v>9</v>
      </c>
      <c r="E911" s="148">
        <f t="shared" si="29"/>
        <v>2016</v>
      </c>
      <c r="F911" t="s">
        <v>436</v>
      </c>
      <c r="G911" s="147">
        <v>19</v>
      </c>
      <c r="H911" s="147">
        <v>55665</v>
      </c>
      <c r="I911" s="147">
        <v>918.35</v>
      </c>
      <c r="J911" s="147">
        <v>2.84</v>
      </c>
      <c r="K911" s="147">
        <v>0.04</v>
      </c>
      <c r="L911" s="147">
        <v>22</v>
      </c>
      <c r="M911" s="147">
        <v>0</v>
      </c>
    </row>
    <row r="912" spans="1:13">
      <c r="A912" s="147" t="s">
        <v>366</v>
      </c>
      <c r="B912" s="149">
        <v>42632</v>
      </c>
      <c r="C912" s="149">
        <v>42638</v>
      </c>
      <c r="D912" s="148">
        <f t="shared" si="28"/>
        <v>9</v>
      </c>
      <c r="E912" s="148">
        <f t="shared" si="29"/>
        <v>2016</v>
      </c>
      <c r="F912" t="s">
        <v>436</v>
      </c>
      <c r="G912" s="147">
        <v>21</v>
      </c>
      <c r="H912" s="147">
        <v>54958</v>
      </c>
      <c r="I912" s="147">
        <v>913.33</v>
      </c>
      <c r="J912" s="147">
        <v>2.7890000000000001</v>
      </c>
      <c r="K912" s="147">
        <v>3.7999999999999999E-2</v>
      </c>
      <c r="L912" s="147">
        <v>21</v>
      </c>
      <c r="M912" s="147">
        <v>0</v>
      </c>
    </row>
    <row r="913" spans="1:13">
      <c r="A913" s="147" t="s">
        <v>366</v>
      </c>
      <c r="B913" s="149">
        <v>42632</v>
      </c>
      <c r="C913" s="149">
        <v>42638</v>
      </c>
      <c r="D913" s="148">
        <f t="shared" si="28"/>
        <v>9</v>
      </c>
      <c r="E913" s="148">
        <f t="shared" si="29"/>
        <v>2016</v>
      </c>
      <c r="F913" t="s">
        <v>436</v>
      </c>
      <c r="G913" s="147">
        <v>5</v>
      </c>
      <c r="H913" s="147">
        <v>53799</v>
      </c>
      <c r="I913" s="150">
        <v>1349.02</v>
      </c>
      <c r="J913" s="147">
        <v>4.032</v>
      </c>
      <c r="K913" s="147">
        <v>2.8000000000000001E-2</v>
      </c>
      <c r="L913" s="147">
        <v>15</v>
      </c>
      <c r="M913" s="147">
        <v>0</v>
      </c>
    </row>
    <row r="914" spans="1:13">
      <c r="A914" s="147" t="s">
        <v>366</v>
      </c>
      <c r="B914" s="149">
        <v>42632</v>
      </c>
      <c r="C914" s="149">
        <v>42638</v>
      </c>
      <c r="D914" s="148">
        <f t="shared" si="28"/>
        <v>9</v>
      </c>
      <c r="E914" s="148">
        <f t="shared" si="29"/>
        <v>2016</v>
      </c>
      <c r="F914" t="s">
        <v>436</v>
      </c>
      <c r="G914" s="147">
        <v>6</v>
      </c>
      <c r="H914" s="147">
        <v>50022</v>
      </c>
      <c r="I914" s="150">
        <v>1341.08</v>
      </c>
      <c r="J914" s="147">
        <v>3.7269999999999999</v>
      </c>
      <c r="K914" s="147">
        <v>3.2000000000000001E-2</v>
      </c>
      <c r="L914" s="147">
        <v>16</v>
      </c>
      <c r="M914" s="147">
        <v>0</v>
      </c>
    </row>
    <row r="915" spans="1:13">
      <c r="A915" s="147" t="s">
        <v>366</v>
      </c>
      <c r="B915" s="149">
        <v>42632</v>
      </c>
      <c r="C915" s="149">
        <v>42638</v>
      </c>
      <c r="D915" s="148">
        <f t="shared" si="28"/>
        <v>9</v>
      </c>
      <c r="E915" s="148">
        <f t="shared" si="29"/>
        <v>2016</v>
      </c>
      <c r="F915" t="s">
        <v>436</v>
      </c>
      <c r="G915" s="147">
        <v>7</v>
      </c>
      <c r="H915" s="147">
        <v>52230</v>
      </c>
      <c r="I915" s="147">
        <v>959.72</v>
      </c>
      <c r="J915" s="147">
        <v>2.7850000000000001</v>
      </c>
      <c r="K915" s="147">
        <v>3.3000000000000002E-2</v>
      </c>
      <c r="L915" s="147">
        <v>17</v>
      </c>
      <c r="M915" s="147">
        <v>0</v>
      </c>
    </row>
    <row r="916" spans="1:13">
      <c r="A916" s="147" t="s">
        <v>366</v>
      </c>
      <c r="B916" s="149">
        <v>42632</v>
      </c>
      <c r="C916" s="149">
        <v>42638</v>
      </c>
      <c r="D916" s="148">
        <f t="shared" si="28"/>
        <v>9</v>
      </c>
      <c r="E916" s="148">
        <f t="shared" si="29"/>
        <v>2016</v>
      </c>
      <c r="F916" t="s">
        <v>436</v>
      </c>
      <c r="G916" s="147">
        <v>22</v>
      </c>
      <c r="H916" s="147">
        <v>41486</v>
      </c>
      <c r="I916" s="150">
        <v>1037.28</v>
      </c>
      <c r="J916" s="147">
        <v>2.391</v>
      </c>
      <c r="K916" s="147">
        <v>4.1000000000000002E-2</v>
      </c>
      <c r="L916" s="147">
        <v>17</v>
      </c>
      <c r="M916" s="147">
        <v>0</v>
      </c>
    </row>
    <row r="917" spans="1:13">
      <c r="A917" s="147" t="s">
        <v>366</v>
      </c>
      <c r="B917" s="149">
        <v>42632</v>
      </c>
      <c r="C917" s="149">
        <v>42638</v>
      </c>
      <c r="D917" s="148">
        <f t="shared" si="28"/>
        <v>9</v>
      </c>
      <c r="E917" s="148">
        <f t="shared" si="29"/>
        <v>2016</v>
      </c>
      <c r="F917" t="s">
        <v>436</v>
      </c>
      <c r="G917" s="147">
        <v>8</v>
      </c>
      <c r="H917" s="147">
        <v>53262</v>
      </c>
      <c r="I917" s="147">
        <v>834.8</v>
      </c>
      <c r="J917" s="147">
        <v>2.4700000000000002</v>
      </c>
      <c r="K917" s="147">
        <v>3.5999999999999997E-2</v>
      </c>
      <c r="L917" s="147">
        <v>19</v>
      </c>
      <c r="M917" s="147">
        <v>0</v>
      </c>
    </row>
    <row r="918" spans="1:13">
      <c r="A918" s="147" t="s">
        <v>366</v>
      </c>
      <c r="B918" s="149">
        <v>42632</v>
      </c>
      <c r="C918" s="149">
        <v>42638</v>
      </c>
      <c r="D918" s="148">
        <f t="shared" si="28"/>
        <v>9</v>
      </c>
      <c r="E918" s="148">
        <f t="shared" si="29"/>
        <v>2016</v>
      </c>
      <c r="F918" t="s">
        <v>436</v>
      </c>
      <c r="G918" s="147">
        <v>24</v>
      </c>
      <c r="H918" s="147">
        <v>56321</v>
      </c>
      <c r="I918" s="147">
        <v>924.49</v>
      </c>
      <c r="J918" s="147">
        <v>2.8929999999999998</v>
      </c>
      <c r="K918" s="147">
        <v>2.7E-2</v>
      </c>
      <c r="L918" s="147">
        <v>15</v>
      </c>
      <c r="M918" s="147">
        <v>0</v>
      </c>
    </row>
    <row r="919" spans="1:13">
      <c r="A919" s="147" t="s">
        <v>366</v>
      </c>
      <c r="B919" s="149">
        <v>42632</v>
      </c>
      <c r="C919" s="149">
        <v>42638</v>
      </c>
      <c r="D919" s="148">
        <f t="shared" si="28"/>
        <v>9</v>
      </c>
      <c r="E919" s="148">
        <f t="shared" si="29"/>
        <v>2016</v>
      </c>
      <c r="F919" t="s">
        <v>436</v>
      </c>
      <c r="G919" s="147">
        <v>23</v>
      </c>
      <c r="H919" s="147">
        <v>45168</v>
      </c>
      <c r="I919" s="150">
        <v>1100.3699999999999</v>
      </c>
      <c r="J919" s="147">
        <v>2.7610000000000001</v>
      </c>
      <c r="K919" s="147">
        <v>4.3999999999999997E-2</v>
      </c>
      <c r="L919" s="147">
        <v>20</v>
      </c>
      <c r="M919" s="147">
        <v>0</v>
      </c>
    </row>
    <row r="920" spans="1:13">
      <c r="A920" s="147" t="s">
        <v>365</v>
      </c>
      <c r="B920" s="149">
        <v>42625</v>
      </c>
      <c r="C920" s="149">
        <v>42631</v>
      </c>
      <c r="D920" s="148">
        <f t="shared" si="28"/>
        <v>9</v>
      </c>
      <c r="E920" s="148">
        <f t="shared" si="29"/>
        <v>2016</v>
      </c>
      <c r="F920" t="s">
        <v>437</v>
      </c>
      <c r="G920" s="147">
        <v>24</v>
      </c>
      <c r="H920" s="147">
        <v>56339</v>
      </c>
      <c r="I920" s="147">
        <v>887.75</v>
      </c>
      <c r="J920" s="147">
        <v>2.7789999999999999</v>
      </c>
      <c r="K920" s="147">
        <v>3.2000000000000001E-2</v>
      </c>
      <c r="L920" s="147">
        <v>18</v>
      </c>
      <c r="M920" s="147">
        <v>0</v>
      </c>
    </row>
    <row r="921" spans="1:13">
      <c r="A921" s="147" t="s">
        <v>365</v>
      </c>
      <c r="B921" s="149">
        <v>42625</v>
      </c>
      <c r="C921" s="149">
        <v>42631</v>
      </c>
      <c r="D921" s="148">
        <f t="shared" si="28"/>
        <v>9</v>
      </c>
      <c r="E921" s="148">
        <f t="shared" si="29"/>
        <v>2016</v>
      </c>
      <c r="F921" t="s">
        <v>437</v>
      </c>
      <c r="G921" s="147">
        <v>23</v>
      </c>
      <c r="H921" s="147">
        <v>45187</v>
      </c>
      <c r="I921" s="150">
        <v>1055.44</v>
      </c>
      <c r="J921" s="147">
        <v>2.65</v>
      </c>
      <c r="K921" s="147">
        <v>4.2000000000000003E-2</v>
      </c>
      <c r="L921" s="147">
        <v>19</v>
      </c>
      <c r="M921" s="147">
        <v>0</v>
      </c>
    </row>
    <row r="922" spans="1:13">
      <c r="A922" s="147" t="s">
        <v>365</v>
      </c>
      <c r="B922" s="149">
        <v>42625</v>
      </c>
      <c r="C922" s="149">
        <v>42631</v>
      </c>
      <c r="D922" s="148">
        <f t="shared" si="28"/>
        <v>9</v>
      </c>
      <c r="E922" s="148">
        <f t="shared" si="29"/>
        <v>2016</v>
      </c>
      <c r="F922" t="s">
        <v>437</v>
      </c>
      <c r="G922" s="147">
        <v>8</v>
      </c>
      <c r="H922" s="147">
        <v>53279</v>
      </c>
      <c r="I922" s="147">
        <v>809.66</v>
      </c>
      <c r="J922" s="147">
        <v>2.3969999999999998</v>
      </c>
      <c r="K922" s="147">
        <v>3.2000000000000001E-2</v>
      </c>
      <c r="L922" s="147">
        <v>17</v>
      </c>
      <c r="M922" s="147">
        <v>0</v>
      </c>
    </row>
    <row r="923" spans="1:13">
      <c r="A923" s="147" t="s">
        <v>365</v>
      </c>
      <c r="B923" s="149">
        <v>42625</v>
      </c>
      <c r="C923" s="149">
        <v>42631</v>
      </c>
      <c r="D923" s="148">
        <f t="shared" si="28"/>
        <v>9</v>
      </c>
      <c r="E923" s="148">
        <f t="shared" si="29"/>
        <v>2016</v>
      </c>
      <c r="F923" t="s">
        <v>437</v>
      </c>
      <c r="G923" s="147">
        <v>22</v>
      </c>
      <c r="H923" s="147">
        <v>41500</v>
      </c>
      <c r="I923" s="147">
        <v>990.5</v>
      </c>
      <c r="J923" s="147">
        <v>2.2839999999999998</v>
      </c>
      <c r="K923" s="147">
        <v>3.4000000000000002E-2</v>
      </c>
      <c r="L923" s="147">
        <v>14</v>
      </c>
      <c r="M923" s="147">
        <v>0</v>
      </c>
    </row>
    <row r="924" spans="1:13">
      <c r="A924" s="147" t="s">
        <v>365</v>
      </c>
      <c r="B924" s="149">
        <v>42625</v>
      </c>
      <c r="C924" s="149">
        <v>42631</v>
      </c>
      <c r="D924" s="148">
        <f t="shared" si="28"/>
        <v>9</v>
      </c>
      <c r="E924" s="148">
        <f t="shared" si="29"/>
        <v>2016</v>
      </c>
      <c r="F924" t="s">
        <v>437</v>
      </c>
      <c r="G924" s="147">
        <v>7</v>
      </c>
      <c r="H924" s="147">
        <v>52245</v>
      </c>
      <c r="I924" s="147">
        <v>928.46</v>
      </c>
      <c r="J924" s="147">
        <v>2.6949999999999998</v>
      </c>
      <c r="K924" s="147">
        <v>2.9000000000000001E-2</v>
      </c>
      <c r="L924" s="147">
        <v>15</v>
      </c>
      <c r="M924" s="147">
        <v>0</v>
      </c>
    </row>
    <row r="925" spans="1:13">
      <c r="A925" s="147" t="s">
        <v>365</v>
      </c>
      <c r="B925" s="149">
        <v>42625</v>
      </c>
      <c r="C925" s="149">
        <v>42631</v>
      </c>
      <c r="D925" s="148">
        <f t="shared" si="28"/>
        <v>9</v>
      </c>
      <c r="E925" s="148">
        <f t="shared" si="29"/>
        <v>2016</v>
      </c>
      <c r="F925" t="s">
        <v>437</v>
      </c>
      <c r="G925" s="147">
        <v>6</v>
      </c>
      <c r="H925" s="147">
        <v>50038</v>
      </c>
      <c r="I925" s="150">
        <v>1294.76</v>
      </c>
      <c r="J925" s="147">
        <v>3.5990000000000002</v>
      </c>
      <c r="K925" s="147">
        <v>3.2000000000000001E-2</v>
      </c>
      <c r="L925" s="147">
        <v>16</v>
      </c>
      <c r="M925" s="147">
        <v>0</v>
      </c>
    </row>
    <row r="926" spans="1:13">
      <c r="A926" s="147" t="s">
        <v>365</v>
      </c>
      <c r="B926" s="149">
        <v>42625</v>
      </c>
      <c r="C926" s="149">
        <v>42631</v>
      </c>
      <c r="D926" s="148">
        <f t="shared" si="28"/>
        <v>9</v>
      </c>
      <c r="E926" s="148">
        <f t="shared" si="29"/>
        <v>2016</v>
      </c>
      <c r="F926" t="s">
        <v>437</v>
      </c>
      <c r="G926" s="147">
        <v>5</v>
      </c>
      <c r="H926" s="147">
        <v>53812</v>
      </c>
      <c r="I926" s="150">
        <v>1294.95</v>
      </c>
      <c r="J926" s="147">
        <v>3.871</v>
      </c>
      <c r="K926" s="147">
        <v>2.4E-2</v>
      </c>
      <c r="L926" s="147">
        <v>13</v>
      </c>
      <c r="M926" s="147">
        <v>0</v>
      </c>
    </row>
    <row r="927" spans="1:13">
      <c r="A927" s="147" t="s">
        <v>365</v>
      </c>
      <c r="B927" s="149">
        <v>42625</v>
      </c>
      <c r="C927" s="149">
        <v>42631</v>
      </c>
      <c r="D927" s="148">
        <f t="shared" si="28"/>
        <v>9</v>
      </c>
      <c r="E927" s="148">
        <f t="shared" si="29"/>
        <v>2016</v>
      </c>
      <c r="F927" t="s">
        <v>437</v>
      </c>
      <c r="G927" s="147">
        <v>21</v>
      </c>
      <c r="H927" s="147">
        <v>54984</v>
      </c>
      <c r="I927" s="147">
        <v>871.38</v>
      </c>
      <c r="J927" s="147">
        <v>2.6619999999999999</v>
      </c>
      <c r="K927" s="147">
        <v>4.7E-2</v>
      </c>
      <c r="L927" s="147">
        <v>26</v>
      </c>
      <c r="M927" s="147">
        <v>0</v>
      </c>
    </row>
    <row r="928" spans="1:13">
      <c r="A928" s="147" t="s">
        <v>365</v>
      </c>
      <c r="B928" s="149">
        <v>42625</v>
      </c>
      <c r="C928" s="149">
        <v>42631</v>
      </c>
      <c r="D928" s="148">
        <f t="shared" si="28"/>
        <v>9</v>
      </c>
      <c r="E928" s="148">
        <f t="shared" si="29"/>
        <v>2016</v>
      </c>
      <c r="F928" t="s">
        <v>437</v>
      </c>
      <c r="G928" s="147">
        <v>19</v>
      </c>
      <c r="H928" s="147">
        <v>55681</v>
      </c>
      <c r="I928" s="147">
        <v>881.95</v>
      </c>
      <c r="J928" s="147">
        <v>2.7280000000000002</v>
      </c>
      <c r="K928" s="147">
        <v>2.9000000000000001E-2</v>
      </c>
      <c r="L928" s="147">
        <v>16</v>
      </c>
      <c r="M928" s="147">
        <v>0</v>
      </c>
    </row>
    <row r="929" spans="1:13">
      <c r="A929" s="147" t="s">
        <v>365</v>
      </c>
      <c r="B929" s="149">
        <v>42625</v>
      </c>
      <c r="C929" s="149">
        <v>42631</v>
      </c>
      <c r="D929" s="148">
        <f t="shared" si="28"/>
        <v>9</v>
      </c>
      <c r="E929" s="148">
        <f t="shared" si="29"/>
        <v>2016</v>
      </c>
      <c r="F929" t="s">
        <v>437</v>
      </c>
      <c r="G929" s="147">
        <v>12</v>
      </c>
      <c r="H929" s="147">
        <v>55031</v>
      </c>
      <c r="I929" s="147">
        <v>991.2</v>
      </c>
      <c r="J929" s="147">
        <v>3.03</v>
      </c>
      <c r="K929" s="147">
        <v>2.7E-2</v>
      </c>
      <c r="L929" s="147">
        <v>15</v>
      </c>
      <c r="M929" s="147">
        <v>0</v>
      </c>
    </row>
    <row r="930" spans="1:13">
      <c r="A930" s="147" t="s">
        <v>365</v>
      </c>
      <c r="B930" s="149">
        <v>42625</v>
      </c>
      <c r="C930" s="149">
        <v>42631</v>
      </c>
      <c r="D930" s="148">
        <f t="shared" si="28"/>
        <v>9</v>
      </c>
      <c r="E930" s="148">
        <f t="shared" si="29"/>
        <v>2016</v>
      </c>
      <c r="F930" t="s">
        <v>437</v>
      </c>
      <c r="G930" s="147">
        <v>10</v>
      </c>
      <c r="H930" s="147">
        <v>55078</v>
      </c>
      <c r="I930" s="150">
        <v>1045.44</v>
      </c>
      <c r="J930" s="147">
        <v>3.1989999999999998</v>
      </c>
      <c r="K930" s="147">
        <v>2.4E-2</v>
      </c>
      <c r="L930" s="147">
        <v>13</v>
      </c>
      <c r="M930" s="147">
        <v>0</v>
      </c>
    </row>
    <row r="931" spans="1:13">
      <c r="A931" s="147" t="s">
        <v>365</v>
      </c>
      <c r="B931" s="149">
        <v>42625</v>
      </c>
      <c r="C931" s="149">
        <v>42631</v>
      </c>
      <c r="D931" s="148">
        <f t="shared" si="28"/>
        <v>9</v>
      </c>
      <c r="E931" s="148">
        <f t="shared" si="29"/>
        <v>2016</v>
      </c>
      <c r="F931" t="s">
        <v>437</v>
      </c>
      <c r="G931" s="147">
        <v>3</v>
      </c>
      <c r="H931" s="147">
        <v>55140</v>
      </c>
      <c r="I931" s="150">
        <v>1348.51</v>
      </c>
      <c r="J931" s="147">
        <v>4.1310000000000002</v>
      </c>
      <c r="K931" s="147">
        <v>2.9000000000000001E-2</v>
      </c>
      <c r="L931" s="147">
        <v>16</v>
      </c>
      <c r="M931" s="147">
        <v>0</v>
      </c>
    </row>
    <row r="932" spans="1:13">
      <c r="A932" s="147" t="s">
        <v>365</v>
      </c>
      <c r="B932" s="149">
        <v>42625</v>
      </c>
      <c r="C932" s="149">
        <v>42631</v>
      </c>
      <c r="D932" s="148">
        <f t="shared" si="28"/>
        <v>9</v>
      </c>
      <c r="E932" s="148">
        <f t="shared" si="29"/>
        <v>2016</v>
      </c>
      <c r="F932" t="s">
        <v>437</v>
      </c>
      <c r="G932" s="147">
        <v>1</v>
      </c>
      <c r="H932" s="147">
        <v>54986</v>
      </c>
      <c r="I932" s="150">
        <v>1328.55</v>
      </c>
      <c r="J932" s="147">
        <v>4.0579999999999998</v>
      </c>
      <c r="K932" s="147">
        <v>3.3000000000000002E-2</v>
      </c>
      <c r="L932" s="147">
        <v>18</v>
      </c>
      <c r="M932" s="147">
        <v>0</v>
      </c>
    </row>
    <row r="933" spans="1:13">
      <c r="A933" s="147" t="s">
        <v>365</v>
      </c>
      <c r="B933" s="149">
        <v>42625</v>
      </c>
      <c r="C933" s="149">
        <v>42631</v>
      </c>
      <c r="D933" s="148">
        <f t="shared" si="28"/>
        <v>9</v>
      </c>
      <c r="E933" s="148">
        <f t="shared" si="29"/>
        <v>2016</v>
      </c>
      <c r="F933" t="s">
        <v>437</v>
      </c>
      <c r="G933" s="147">
        <v>16</v>
      </c>
      <c r="H933" s="147">
        <v>48531</v>
      </c>
      <c r="I933" s="150">
        <v>1125.8800000000001</v>
      </c>
      <c r="J933" s="147">
        <v>3.036</v>
      </c>
      <c r="K933" s="147">
        <v>2.7E-2</v>
      </c>
      <c r="L933" s="147">
        <v>13</v>
      </c>
      <c r="M933" s="147">
        <v>0</v>
      </c>
    </row>
    <row r="934" spans="1:13">
      <c r="A934" s="147" t="s">
        <v>365</v>
      </c>
      <c r="B934" s="149">
        <v>42625</v>
      </c>
      <c r="C934" s="149">
        <v>42631</v>
      </c>
      <c r="D934" s="148">
        <f t="shared" si="28"/>
        <v>9</v>
      </c>
      <c r="E934" s="148">
        <f t="shared" si="29"/>
        <v>2016</v>
      </c>
      <c r="F934" t="s">
        <v>437</v>
      </c>
      <c r="G934" s="147">
        <v>17</v>
      </c>
      <c r="H934" s="147">
        <v>35335</v>
      </c>
      <c r="I934" s="150">
        <v>1160.8499999999999</v>
      </c>
      <c r="J934" s="147">
        <v>2.2789999999999999</v>
      </c>
      <c r="K934" s="147">
        <v>4.8000000000000001E-2</v>
      </c>
      <c r="L934" s="147">
        <v>17</v>
      </c>
      <c r="M934" s="147">
        <v>0</v>
      </c>
    </row>
    <row r="935" spans="1:13">
      <c r="A935" s="147" t="s">
        <v>365</v>
      </c>
      <c r="B935" s="149">
        <v>42625</v>
      </c>
      <c r="C935" s="149">
        <v>42631</v>
      </c>
      <c r="D935" s="148">
        <f t="shared" si="28"/>
        <v>9</v>
      </c>
      <c r="E935" s="148">
        <f t="shared" si="29"/>
        <v>2016</v>
      </c>
      <c r="F935" t="s">
        <v>437</v>
      </c>
      <c r="G935" s="147">
        <v>15</v>
      </c>
      <c r="H935" s="147">
        <v>52911</v>
      </c>
      <c r="I935" s="150">
        <v>1119.8900000000001</v>
      </c>
      <c r="J935" s="147">
        <v>0.32900000000000001</v>
      </c>
      <c r="K935" s="147">
        <v>0.03</v>
      </c>
      <c r="L935" s="147">
        <v>16</v>
      </c>
      <c r="M935" s="147">
        <v>0</v>
      </c>
    </row>
    <row r="936" spans="1:13">
      <c r="A936" s="147" t="s">
        <v>365</v>
      </c>
      <c r="B936" s="149">
        <v>42625</v>
      </c>
      <c r="C936" s="149">
        <v>42631</v>
      </c>
      <c r="D936" s="148">
        <f t="shared" si="28"/>
        <v>9</v>
      </c>
      <c r="E936" s="148">
        <f t="shared" si="29"/>
        <v>2016</v>
      </c>
      <c r="F936" t="s">
        <v>437</v>
      </c>
      <c r="G936" s="147">
        <v>13</v>
      </c>
      <c r="H936" s="147">
        <v>50817</v>
      </c>
      <c r="I936" s="150">
        <v>1140.94</v>
      </c>
      <c r="J936" s="147">
        <v>3.2210000000000001</v>
      </c>
      <c r="K936" s="147">
        <v>0.03</v>
      </c>
      <c r="L936" s="147">
        <v>15</v>
      </c>
      <c r="M936" s="147">
        <v>0</v>
      </c>
    </row>
    <row r="937" spans="1:13">
      <c r="A937" s="147" t="s">
        <v>365</v>
      </c>
      <c r="B937" s="149">
        <v>42625</v>
      </c>
      <c r="C937" s="149">
        <v>42631</v>
      </c>
      <c r="D937" s="148">
        <f t="shared" si="28"/>
        <v>9</v>
      </c>
      <c r="E937" s="148">
        <f t="shared" si="29"/>
        <v>2016</v>
      </c>
      <c r="F937" t="s">
        <v>437</v>
      </c>
      <c r="G937" s="147">
        <v>14</v>
      </c>
      <c r="H937" s="147">
        <v>52585</v>
      </c>
      <c r="I937" s="150">
        <v>1160.48</v>
      </c>
      <c r="J937" s="147">
        <v>3.39</v>
      </c>
      <c r="K937" s="147">
        <v>2.7E-2</v>
      </c>
      <c r="L937" s="147">
        <v>14</v>
      </c>
      <c r="M937" s="147">
        <v>0</v>
      </c>
    </row>
    <row r="938" spans="1:13">
      <c r="A938" s="147" t="s">
        <v>365</v>
      </c>
      <c r="B938" s="149">
        <v>42625</v>
      </c>
      <c r="C938" s="149">
        <v>42631</v>
      </c>
      <c r="D938" s="148">
        <f t="shared" si="28"/>
        <v>9</v>
      </c>
      <c r="E938" s="148">
        <f t="shared" si="29"/>
        <v>2016</v>
      </c>
      <c r="F938" t="s">
        <v>437</v>
      </c>
      <c r="G938" s="147">
        <v>20</v>
      </c>
      <c r="H938" s="147">
        <v>51025</v>
      </c>
      <c r="I938" s="147">
        <v>923.92</v>
      </c>
      <c r="J938" s="147">
        <v>2.6190000000000002</v>
      </c>
      <c r="K938" s="147">
        <v>2.9000000000000001E-2</v>
      </c>
      <c r="L938" s="147">
        <v>15</v>
      </c>
      <c r="M938" s="147">
        <v>0</v>
      </c>
    </row>
    <row r="939" spans="1:13">
      <c r="A939" s="147" t="s">
        <v>365</v>
      </c>
      <c r="B939" s="149">
        <v>42625</v>
      </c>
      <c r="C939" s="149">
        <v>42631</v>
      </c>
      <c r="D939" s="148">
        <f t="shared" si="28"/>
        <v>9</v>
      </c>
      <c r="E939" s="148">
        <f t="shared" si="29"/>
        <v>2016</v>
      </c>
      <c r="F939" t="s">
        <v>437</v>
      </c>
      <c r="G939" s="147">
        <v>18</v>
      </c>
      <c r="H939" s="147">
        <v>41677</v>
      </c>
      <c r="I939" s="150">
        <v>1055.97</v>
      </c>
      <c r="J939" s="147">
        <v>2.4449999999999998</v>
      </c>
      <c r="K939" s="147">
        <v>3.4000000000000002E-2</v>
      </c>
      <c r="L939" s="147">
        <v>14</v>
      </c>
      <c r="M939" s="147">
        <v>0</v>
      </c>
    </row>
    <row r="940" spans="1:13">
      <c r="A940" s="147" t="s">
        <v>365</v>
      </c>
      <c r="B940" s="149">
        <v>42625</v>
      </c>
      <c r="C940" s="149">
        <v>42631</v>
      </c>
      <c r="D940" s="148">
        <f t="shared" si="28"/>
        <v>9</v>
      </c>
      <c r="E940" s="148">
        <f t="shared" si="29"/>
        <v>2016</v>
      </c>
      <c r="F940" t="s">
        <v>437</v>
      </c>
      <c r="G940" s="147">
        <v>9</v>
      </c>
      <c r="H940" s="147">
        <v>53777</v>
      </c>
      <c r="I940" s="147">
        <v>846.95</v>
      </c>
      <c r="J940" s="147">
        <v>2.5299999999999998</v>
      </c>
      <c r="K940" s="147">
        <v>0.02</v>
      </c>
      <c r="L940" s="147">
        <v>11</v>
      </c>
      <c r="M940" s="147">
        <v>0</v>
      </c>
    </row>
    <row r="941" spans="1:13">
      <c r="A941" s="147" t="s">
        <v>365</v>
      </c>
      <c r="B941" s="149">
        <v>42625</v>
      </c>
      <c r="C941" s="149">
        <v>42631</v>
      </c>
      <c r="D941" s="148">
        <f t="shared" si="28"/>
        <v>9</v>
      </c>
      <c r="E941" s="148">
        <f t="shared" si="29"/>
        <v>2016</v>
      </c>
      <c r="F941" t="s">
        <v>437</v>
      </c>
      <c r="G941" s="147">
        <v>11</v>
      </c>
      <c r="H941" s="147">
        <v>55184</v>
      </c>
      <c r="I941" s="150">
        <v>1002.67</v>
      </c>
      <c r="J941" s="147">
        <v>3.0739999999999998</v>
      </c>
      <c r="K941" s="147">
        <v>2.9000000000000001E-2</v>
      </c>
      <c r="L941" s="147">
        <v>16</v>
      </c>
      <c r="M941" s="147">
        <v>0</v>
      </c>
    </row>
    <row r="942" spans="1:13">
      <c r="A942" s="147" t="s">
        <v>365</v>
      </c>
      <c r="B942" s="149">
        <v>42625</v>
      </c>
      <c r="C942" s="149">
        <v>42631</v>
      </c>
      <c r="D942" s="148">
        <f t="shared" si="28"/>
        <v>9</v>
      </c>
      <c r="E942" s="148">
        <f t="shared" si="29"/>
        <v>2016</v>
      </c>
      <c r="F942" t="s">
        <v>437</v>
      </c>
      <c r="G942" s="147">
        <v>4</v>
      </c>
      <c r="H942" s="147">
        <v>53355</v>
      </c>
      <c r="I942" s="150">
        <v>1460.26</v>
      </c>
      <c r="J942" s="147">
        <v>4.3280000000000003</v>
      </c>
      <c r="K942" s="147">
        <v>2.1999999999999999E-2</v>
      </c>
      <c r="L942" s="147">
        <v>12</v>
      </c>
      <c r="M942" s="147">
        <v>0</v>
      </c>
    </row>
    <row r="943" spans="1:13">
      <c r="A943" s="147" t="s">
        <v>365</v>
      </c>
      <c r="B943" s="149">
        <v>42625</v>
      </c>
      <c r="C943" s="149">
        <v>42631</v>
      </c>
      <c r="D943" s="148">
        <f t="shared" si="28"/>
        <v>9</v>
      </c>
      <c r="E943" s="148">
        <f t="shared" si="29"/>
        <v>2016</v>
      </c>
      <c r="F943" t="s">
        <v>437</v>
      </c>
      <c r="G943" s="147">
        <v>2</v>
      </c>
      <c r="H943" s="147">
        <v>54780</v>
      </c>
      <c r="I943" s="150">
        <v>1364.68</v>
      </c>
      <c r="J943" s="147">
        <v>4.1529999999999996</v>
      </c>
      <c r="K943" s="147">
        <v>2.1999999999999999E-2</v>
      </c>
      <c r="L943" s="147">
        <v>12</v>
      </c>
      <c r="M943" s="147">
        <v>0</v>
      </c>
    </row>
    <row r="944" spans="1:13">
      <c r="A944" s="147" t="s">
        <v>364</v>
      </c>
      <c r="B944" s="149">
        <v>42618</v>
      </c>
      <c r="C944" s="149">
        <v>42624</v>
      </c>
      <c r="D944" s="148">
        <f t="shared" si="28"/>
        <v>9</v>
      </c>
      <c r="E944" s="148">
        <f t="shared" si="29"/>
        <v>2016</v>
      </c>
      <c r="F944" t="s">
        <v>438</v>
      </c>
      <c r="G944" s="147">
        <v>4</v>
      </c>
      <c r="H944" s="147">
        <v>53369</v>
      </c>
      <c r="I944" s="150">
        <v>1398.31</v>
      </c>
      <c r="J944" s="147">
        <v>4.1459999999999999</v>
      </c>
      <c r="K944" s="147">
        <v>2.5999999999999999E-2</v>
      </c>
      <c r="L944" s="147">
        <v>14</v>
      </c>
      <c r="M944" s="147">
        <v>0</v>
      </c>
    </row>
    <row r="945" spans="1:13">
      <c r="A945" s="147" t="s">
        <v>364</v>
      </c>
      <c r="B945" s="149">
        <v>42618</v>
      </c>
      <c r="C945" s="149">
        <v>42624</v>
      </c>
      <c r="D945" s="148">
        <f t="shared" si="28"/>
        <v>9</v>
      </c>
      <c r="E945" s="148">
        <f t="shared" si="29"/>
        <v>2016</v>
      </c>
      <c r="F945" t="s">
        <v>438</v>
      </c>
      <c r="G945" s="147">
        <v>2</v>
      </c>
      <c r="H945" s="147">
        <v>54800</v>
      </c>
      <c r="I945" s="150">
        <v>1309.29</v>
      </c>
      <c r="J945" s="147">
        <v>3.9860000000000002</v>
      </c>
      <c r="K945" s="147">
        <v>3.5999999999999997E-2</v>
      </c>
      <c r="L945" s="147">
        <v>20</v>
      </c>
      <c r="M945" s="147">
        <v>0</v>
      </c>
    </row>
    <row r="946" spans="1:13">
      <c r="A946" s="147" t="s">
        <v>364</v>
      </c>
      <c r="B946" s="149">
        <v>42618</v>
      </c>
      <c r="C946" s="149">
        <v>42624</v>
      </c>
      <c r="D946" s="148">
        <f t="shared" si="28"/>
        <v>9</v>
      </c>
      <c r="E946" s="148">
        <f t="shared" si="29"/>
        <v>2016</v>
      </c>
      <c r="F946" t="s">
        <v>438</v>
      </c>
      <c r="G946" s="147">
        <v>11</v>
      </c>
      <c r="H946" s="147">
        <v>55206</v>
      </c>
      <c r="I946" s="147">
        <v>951.65</v>
      </c>
      <c r="J946" s="147">
        <v>2.919</v>
      </c>
      <c r="K946" s="147">
        <v>0.04</v>
      </c>
      <c r="L946" s="147">
        <v>22</v>
      </c>
      <c r="M946" s="147">
        <v>0</v>
      </c>
    </row>
    <row r="947" spans="1:13">
      <c r="A947" s="147" t="s">
        <v>364</v>
      </c>
      <c r="B947" s="149">
        <v>42618</v>
      </c>
      <c r="C947" s="149">
        <v>42624</v>
      </c>
      <c r="D947" s="148">
        <f t="shared" si="28"/>
        <v>9</v>
      </c>
      <c r="E947" s="148">
        <f t="shared" si="29"/>
        <v>2016</v>
      </c>
      <c r="F947" t="s">
        <v>438</v>
      </c>
      <c r="G947" s="147">
        <v>9</v>
      </c>
      <c r="H947" s="147">
        <v>53799</v>
      </c>
      <c r="I947" s="147">
        <v>813.68</v>
      </c>
      <c r="J947" s="147">
        <v>2.4319999999999999</v>
      </c>
      <c r="K947" s="147">
        <v>4.1000000000000002E-2</v>
      </c>
      <c r="L947" s="147">
        <v>22</v>
      </c>
      <c r="M947" s="147">
        <v>0</v>
      </c>
    </row>
    <row r="948" spans="1:13">
      <c r="A948" s="147" t="s">
        <v>364</v>
      </c>
      <c r="B948" s="149">
        <v>42618</v>
      </c>
      <c r="C948" s="149">
        <v>42624</v>
      </c>
      <c r="D948" s="148">
        <f t="shared" si="28"/>
        <v>9</v>
      </c>
      <c r="E948" s="148">
        <f t="shared" si="29"/>
        <v>2016</v>
      </c>
      <c r="F948" t="s">
        <v>438</v>
      </c>
      <c r="G948" s="147">
        <v>20</v>
      </c>
      <c r="H948" s="147">
        <v>51046</v>
      </c>
      <c r="I948" s="147">
        <v>879.71</v>
      </c>
      <c r="J948" s="147">
        <v>2.4950000000000001</v>
      </c>
      <c r="K948" s="147">
        <v>4.1000000000000002E-2</v>
      </c>
      <c r="L948" s="147">
        <v>21</v>
      </c>
      <c r="M948" s="147">
        <v>0</v>
      </c>
    </row>
    <row r="949" spans="1:13">
      <c r="A949" s="147" t="s">
        <v>364</v>
      </c>
      <c r="B949" s="149">
        <v>42618</v>
      </c>
      <c r="C949" s="149">
        <v>42624</v>
      </c>
      <c r="D949" s="148">
        <f t="shared" si="28"/>
        <v>9</v>
      </c>
      <c r="E949" s="148">
        <f t="shared" si="29"/>
        <v>2016</v>
      </c>
      <c r="F949" t="s">
        <v>438</v>
      </c>
      <c r="G949" s="147">
        <v>18</v>
      </c>
      <c r="H949" s="147">
        <v>41703</v>
      </c>
      <c r="I949" s="150">
        <v>1016.62</v>
      </c>
      <c r="J949" s="147">
        <v>2.355</v>
      </c>
      <c r="K949" s="147">
        <v>6.2E-2</v>
      </c>
      <c r="L949" s="147">
        <v>26</v>
      </c>
      <c r="M949" s="147">
        <v>0</v>
      </c>
    </row>
    <row r="950" spans="1:13">
      <c r="A950" s="147" t="s">
        <v>364</v>
      </c>
      <c r="B950" s="149">
        <v>42618</v>
      </c>
      <c r="C950" s="149">
        <v>42624</v>
      </c>
      <c r="D950" s="148">
        <f t="shared" si="28"/>
        <v>9</v>
      </c>
      <c r="E950" s="148">
        <f t="shared" si="29"/>
        <v>2016</v>
      </c>
      <c r="F950" t="s">
        <v>438</v>
      </c>
      <c r="G950" s="147">
        <v>14</v>
      </c>
      <c r="H950" s="147">
        <v>52608</v>
      </c>
      <c r="I950" s="150">
        <v>1110.28</v>
      </c>
      <c r="J950" s="147">
        <v>3.2450000000000001</v>
      </c>
      <c r="K950" s="147">
        <v>4.3999999999999997E-2</v>
      </c>
      <c r="L950" s="147">
        <v>23</v>
      </c>
      <c r="M950" s="147">
        <v>0</v>
      </c>
    </row>
    <row r="951" spans="1:13">
      <c r="A951" s="147" t="s">
        <v>364</v>
      </c>
      <c r="B951" s="149">
        <v>42618</v>
      </c>
      <c r="C951" s="149">
        <v>42624</v>
      </c>
      <c r="D951" s="148">
        <f t="shared" si="28"/>
        <v>9</v>
      </c>
      <c r="E951" s="148">
        <f t="shared" si="29"/>
        <v>2016</v>
      </c>
      <c r="F951" t="s">
        <v>438</v>
      </c>
      <c r="G951" s="147">
        <v>13</v>
      </c>
      <c r="H951" s="147">
        <v>50840</v>
      </c>
      <c r="I951" s="150">
        <v>1080.99</v>
      </c>
      <c r="J951" s="147">
        <v>3.0529999999999999</v>
      </c>
      <c r="K951" s="147">
        <v>4.4999999999999998E-2</v>
      </c>
      <c r="L951" s="147">
        <v>23</v>
      </c>
      <c r="M951" s="147">
        <v>0</v>
      </c>
    </row>
    <row r="952" spans="1:13">
      <c r="A952" s="147" t="s">
        <v>364</v>
      </c>
      <c r="B952" s="149">
        <v>42618</v>
      </c>
      <c r="C952" s="149">
        <v>42624</v>
      </c>
      <c r="D952" s="148">
        <f t="shared" si="28"/>
        <v>9</v>
      </c>
      <c r="E952" s="148">
        <f t="shared" si="29"/>
        <v>2016</v>
      </c>
      <c r="F952" t="s">
        <v>438</v>
      </c>
      <c r="G952" s="147">
        <v>15</v>
      </c>
      <c r="H952" s="147">
        <v>52927</v>
      </c>
      <c r="I952" s="150">
        <v>1074.1099999999999</v>
      </c>
      <c r="J952" s="147">
        <v>0.316</v>
      </c>
      <c r="K952" s="147">
        <v>0.03</v>
      </c>
      <c r="L952" s="147">
        <v>16</v>
      </c>
      <c r="M952" s="147">
        <v>0</v>
      </c>
    </row>
    <row r="953" spans="1:13">
      <c r="A953" s="147" t="s">
        <v>364</v>
      </c>
      <c r="B953" s="149">
        <v>42618</v>
      </c>
      <c r="C953" s="149">
        <v>42624</v>
      </c>
      <c r="D953" s="148">
        <f t="shared" si="28"/>
        <v>9</v>
      </c>
      <c r="E953" s="148">
        <f t="shared" si="29"/>
        <v>2016</v>
      </c>
      <c r="F953" t="s">
        <v>438</v>
      </c>
      <c r="G953" s="147">
        <v>16</v>
      </c>
      <c r="H953" s="147">
        <v>48549</v>
      </c>
      <c r="I953" s="150">
        <v>1083.23</v>
      </c>
      <c r="J953" s="147">
        <v>2.9220000000000002</v>
      </c>
      <c r="K953" s="147">
        <v>3.6999999999999998E-2</v>
      </c>
      <c r="L953" s="147">
        <v>18</v>
      </c>
      <c r="M953" s="147">
        <v>0</v>
      </c>
    </row>
    <row r="954" spans="1:13">
      <c r="A954" s="147" t="s">
        <v>364</v>
      </c>
      <c r="B954" s="149">
        <v>42618</v>
      </c>
      <c r="C954" s="149">
        <v>42624</v>
      </c>
      <c r="D954" s="148">
        <f t="shared" si="28"/>
        <v>9</v>
      </c>
      <c r="E954" s="148">
        <f t="shared" si="29"/>
        <v>2016</v>
      </c>
      <c r="F954" t="s">
        <v>438</v>
      </c>
      <c r="G954" s="147">
        <v>17</v>
      </c>
      <c r="H954" s="147">
        <v>35354</v>
      </c>
      <c r="I954" s="150">
        <v>1117.6400000000001</v>
      </c>
      <c r="J954" s="147">
        <v>2.1949999999999998</v>
      </c>
      <c r="K954" s="147">
        <v>5.3999999999999999E-2</v>
      </c>
      <c r="L954" s="147">
        <v>19</v>
      </c>
      <c r="M954" s="147">
        <v>0</v>
      </c>
    </row>
    <row r="955" spans="1:13">
      <c r="A955" s="147" t="s">
        <v>364</v>
      </c>
      <c r="B955" s="149">
        <v>42618</v>
      </c>
      <c r="C955" s="149">
        <v>42624</v>
      </c>
      <c r="D955" s="148">
        <f t="shared" si="28"/>
        <v>9</v>
      </c>
      <c r="E955" s="148">
        <f t="shared" si="29"/>
        <v>2016</v>
      </c>
      <c r="F955" t="s">
        <v>438</v>
      </c>
      <c r="G955" s="147">
        <v>1</v>
      </c>
      <c r="H955" s="147">
        <v>55017</v>
      </c>
      <c r="I955" s="150">
        <v>1267.43</v>
      </c>
      <c r="J955" s="147">
        <v>3.8740000000000001</v>
      </c>
      <c r="K955" s="147">
        <v>5.6000000000000001E-2</v>
      </c>
      <c r="L955" s="147">
        <v>31</v>
      </c>
      <c r="M955" s="147">
        <v>0</v>
      </c>
    </row>
    <row r="956" spans="1:13">
      <c r="A956" s="147" t="s">
        <v>364</v>
      </c>
      <c r="B956" s="149">
        <v>42618</v>
      </c>
      <c r="C956" s="149">
        <v>42624</v>
      </c>
      <c r="D956" s="148">
        <f t="shared" si="28"/>
        <v>9</v>
      </c>
      <c r="E956" s="148">
        <f t="shared" si="29"/>
        <v>2016</v>
      </c>
      <c r="F956" t="s">
        <v>438</v>
      </c>
      <c r="G956" s="147">
        <v>3</v>
      </c>
      <c r="H956" s="147">
        <v>55165</v>
      </c>
      <c r="I956" s="150">
        <v>1285.18</v>
      </c>
      <c r="J956" s="147">
        <v>3.9390000000000001</v>
      </c>
      <c r="K956" s="147">
        <v>4.4999999999999998E-2</v>
      </c>
      <c r="L956" s="147">
        <v>25</v>
      </c>
      <c r="M956" s="147">
        <v>0</v>
      </c>
    </row>
    <row r="957" spans="1:13">
      <c r="A957" s="147" t="s">
        <v>364</v>
      </c>
      <c r="B957" s="149">
        <v>42618</v>
      </c>
      <c r="C957" s="149">
        <v>42624</v>
      </c>
      <c r="D957" s="148">
        <f t="shared" si="28"/>
        <v>9</v>
      </c>
      <c r="E957" s="148">
        <f t="shared" si="29"/>
        <v>2016</v>
      </c>
      <c r="F957" t="s">
        <v>438</v>
      </c>
      <c r="G957" s="147">
        <v>10</v>
      </c>
      <c r="H957" s="147">
        <v>55102</v>
      </c>
      <c r="I957" s="147">
        <v>991.96</v>
      </c>
      <c r="J957" s="147">
        <v>3.0369999999999999</v>
      </c>
      <c r="K957" s="147">
        <v>4.3999999999999997E-2</v>
      </c>
      <c r="L957" s="147">
        <v>24</v>
      </c>
      <c r="M957" s="147">
        <v>0</v>
      </c>
    </row>
    <row r="958" spans="1:13">
      <c r="A958" s="147" t="s">
        <v>364</v>
      </c>
      <c r="B958" s="149">
        <v>42618</v>
      </c>
      <c r="C958" s="149">
        <v>42624</v>
      </c>
      <c r="D958" s="148">
        <f t="shared" si="28"/>
        <v>9</v>
      </c>
      <c r="E958" s="148">
        <f t="shared" si="29"/>
        <v>2016</v>
      </c>
      <c r="F958" t="s">
        <v>438</v>
      </c>
      <c r="G958" s="147">
        <v>12</v>
      </c>
      <c r="H958" s="147">
        <v>55059</v>
      </c>
      <c r="I958" s="147">
        <v>948.81</v>
      </c>
      <c r="J958" s="147">
        <v>2.9020000000000001</v>
      </c>
      <c r="K958" s="147">
        <v>5.0999999999999997E-2</v>
      </c>
      <c r="L958" s="147">
        <v>28</v>
      </c>
      <c r="M958" s="147">
        <v>0</v>
      </c>
    </row>
    <row r="959" spans="1:13">
      <c r="A959" s="147" t="s">
        <v>364</v>
      </c>
      <c r="B959" s="149">
        <v>42618</v>
      </c>
      <c r="C959" s="149">
        <v>42624</v>
      </c>
      <c r="D959" s="148">
        <f t="shared" si="28"/>
        <v>9</v>
      </c>
      <c r="E959" s="148">
        <f t="shared" si="29"/>
        <v>2016</v>
      </c>
      <c r="F959" t="s">
        <v>438</v>
      </c>
      <c r="G959" s="147">
        <v>19</v>
      </c>
      <c r="H959" s="147">
        <v>55702</v>
      </c>
      <c r="I959" s="147">
        <v>840.42</v>
      </c>
      <c r="J959" s="147">
        <v>2.601</v>
      </c>
      <c r="K959" s="147">
        <v>3.7999999999999999E-2</v>
      </c>
      <c r="L959" s="147">
        <v>21</v>
      </c>
      <c r="M959" s="147">
        <v>0</v>
      </c>
    </row>
    <row r="960" spans="1:13">
      <c r="A960" s="147" t="s">
        <v>364</v>
      </c>
      <c r="B960" s="149">
        <v>42618</v>
      </c>
      <c r="C960" s="149">
        <v>42624</v>
      </c>
      <c r="D960" s="148">
        <f t="shared" si="28"/>
        <v>9</v>
      </c>
      <c r="E960" s="148">
        <f t="shared" si="29"/>
        <v>2016</v>
      </c>
      <c r="F960" t="s">
        <v>438</v>
      </c>
      <c r="G960" s="147">
        <v>21</v>
      </c>
      <c r="H960" s="147">
        <v>55014</v>
      </c>
      <c r="I960" s="147">
        <v>831.14</v>
      </c>
      <c r="J960" s="147">
        <v>2.54</v>
      </c>
      <c r="K960" s="147">
        <v>5.5E-2</v>
      </c>
      <c r="L960" s="147">
        <v>30</v>
      </c>
      <c r="M960" s="147">
        <v>0</v>
      </c>
    </row>
    <row r="961" spans="1:13">
      <c r="A961" s="147" t="s">
        <v>364</v>
      </c>
      <c r="B961" s="149">
        <v>42618</v>
      </c>
      <c r="C961" s="149">
        <v>42624</v>
      </c>
      <c r="D961" s="148">
        <f t="shared" si="28"/>
        <v>9</v>
      </c>
      <c r="E961" s="148">
        <f t="shared" si="29"/>
        <v>2016</v>
      </c>
      <c r="F961" t="s">
        <v>438</v>
      </c>
      <c r="G961" s="147">
        <v>5</v>
      </c>
      <c r="H961" s="147">
        <v>53840</v>
      </c>
      <c r="I961" s="150">
        <v>1216.98</v>
      </c>
      <c r="J961" s="147">
        <v>3.64</v>
      </c>
      <c r="K961" s="147">
        <v>5.1999999999999998E-2</v>
      </c>
      <c r="L961" s="147">
        <v>28</v>
      </c>
      <c r="M961" s="147">
        <v>0</v>
      </c>
    </row>
    <row r="962" spans="1:13">
      <c r="A962" s="147" t="s">
        <v>364</v>
      </c>
      <c r="B962" s="149">
        <v>42618</v>
      </c>
      <c r="C962" s="149">
        <v>42624</v>
      </c>
      <c r="D962" s="148">
        <f t="shared" si="28"/>
        <v>9</v>
      </c>
      <c r="E962" s="148">
        <f t="shared" si="29"/>
        <v>2016</v>
      </c>
      <c r="F962" t="s">
        <v>438</v>
      </c>
      <c r="G962" s="147">
        <v>6</v>
      </c>
      <c r="H962" s="147">
        <v>50055</v>
      </c>
      <c r="I962" s="150">
        <v>1227.3</v>
      </c>
      <c r="J962" s="147">
        <v>3.4129999999999998</v>
      </c>
      <c r="K962" s="147">
        <v>3.4000000000000002E-2</v>
      </c>
      <c r="L962" s="147">
        <v>17</v>
      </c>
      <c r="M962" s="147">
        <v>0</v>
      </c>
    </row>
    <row r="963" spans="1:13">
      <c r="A963" s="147" t="s">
        <v>364</v>
      </c>
      <c r="B963" s="149">
        <v>42618</v>
      </c>
      <c r="C963" s="149">
        <v>42624</v>
      </c>
      <c r="D963" s="148">
        <f t="shared" ref="D963:D1026" si="30">MONTH(C963)</f>
        <v>9</v>
      </c>
      <c r="E963" s="148">
        <f t="shared" ref="E963:E1026" si="31">YEAR(C963)</f>
        <v>2016</v>
      </c>
      <c r="F963" t="s">
        <v>438</v>
      </c>
      <c r="G963" s="147">
        <v>7</v>
      </c>
      <c r="H963" s="147">
        <v>52276</v>
      </c>
      <c r="I963" s="147">
        <v>891.76</v>
      </c>
      <c r="J963" s="147">
        <v>2.59</v>
      </c>
      <c r="K963" s="147">
        <v>5.8999999999999997E-2</v>
      </c>
      <c r="L963" s="147">
        <v>31</v>
      </c>
      <c r="M963" s="147">
        <v>0</v>
      </c>
    </row>
    <row r="964" spans="1:13">
      <c r="A964" s="147" t="s">
        <v>364</v>
      </c>
      <c r="B964" s="149">
        <v>42618</v>
      </c>
      <c r="C964" s="149">
        <v>42624</v>
      </c>
      <c r="D964" s="148">
        <f t="shared" si="30"/>
        <v>9</v>
      </c>
      <c r="E964" s="148">
        <f t="shared" si="31"/>
        <v>2016</v>
      </c>
      <c r="F964" t="s">
        <v>438</v>
      </c>
      <c r="G964" s="147">
        <v>8</v>
      </c>
      <c r="H964" s="147">
        <v>53300</v>
      </c>
      <c r="I964" s="147">
        <v>785.21</v>
      </c>
      <c r="J964" s="147">
        <v>2.3250000000000002</v>
      </c>
      <c r="K964" s="147">
        <v>3.9E-2</v>
      </c>
      <c r="L964" s="147">
        <v>21</v>
      </c>
      <c r="M964" s="147">
        <v>0</v>
      </c>
    </row>
    <row r="965" spans="1:13">
      <c r="A965" s="147" t="s">
        <v>364</v>
      </c>
      <c r="B965" s="149">
        <v>42618</v>
      </c>
      <c r="C965" s="149">
        <v>42624</v>
      </c>
      <c r="D965" s="148">
        <f t="shared" si="30"/>
        <v>9</v>
      </c>
      <c r="E965" s="148">
        <f t="shared" si="31"/>
        <v>2016</v>
      </c>
      <c r="F965" t="s">
        <v>438</v>
      </c>
      <c r="G965" s="147">
        <v>23</v>
      </c>
      <c r="H965" s="147">
        <v>45217</v>
      </c>
      <c r="I965" s="147">
        <v>998.76</v>
      </c>
      <c r="J965" s="147">
        <v>2.5089999999999999</v>
      </c>
      <c r="K965" s="147">
        <v>6.6000000000000003E-2</v>
      </c>
      <c r="L965" s="147">
        <v>30</v>
      </c>
      <c r="M965" s="147">
        <v>0</v>
      </c>
    </row>
    <row r="966" spans="1:13">
      <c r="A966" s="147" t="s">
        <v>364</v>
      </c>
      <c r="B966" s="149">
        <v>42618</v>
      </c>
      <c r="C966" s="149">
        <v>42624</v>
      </c>
      <c r="D966" s="148">
        <f t="shared" si="30"/>
        <v>9</v>
      </c>
      <c r="E966" s="148">
        <f t="shared" si="31"/>
        <v>2016</v>
      </c>
      <c r="F966" t="s">
        <v>438</v>
      </c>
      <c r="G966" s="147">
        <v>22</v>
      </c>
      <c r="H966" s="147">
        <v>41521</v>
      </c>
      <c r="I966" s="147">
        <v>944.55</v>
      </c>
      <c r="J966" s="147">
        <v>2.1789999999999998</v>
      </c>
      <c r="K966" s="147">
        <v>5.0999999999999997E-2</v>
      </c>
      <c r="L966" s="147">
        <v>21</v>
      </c>
      <c r="M966" s="147">
        <v>0</v>
      </c>
    </row>
    <row r="967" spans="1:13">
      <c r="A967" s="147" t="s">
        <v>364</v>
      </c>
      <c r="B967" s="149">
        <v>42618</v>
      </c>
      <c r="C967" s="149">
        <v>42624</v>
      </c>
      <c r="D967" s="148">
        <f t="shared" si="30"/>
        <v>9</v>
      </c>
      <c r="E967" s="148">
        <f t="shared" si="31"/>
        <v>2016</v>
      </c>
      <c r="F967" t="s">
        <v>438</v>
      </c>
      <c r="G967" s="147">
        <v>24</v>
      </c>
      <c r="H967" s="147">
        <v>56365</v>
      </c>
      <c r="I967" s="147">
        <v>850.17</v>
      </c>
      <c r="J967" s="147">
        <v>2.6619999999999999</v>
      </c>
      <c r="K967" s="147">
        <v>4.5999999999999999E-2</v>
      </c>
      <c r="L967" s="147">
        <v>26</v>
      </c>
      <c r="M967" s="147">
        <v>0</v>
      </c>
    </row>
    <row r="968" spans="1:13">
      <c r="A968" s="147" t="s">
        <v>363</v>
      </c>
      <c r="B968" s="149">
        <v>42614</v>
      </c>
      <c r="C968" s="149">
        <v>42617</v>
      </c>
      <c r="D968" s="148">
        <f t="shared" si="30"/>
        <v>9</v>
      </c>
      <c r="E968" s="148">
        <f t="shared" si="31"/>
        <v>2016</v>
      </c>
      <c r="F968" t="s">
        <v>439</v>
      </c>
      <c r="G968" s="147">
        <v>22</v>
      </c>
      <c r="H968" s="147">
        <v>41541</v>
      </c>
      <c r="I968" s="147">
        <v>858.53</v>
      </c>
      <c r="J968" s="147">
        <v>1.9810000000000001</v>
      </c>
      <c r="K968" s="147">
        <v>3.4000000000000002E-2</v>
      </c>
      <c r="L968" s="147">
        <v>14</v>
      </c>
      <c r="M968" s="147">
        <v>0</v>
      </c>
    </row>
    <row r="969" spans="1:13">
      <c r="A969" s="147" t="s">
        <v>363</v>
      </c>
      <c r="B969" s="149">
        <v>42614</v>
      </c>
      <c r="C969" s="149">
        <v>42617</v>
      </c>
      <c r="D969" s="148">
        <f t="shared" si="30"/>
        <v>9</v>
      </c>
      <c r="E969" s="148">
        <f t="shared" si="31"/>
        <v>2016</v>
      </c>
      <c r="F969" t="s">
        <v>439</v>
      </c>
      <c r="G969" s="147">
        <v>23</v>
      </c>
      <c r="H969" s="147">
        <v>45238</v>
      </c>
      <c r="I969" s="147">
        <v>912.57</v>
      </c>
      <c r="J969" s="147">
        <v>2.2930000000000001</v>
      </c>
      <c r="K969" s="147">
        <v>2.9000000000000001E-2</v>
      </c>
      <c r="L969" s="147">
        <v>13</v>
      </c>
      <c r="M969" s="147">
        <v>0</v>
      </c>
    </row>
    <row r="970" spans="1:13">
      <c r="A970" s="147" t="s">
        <v>363</v>
      </c>
      <c r="B970" s="149">
        <v>42614</v>
      </c>
      <c r="C970" s="149">
        <v>42617</v>
      </c>
      <c r="D970" s="148">
        <f t="shared" si="30"/>
        <v>9</v>
      </c>
      <c r="E970" s="148">
        <f t="shared" si="31"/>
        <v>2016</v>
      </c>
      <c r="F970" t="s">
        <v>439</v>
      </c>
      <c r="G970" s="147">
        <v>24</v>
      </c>
      <c r="H970" s="147">
        <v>56389</v>
      </c>
      <c r="I970" s="147">
        <v>797.62</v>
      </c>
      <c r="J970" s="147">
        <v>2.4990000000000001</v>
      </c>
      <c r="K970" s="147">
        <v>2.8000000000000001E-2</v>
      </c>
      <c r="L970" s="147">
        <v>16</v>
      </c>
      <c r="M970" s="147">
        <v>0</v>
      </c>
    </row>
    <row r="971" spans="1:13">
      <c r="A971" s="147" t="s">
        <v>363</v>
      </c>
      <c r="B971" s="149">
        <v>42614</v>
      </c>
      <c r="C971" s="149">
        <v>42617</v>
      </c>
      <c r="D971" s="148">
        <f t="shared" si="30"/>
        <v>9</v>
      </c>
      <c r="E971" s="148">
        <f t="shared" si="31"/>
        <v>2016</v>
      </c>
      <c r="F971" t="s">
        <v>439</v>
      </c>
      <c r="G971" s="147">
        <v>7</v>
      </c>
      <c r="H971" s="147">
        <v>52293</v>
      </c>
      <c r="I971" s="147">
        <v>889.72</v>
      </c>
      <c r="J971" s="147">
        <v>2.585</v>
      </c>
      <c r="K971" s="147">
        <v>2.1000000000000001E-2</v>
      </c>
      <c r="L971" s="147">
        <v>11</v>
      </c>
      <c r="M971" s="147">
        <v>0</v>
      </c>
    </row>
    <row r="972" spans="1:13">
      <c r="A972" s="147" t="s">
        <v>363</v>
      </c>
      <c r="B972" s="149">
        <v>42614</v>
      </c>
      <c r="C972" s="149">
        <v>42617</v>
      </c>
      <c r="D972" s="148">
        <f t="shared" si="30"/>
        <v>9</v>
      </c>
      <c r="E972" s="148">
        <f t="shared" si="31"/>
        <v>2016</v>
      </c>
      <c r="F972" t="s">
        <v>439</v>
      </c>
      <c r="G972" s="147">
        <v>8</v>
      </c>
      <c r="H972" s="147">
        <v>53332</v>
      </c>
      <c r="I972" s="147">
        <v>757.42</v>
      </c>
      <c r="J972" s="147">
        <v>2.2440000000000002</v>
      </c>
      <c r="K972" s="147">
        <v>0.03</v>
      </c>
      <c r="L972" s="147">
        <v>16</v>
      </c>
      <c r="M972" s="147">
        <v>0</v>
      </c>
    </row>
    <row r="973" spans="1:13">
      <c r="A973" s="147" t="s">
        <v>363</v>
      </c>
      <c r="B973" s="149">
        <v>42614</v>
      </c>
      <c r="C973" s="149">
        <v>42617</v>
      </c>
      <c r="D973" s="148">
        <f t="shared" si="30"/>
        <v>9</v>
      </c>
      <c r="E973" s="148">
        <f t="shared" si="31"/>
        <v>2016</v>
      </c>
      <c r="F973" t="s">
        <v>439</v>
      </c>
      <c r="G973" s="147">
        <v>6</v>
      </c>
      <c r="H973" s="147">
        <v>50081</v>
      </c>
      <c r="I973" s="150">
        <v>1165.08</v>
      </c>
      <c r="J973" s="147">
        <v>3.242</v>
      </c>
      <c r="K973" s="147">
        <v>3.5999999999999997E-2</v>
      </c>
      <c r="L973" s="147">
        <v>18</v>
      </c>
      <c r="M973" s="147">
        <v>0</v>
      </c>
    </row>
    <row r="974" spans="1:13">
      <c r="A974" s="147" t="s">
        <v>363</v>
      </c>
      <c r="B974" s="149">
        <v>42614</v>
      </c>
      <c r="C974" s="149">
        <v>42617</v>
      </c>
      <c r="D974" s="148">
        <f t="shared" si="30"/>
        <v>9</v>
      </c>
      <c r="E974" s="148">
        <f t="shared" si="31"/>
        <v>2016</v>
      </c>
      <c r="F974" t="s">
        <v>439</v>
      </c>
      <c r="G974" s="147">
        <v>5</v>
      </c>
      <c r="H974" s="147">
        <v>53856</v>
      </c>
      <c r="I974" s="150">
        <v>1190.8499999999999</v>
      </c>
      <c r="J974" s="147">
        <v>3.5630000000000002</v>
      </c>
      <c r="K974" s="147">
        <v>1.4999999999999999E-2</v>
      </c>
      <c r="L974" s="147">
        <v>8</v>
      </c>
      <c r="M974" s="147">
        <v>0</v>
      </c>
    </row>
    <row r="975" spans="1:13">
      <c r="A975" s="147" t="s">
        <v>363</v>
      </c>
      <c r="B975" s="149">
        <v>42614</v>
      </c>
      <c r="C975" s="149">
        <v>42617</v>
      </c>
      <c r="D975" s="148">
        <f t="shared" si="30"/>
        <v>9</v>
      </c>
      <c r="E975" s="148">
        <f t="shared" si="31"/>
        <v>2016</v>
      </c>
      <c r="F975" t="s">
        <v>439</v>
      </c>
      <c r="G975" s="147">
        <v>21</v>
      </c>
      <c r="H975" s="147">
        <v>55030</v>
      </c>
      <c r="I975" s="147">
        <v>758.61</v>
      </c>
      <c r="J975" s="147">
        <v>2.319</v>
      </c>
      <c r="K975" s="147">
        <v>0.02</v>
      </c>
      <c r="L975" s="147">
        <v>11</v>
      </c>
      <c r="M975" s="147">
        <v>0</v>
      </c>
    </row>
    <row r="976" spans="1:13">
      <c r="A976" s="147" t="s">
        <v>363</v>
      </c>
      <c r="B976" s="149">
        <v>42614</v>
      </c>
      <c r="C976" s="149">
        <v>42617</v>
      </c>
      <c r="D976" s="148">
        <f t="shared" si="30"/>
        <v>9</v>
      </c>
      <c r="E976" s="148">
        <f t="shared" si="31"/>
        <v>2016</v>
      </c>
      <c r="F976" t="s">
        <v>439</v>
      </c>
      <c r="G976" s="147">
        <v>19</v>
      </c>
      <c r="H976" s="147">
        <v>55717</v>
      </c>
      <c r="I976" s="147">
        <v>774.9</v>
      </c>
      <c r="J976" s="147">
        <v>2.399</v>
      </c>
      <c r="K976" s="147">
        <v>1.4E-2</v>
      </c>
      <c r="L976" s="147">
        <v>8</v>
      </c>
      <c r="M976" s="147">
        <v>0</v>
      </c>
    </row>
    <row r="977" spans="1:13">
      <c r="A977" s="147" t="s">
        <v>363</v>
      </c>
      <c r="B977" s="149">
        <v>42614</v>
      </c>
      <c r="C977" s="149">
        <v>42617</v>
      </c>
      <c r="D977" s="148">
        <f t="shared" si="30"/>
        <v>9</v>
      </c>
      <c r="E977" s="148">
        <f t="shared" si="31"/>
        <v>2016</v>
      </c>
      <c r="F977" t="s">
        <v>439</v>
      </c>
      <c r="G977" s="147">
        <v>12</v>
      </c>
      <c r="H977" s="147">
        <v>55074</v>
      </c>
      <c r="I977" s="147">
        <v>890.17</v>
      </c>
      <c r="J977" s="147">
        <v>2.7240000000000002</v>
      </c>
      <c r="K977" s="147">
        <v>1.6E-2</v>
      </c>
      <c r="L977" s="147">
        <v>9</v>
      </c>
      <c r="M977" s="147">
        <v>0</v>
      </c>
    </row>
    <row r="978" spans="1:13">
      <c r="A978" s="147" t="s">
        <v>363</v>
      </c>
      <c r="B978" s="149">
        <v>42614</v>
      </c>
      <c r="C978" s="149">
        <v>42617</v>
      </c>
      <c r="D978" s="148">
        <f t="shared" si="30"/>
        <v>9</v>
      </c>
      <c r="E978" s="148">
        <f t="shared" si="31"/>
        <v>2016</v>
      </c>
      <c r="F978" t="s">
        <v>439</v>
      </c>
      <c r="G978" s="147">
        <v>10</v>
      </c>
      <c r="H978" s="147">
        <v>55121</v>
      </c>
      <c r="I978" s="147">
        <v>913.13</v>
      </c>
      <c r="J978" s="147">
        <v>2.7959999999999998</v>
      </c>
      <c r="K978" s="147">
        <v>2.1999999999999999E-2</v>
      </c>
      <c r="L978" s="147">
        <v>12</v>
      </c>
      <c r="M978" s="147">
        <v>0</v>
      </c>
    </row>
    <row r="979" spans="1:13">
      <c r="A979" s="147" t="s">
        <v>363</v>
      </c>
      <c r="B979" s="149">
        <v>42614</v>
      </c>
      <c r="C979" s="149">
        <v>42617</v>
      </c>
      <c r="D979" s="148">
        <f t="shared" si="30"/>
        <v>9</v>
      </c>
      <c r="E979" s="148">
        <f t="shared" si="31"/>
        <v>2016</v>
      </c>
      <c r="F979" t="s">
        <v>439</v>
      </c>
      <c r="G979" s="147">
        <v>3</v>
      </c>
      <c r="H979" s="147">
        <v>55186</v>
      </c>
      <c r="I979" s="150">
        <v>1165.95</v>
      </c>
      <c r="J979" s="147">
        <v>3.5750000000000002</v>
      </c>
      <c r="K979" s="147">
        <v>2.4E-2</v>
      </c>
      <c r="L979" s="147">
        <v>13</v>
      </c>
      <c r="M979" s="147">
        <v>0</v>
      </c>
    </row>
    <row r="980" spans="1:13">
      <c r="A980" s="147" t="s">
        <v>363</v>
      </c>
      <c r="B980" s="149">
        <v>42614</v>
      </c>
      <c r="C980" s="149">
        <v>42617</v>
      </c>
      <c r="D980" s="148">
        <f t="shared" si="30"/>
        <v>9</v>
      </c>
      <c r="E980" s="148">
        <f t="shared" si="31"/>
        <v>2016</v>
      </c>
      <c r="F980" t="s">
        <v>439</v>
      </c>
      <c r="G980" s="147">
        <v>1</v>
      </c>
      <c r="H980" s="147">
        <v>55041</v>
      </c>
      <c r="I980" s="150">
        <v>1206.5899999999999</v>
      </c>
      <c r="J980" s="147">
        <v>3.69</v>
      </c>
      <c r="K980" s="147">
        <v>2.9000000000000001E-2</v>
      </c>
      <c r="L980" s="147">
        <v>16</v>
      </c>
      <c r="M980" s="147">
        <v>0</v>
      </c>
    </row>
    <row r="981" spans="1:13">
      <c r="A981" s="147" t="s">
        <v>363</v>
      </c>
      <c r="B981" s="149">
        <v>42614</v>
      </c>
      <c r="C981" s="149">
        <v>42617</v>
      </c>
      <c r="D981" s="148">
        <f t="shared" si="30"/>
        <v>9</v>
      </c>
      <c r="E981" s="148">
        <f t="shared" si="31"/>
        <v>2016</v>
      </c>
      <c r="F981" t="s">
        <v>439</v>
      </c>
      <c r="G981" s="147">
        <v>16</v>
      </c>
      <c r="H981" s="147">
        <v>48566</v>
      </c>
      <c r="I981" s="147">
        <v>977.13</v>
      </c>
      <c r="J981" s="147">
        <v>2.6360000000000001</v>
      </c>
      <c r="K981" s="147">
        <v>2.1000000000000001E-2</v>
      </c>
      <c r="L981" s="147">
        <v>10</v>
      </c>
      <c r="M981" s="147">
        <v>0</v>
      </c>
    </row>
    <row r="982" spans="1:13">
      <c r="A982" s="147" t="s">
        <v>363</v>
      </c>
      <c r="B982" s="149">
        <v>42614</v>
      </c>
      <c r="C982" s="149">
        <v>42617</v>
      </c>
      <c r="D982" s="148">
        <f t="shared" si="30"/>
        <v>9</v>
      </c>
      <c r="E982" s="148">
        <f t="shared" si="31"/>
        <v>2016</v>
      </c>
      <c r="F982" t="s">
        <v>439</v>
      </c>
      <c r="G982" s="147">
        <v>15</v>
      </c>
      <c r="H982" s="147">
        <v>52949</v>
      </c>
      <c r="I982" s="147">
        <v>971.97</v>
      </c>
      <c r="J982" s="147">
        <v>0.28599999999999998</v>
      </c>
      <c r="K982" s="147">
        <v>3.2000000000000001E-2</v>
      </c>
      <c r="L982" s="147">
        <v>17</v>
      </c>
      <c r="M982" s="147">
        <v>0</v>
      </c>
    </row>
    <row r="983" spans="1:13">
      <c r="A983" s="147" t="s">
        <v>363</v>
      </c>
      <c r="B983" s="149">
        <v>42614</v>
      </c>
      <c r="C983" s="149">
        <v>42617</v>
      </c>
      <c r="D983" s="148">
        <f t="shared" si="30"/>
        <v>9</v>
      </c>
      <c r="E983" s="148">
        <f t="shared" si="31"/>
        <v>2016</v>
      </c>
      <c r="F983" t="s">
        <v>439</v>
      </c>
      <c r="G983" s="147">
        <v>17</v>
      </c>
      <c r="H983" s="147">
        <v>35372</v>
      </c>
      <c r="I983" s="150">
        <v>1029.17</v>
      </c>
      <c r="J983" s="147">
        <v>2.0219999999999998</v>
      </c>
      <c r="K983" s="147">
        <v>3.4000000000000002E-2</v>
      </c>
      <c r="L983" s="147">
        <v>12</v>
      </c>
      <c r="M983" s="147">
        <v>0</v>
      </c>
    </row>
    <row r="984" spans="1:13">
      <c r="A984" s="147" t="s">
        <v>363</v>
      </c>
      <c r="B984" s="149">
        <v>42614</v>
      </c>
      <c r="C984" s="149">
        <v>42617</v>
      </c>
      <c r="D984" s="148">
        <f t="shared" si="30"/>
        <v>9</v>
      </c>
      <c r="E984" s="148">
        <f t="shared" si="31"/>
        <v>2016</v>
      </c>
      <c r="F984" t="s">
        <v>439</v>
      </c>
      <c r="G984" s="147">
        <v>13</v>
      </c>
      <c r="H984" s="147">
        <v>50860</v>
      </c>
      <c r="I984" s="150">
        <v>1082.1300000000001</v>
      </c>
      <c r="J984" s="147">
        <v>3.0579999999999998</v>
      </c>
      <c r="K984" s="147">
        <v>2.5999999999999999E-2</v>
      </c>
      <c r="L984" s="147">
        <v>13</v>
      </c>
      <c r="M984" s="147">
        <v>0</v>
      </c>
    </row>
    <row r="985" spans="1:13">
      <c r="A985" s="147" t="s">
        <v>363</v>
      </c>
      <c r="B985" s="149">
        <v>42614</v>
      </c>
      <c r="C985" s="149">
        <v>42617</v>
      </c>
      <c r="D985" s="148">
        <f t="shared" si="30"/>
        <v>9</v>
      </c>
      <c r="E985" s="148">
        <f t="shared" si="31"/>
        <v>2016</v>
      </c>
      <c r="F985" t="s">
        <v>439</v>
      </c>
      <c r="G985" s="147">
        <v>14</v>
      </c>
      <c r="H985" s="147">
        <v>52625</v>
      </c>
      <c r="I985" s="150">
        <v>1022.48</v>
      </c>
      <c r="J985" s="147">
        <v>2.9889999999999999</v>
      </c>
      <c r="K985" s="147">
        <v>2.1000000000000001E-2</v>
      </c>
      <c r="L985" s="147">
        <v>11</v>
      </c>
      <c r="M985" s="147">
        <v>0</v>
      </c>
    </row>
    <row r="986" spans="1:13">
      <c r="A986" s="147" t="s">
        <v>363</v>
      </c>
      <c r="B986" s="149">
        <v>42614</v>
      </c>
      <c r="C986" s="149">
        <v>42617</v>
      </c>
      <c r="D986" s="148">
        <f t="shared" si="30"/>
        <v>9</v>
      </c>
      <c r="E986" s="148">
        <f t="shared" si="31"/>
        <v>2016</v>
      </c>
      <c r="F986" t="s">
        <v>439</v>
      </c>
      <c r="G986" s="147">
        <v>20</v>
      </c>
      <c r="H986" s="147">
        <v>51069</v>
      </c>
      <c r="I986" s="147">
        <v>802.52</v>
      </c>
      <c r="J986" s="147">
        <v>2.2770000000000001</v>
      </c>
      <c r="K986" s="147">
        <v>2.9000000000000001E-2</v>
      </c>
      <c r="L986" s="147">
        <v>15</v>
      </c>
      <c r="M986" s="147">
        <v>0</v>
      </c>
    </row>
    <row r="987" spans="1:13">
      <c r="A987" s="147" t="s">
        <v>363</v>
      </c>
      <c r="B987" s="149">
        <v>42614</v>
      </c>
      <c r="C987" s="149">
        <v>42617</v>
      </c>
      <c r="D987" s="148">
        <f t="shared" si="30"/>
        <v>9</v>
      </c>
      <c r="E987" s="148">
        <f t="shared" si="31"/>
        <v>2016</v>
      </c>
      <c r="F987" t="s">
        <v>439</v>
      </c>
      <c r="G987" s="147">
        <v>9</v>
      </c>
      <c r="H987" s="147">
        <v>53815</v>
      </c>
      <c r="I987" s="147">
        <v>801.03</v>
      </c>
      <c r="J987" s="147">
        <v>2.395</v>
      </c>
      <c r="K987" s="147">
        <v>1.9E-2</v>
      </c>
      <c r="L987" s="147">
        <v>10</v>
      </c>
      <c r="M987" s="147">
        <v>0</v>
      </c>
    </row>
    <row r="988" spans="1:13">
      <c r="A988" s="147" t="s">
        <v>363</v>
      </c>
      <c r="B988" s="149">
        <v>42614</v>
      </c>
      <c r="C988" s="149">
        <v>42617</v>
      </c>
      <c r="D988" s="148">
        <f t="shared" si="30"/>
        <v>9</v>
      </c>
      <c r="E988" s="148">
        <f t="shared" si="31"/>
        <v>2016</v>
      </c>
      <c r="F988" t="s">
        <v>439</v>
      </c>
      <c r="G988" s="147">
        <v>11</v>
      </c>
      <c r="H988" s="147">
        <v>55226</v>
      </c>
      <c r="I988" s="147">
        <v>912.93</v>
      </c>
      <c r="J988" s="147">
        <v>2.8010000000000002</v>
      </c>
      <c r="K988" s="147">
        <v>2.5000000000000001E-2</v>
      </c>
      <c r="L988" s="147">
        <v>14</v>
      </c>
      <c r="M988" s="147">
        <v>0</v>
      </c>
    </row>
    <row r="989" spans="1:13">
      <c r="A989" s="147" t="s">
        <v>363</v>
      </c>
      <c r="B989" s="149">
        <v>42614</v>
      </c>
      <c r="C989" s="149">
        <v>42617</v>
      </c>
      <c r="D989" s="148">
        <f t="shared" si="30"/>
        <v>9</v>
      </c>
      <c r="E989" s="148">
        <f t="shared" si="31"/>
        <v>2016</v>
      </c>
      <c r="F989" t="s">
        <v>439</v>
      </c>
      <c r="G989" s="147">
        <v>18</v>
      </c>
      <c r="H989" s="147">
        <v>41721</v>
      </c>
      <c r="I989" s="147">
        <v>932.87</v>
      </c>
      <c r="J989" s="147">
        <v>2.1619999999999999</v>
      </c>
      <c r="K989" s="147">
        <v>2.5999999999999999E-2</v>
      </c>
      <c r="L989" s="147">
        <v>11</v>
      </c>
      <c r="M989" s="147">
        <v>0</v>
      </c>
    </row>
    <row r="990" spans="1:13">
      <c r="A990" s="147" t="s">
        <v>363</v>
      </c>
      <c r="B990" s="149">
        <v>42614</v>
      </c>
      <c r="C990" s="149">
        <v>42617</v>
      </c>
      <c r="D990" s="148">
        <f t="shared" si="30"/>
        <v>9</v>
      </c>
      <c r="E990" s="148">
        <f t="shared" si="31"/>
        <v>2016</v>
      </c>
      <c r="F990" t="s">
        <v>439</v>
      </c>
      <c r="G990" s="147">
        <v>2</v>
      </c>
      <c r="H990" s="147">
        <v>54818</v>
      </c>
      <c r="I990" s="150">
        <v>1250.06</v>
      </c>
      <c r="J990" s="147">
        <v>3.8069999999999999</v>
      </c>
      <c r="K990" s="147">
        <v>0.02</v>
      </c>
      <c r="L990" s="147">
        <v>11</v>
      </c>
      <c r="M990" s="147">
        <v>0</v>
      </c>
    </row>
    <row r="991" spans="1:13">
      <c r="A991" s="147" t="s">
        <v>363</v>
      </c>
      <c r="B991" s="149">
        <v>42614</v>
      </c>
      <c r="C991" s="149">
        <v>42617</v>
      </c>
      <c r="D991" s="148">
        <f t="shared" si="30"/>
        <v>9</v>
      </c>
      <c r="E991" s="148">
        <f t="shared" si="31"/>
        <v>2016</v>
      </c>
      <c r="F991" t="s">
        <v>439</v>
      </c>
      <c r="G991" s="147">
        <v>4</v>
      </c>
      <c r="H991" s="147">
        <v>53390</v>
      </c>
      <c r="I991" s="150">
        <v>1277.3399999999999</v>
      </c>
      <c r="J991" s="147">
        <v>3.7890000000000001</v>
      </c>
      <c r="K991" s="147">
        <v>2.8000000000000001E-2</v>
      </c>
      <c r="L991" s="147">
        <v>15</v>
      </c>
      <c r="M991" s="147">
        <v>0</v>
      </c>
    </row>
    <row r="992" spans="1:13">
      <c r="A992" s="147" t="s">
        <v>362</v>
      </c>
      <c r="B992" s="149">
        <v>42611</v>
      </c>
      <c r="C992" s="149">
        <v>42613</v>
      </c>
      <c r="D992" s="148">
        <f t="shared" si="30"/>
        <v>8</v>
      </c>
      <c r="E992" s="148">
        <f t="shared" si="31"/>
        <v>2016</v>
      </c>
      <c r="F992" t="s">
        <v>440</v>
      </c>
      <c r="G992" s="147">
        <v>4</v>
      </c>
      <c r="H992" s="147">
        <v>53390</v>
      </c>
      <c r="I992" s="150">
        <v>1277.3399999999999</v>
      </c>
      <c r="J992" s="147">
        <v>3.7890000000000001</v>
      </c>
      <c r="K992" s="147">
        <v>1.0999999999999999E-2</v>
      </c>
      <c r="L992" s="147">
        <v>6</v>
      </c>
      <c r="M992" s="147">
        <v>0</v>
      </c>
    </row>
    <row r="993" spans="1:13">
      <c r="A993" s="147" t="s">
        <v>362</v>
      </c>
      <c r="B993" s="149">
        <v>42611</v>
      </c>
      <c r="C993" s="149">
        <v>42613</v>
      </c>
      <c r="D993" s="148">
        <f t="shared" si="30"/>
        <v>8</v>
      </c>
      <c r="E993" s="148">
        <f t="shared" si="31"/>
        <v>2016</v>
      </c>
      <c r="F993" t="s">
        <v>440</v>
      </c>
      <c r="G993" s="147">
        <v>9</v>
      </c>
      <c r="H993" s="147">
        <v>53815</v>
      </c>
      <c r="I993" s="147">
        <v>801.03</v>
      </c>
      <c r="J993" s="147">
        <v>2.395</v>
      </c>
      <c r="K993" s="147">
        <v>1.0999999999999999E-2</v>
      </c>
      <c r="L993" s="147">
        <v>6</v>
      </c>
      <c r="M993" s="147">
        <v>0</v>
      </c>
    </row>
    <row r="994" spans="1:13">
      <c r="A994" s="147" t="s">
        <v>362</v>
      </c>
      <c r="B994" s="149">
        <v>42611</v>
      </c>
      <c r="C994" s="149">
        <v>42613</v>
      </c>
      <c r="D994" s="148">
        <f t="shared" si="30"/>
        <v>8</v>
      </c>
      <c r="E994" s="148">
        <f t="shared" si="31"/>
        <v>2016</v>
      </c>
      <c r="F994" t="s">
        <v>440</v>
      </c>
      <c r="G994" s="147">
        <v>2</v>
      </c>
      <c r="H994" s="147">
        <v>54818</v>
      </c>
      <c r="I994" s="150">
        <v>1250.06</v>
      </c>
      <c r="J994" s="147">
        <v>3.8069999999999999</v>
      </c>
      <c r="K994" s="147">
        <v>1.2999999999999999E-2</v>
      </c>
      <c r="L994" s="147">
        <v>7</v>
      </c>
      <c r="M994" s="147">
        <v>0</v>
      </c>
    </row>
    <row r="995" spans="1:13">
      <c r="A995" s="147" t="s">
        <v>362</v>
      </c>
      <c r="B995" s="149">
        <v>42611</v>
      </c>
      <c r="C995" s="149">
        <v>42613</v>
      </c>
      <c r="D995" s="148">
        <f t="shared" si="30"/>
        <v>8</v>
      </c>
      <c r="E995" s="148">
        <f t="shared" si="31"/>
        <v>2016</v>
      </c>
      <c r="F995" t="s">
        <v>440</v>
      </c>
      <c r="G995" s="147">
        <v>11</v>
      </c>
      <c r="H995" s="147">
        <v>55226</v>
      </c>
      <c r="I995" s="147">
        <v>912.93</v>
      </c>
      <c r="J995" s="147">
        <v>2.8010000000000002</v>
      </c>
      <c r="K995" s="147">
        <v>1.0999999999999999E-2</v>
      </c>
      <c r="L995" s="147">
        <v>6</v>
      </c>
      <c r="M995" s="147">
        <v>0</v>
      </c>
    </row>
    <row r="996" spans="1:13">
      <c r="A996" s="147" t="s">
        <v>362</v>
      </c>
      <c r="B996" s="149">
        <v>42611</v>
      </c>
      <c r="C996" s="149">
        <v>42613</v>
      </c>
      <c r="D996" s="148">
        <f t="shared" si="30"/>
        <v>8</v>
      </c>
      <c r="E996" s="148">
        <f t="shared" si="31"/>
        <v>2016</v>
      </c>
      <c r="F996" t="s">
        <v>440</v>
      </c>
      <c r="G996" s="147">
        <v>18</v>
      </c>
      <c r="H996" s="147">
        <v>41721</v>
      </c>
      <c r="I996" s="147">
        <v>932.87</v>
      </c>
      <c r="J996" s="147">
        <v>2.1619999999999999</v>
      </c>
      <c r="K996" s="147">
        <v>1.7000000000000001E-2</v>
      </c>
      <c r="L996" s="147">
        <v>7</v>
      </c>
      <c r="M996" s="147">
        <v>0</v>
      </c>
    </row>
    <row r="997" spans="1:13">
      <c r="A997" s="147" t="s">
        <v>362</v>
      </c>
      <c r="B997" s="149">
        <v>42611</v>
      </c>
      <c r="C997" s="149">
        <v>42613</v>
      </c>
      <c r="D997" s="148">
        <f t="shared" si="30"/>
        <v>8</v>
      </c>
      <c r="E997" s="148">
        <f t="shared" si="31"/>
        <v>2016</v>
      </c>
      <c r="F997" t="s">
        <v>440</v>
      </c>
      <c r="G997" s="147">
        <v>20</v>
      </c>
      <c r="H997" s="147">
        <v>51069</v>
      </c>
      <c r="I997" s="147">
        <v>802.52</v>
      </c>
      <c r="J997" s="147">
        <v>2.2770000000000001</v>
      </c>
      <c r="K997" s="147">
        <v>1.6E-2</v>
      </c>
      <c r="L997" s="147">
        <v>8</v>
      </c>
      <c r="M997" s="147">
        <v>0</v>
      </c>
    </row>
    <row r="998" spans="1:13">
      <c r="A998" s="147" t="s">
        <v>362</v>
      </c>
      <c r="B998" s="149">
        <v>42611</v>
      </c>
      <c r="C998" s="149">
        <v>42613</v>
      </c>
      <c r="D998" s="148">
        <f t="shared" si="30"/>
        <v>8</v>
      </c>
      <c r="E998" s="148">
        <f t="shared" si="31"/>
        <v>2016</v>
      </c>
      <c r="F998" t="s">
        <v>440</v>
      </c>
      <c r="G998" s="147">
        <v>14</v>
      </c>
      <c r="H998" s="147">
        <v>52625</v>
      </c>
      <c r="I998" s="150">
        <v>1022.48</v>
      </c>
      <c r="J998" s="147">
        <v>2.9889999999999999</v>
      </c>
      <c r="K998" s="147">
        <v>1.0999999999999999E-2</v>
      </c>
      <c r="L998" s="147">
        <v>6</v>
      </c>
      <c r="M998" s="147">
        <v>0</v>
      </c>
    </row>
    <row r="999" spans="1:13">
      <c r="A999" s="147" t="s">
        <v>362</v>
      </c>
      <c r="B999" s="149">
        <v>42611</v>
      </c>
      <c r="C999" s="149">
        <v>42613</v>
      </c>
      <c r="D999" s="148">
        <f t="shared" si="30"/>
        <v>8</v>
      </c>
      <c r="E999" s="148">
        <f t="shared" si="31"/>
        <v>2016</v>
      </c>
      <c r="F999" t="s">
        <v>440</v>
      </c>
      <c r="G999" s="147">
        <v>15</v>
      </c>
      <c r="H999" s="147">
        <v>52949</v>
      </c>
      <c r="I999" s="147">
        <v>971.97</v>
      </c>
      <c r="J999" s="147">
        <v>0.28599999999999998</v>
      </c>
      <c r="K999" s="147">
        <v>8.9999999999999993E-3</v>
      </c>
      <c r="L999" s="147">
        <v>5</v>
      </c>
      <c r="M999" s="147">
        <v>0</v>
      </c>
    </row>
    <row r="1000" spans="1:13">
      <c r="A1000" s="147" t="s">
        <v>362</v>
      </c>
      <c r="B1000" s="149">
        <v>42611</v>
      </c>
      <c r="C1000" s="149">
        <v>42613</v>
      </c>
      <c r="D1000" s="148">
        <f t="shared" si="30"/>
        <v>8</v>
      </c>
      <c r="E1000" s="148">
        <f t="shared" si="31"/>
        <v>2016</v>
      </c>
      <c r="F1000" t="s">
        <v>440</v>
      </c>
      <c r="G1000" s="147">
        <v>13</v>
      </c>
      <c r="H1000" s="147">
        <v>50860</v>
      </c>
      <c r="I1000" s="150">
        <v>1082.1300000000001</v>
      </c>
      <c r="J1000" s="147">
        <v>3.0579999999999998</v>
      </c>
      <c r="K1000" s="147">
        <v>1.4E-2</v>
      </c>
      <c r="L1000" s="147">
        <v>7</v>
      </c>
      <c r="M1000" s="147">
        <v>0</v>
      </c>
    </row>
    <row r="1001" spans="1:13">
      <c r="A1001" s="147" t="s">
        <v>362</v>
      </c>
      <c r="B1001" s="149">
        <v>42611</v>
      </c>
      <c r="C1001" s="149">
        <v>42613</v>
      </c>
      <c r="D1001" s="148">
        <f t="shared" si="30"/>
        <v>8</v>
      </c>
      <c r="E1001" s="148">
        <f t="shared" si="31"/>
        <v>2016</v>
      </c>
      <c r="F1001" t="s">
        <v>440</v>
      </c>
      <c r="G1001" s="147">
        <v>17</v>
      </c>
      <c r="H1001" s="147">
        <v>35372</v>
      </c>
      <c r="I1001" s="150">
        <v>1029.17</v>
      </c>
      <c r="J1001" s="147">
        <v>2.0219999999999998</v>
      </c>
      <c r="K1001" s="147">
        <v>1.7000000000000001E-2</v>
      </c>
      <c r="L1001" s="147">
        <v>6</v>
      </c>
      <c r="M1001" s="147">
        <v>0</v>
      </c>
    </row>
    <row r="1002" spans="1:13">
      <c r="A1002" s="147" t="s">
        <v>362</v>
      </c>
      <c r="B1002" s="149">
        <v>42611</v>
      </c>
      <c r="C1002" s="149">
        <v>42613</v>
      </c>
      <c r="D1002" s="148">
        <f t="shared" si="30"/>
        <v>8</v>
      </c>
      <c r="E1002" s="148">
        <f t="shared" si="31"/>
        <v>2016</v>
      </c>
      <c r="F1002" t="s">
        <v>440</v>
      </c>
      <c r="G1002" s="147">
        <v>16</v>
      </c>
      <c r="H1002" s="147">
        <v>48566</v>
      </c>
      <c r="I1002" s="147">
        <v>977.13</v>
      </c>
      <c r="J1002" s="147">
        <v>2.6360000000000001</v>
      </c>
      <c r="K1002" s="147">
        <v>1.4E-2</v>
      </c>
      <c r="L1002" s="147">
        <v>7</v>
      </c>
      <c r="M1002" s="147">
        <v>0</v>
      </c>
    </row>
    <row r="1003" spans="1:13">
      <c r="A1003" s="147" t="s">
        <v>362</v>
      </c>
      <c r="B1003" s="149">
        <v>42611</v>
      </c>
      <c r="C1003" s="149">
        <v>42613</v>
      </c>
      <c r="D1003" s="148">
        <f t="shared" si="30"/>
        <v>8</v>
      </c>
      <c r="E1003" s="148">
        <f t="shared" si="31"/>
        <v>2016</v>
      </c>
      <c r="F1003" t="s">
        <v>440</v>
      </c>
      <c r="G1003" s="147">
        <v>1</v>
      </c>
      <c r="H1003" s="147">
        <v>55041</v>
      </c>
      <c r="I1003" s="150">
        <v>1206.5899999999999</v>
      </c>
      <c r="J1003" s="147">
        <v>3.69</v>
      </c>
      <c r="K1003" s="147">
        <v>1.4999999999999999E-2</v>
      </c>
      <c r="L1003" s="147">
        <v>8</v>
      </c>
      <c r="M1003" s="147">
        <v>0</v>
      </c>
    </row>
    <row r="1004" spans="1:13">
      <c r="A1004" s="147" t="s">
        <v>362</v>
      </c>
      <c r="B1004" s="149">
        <v>42611</v>
      </c>
      <c r="C1004" s="149">
        <v>42613</v>
      </c>
      <c r="D1004" s="148">
        <f t="shared" si="30"/>
        <v>8</v>
      </c>
      <c r="E1004" s="148">
        <f t="shared" si="31"/>
        <v>2016</v>
      </c>
      <c r="F1004" t="s">
        <v>440</v>
      </c>
      <c r="G1004" s="147">
        <v>3</v>
      </c>
      <c r="H1004" s="147">
        <v>55186</v>
      </c>
      <c r="I1004" s="150">
        <v>1165.95</v>
      </c>
      <c r="J1004" s="147">
        <v>3.5750000000000002</v>
      </c>
      <c r="K1004" s="147">
        <v>1.4E-2</v>
      </c>
      <c r="L1004" s="147">
        <v>8</v>
      </c>
      <c r="M1004" s="147">
        <v>0</v>
      </c>
    </row>
    <row r="1005" spans="1:13">
      <c r="A1005" s="147" t="s">
        <v>362</v>
      </c>
      <c r="B1005" s="149">
        <v>42611</v>
      </c>
      <c r="C1005" s="149">
        <v>42613</v>
      </c>
      <c r="D1005" s="148">
        <f t="shared" si="30"/>
        <v>8</v>
      </c>
      <c r="E1005" s="148">
        <f t="shared" si="31"/>
        <v>2016</v>
      </c>
      <c r="F1005" t="s">
        <v>440</v>
      </c>
      <c r="G1005" s="147">
        <v>10</v>
      </c>
      <c r="H1005" s="147">
        <v>55121</v>
      </c>
      <c r="I1005" s="147">
        <v>913.13</v>
      </c>
      <c r="J1005" s="147">
        <v>2.7959999999999998</v>
      </c>
      <c r="K1005" s="147">
        <v>1.2999999999999999E-2</v>
      </c>
      <c r="L1005" s="147">
        <v>7</v>
      </c>
      <c r="M1005" s="147">
        <v>0</v>
      </c>
    </row>
    <row r="1006" spans="1:13">
      <c r="A1006" s="147" t="s">
        <v>362</v>
      </c>
      <c r="B1006" s="149">
        <v>42611</v>
      </c>
      <c r="C1006" s="149">
        <v>42613</v>
      </c>
      <c r="D1006" s="148">
        <f t="shared" si="30"/>
        <v>8</v>
      </c>
      <c r="E1006" s="148">
        <f t="shared" si="31"/>
        <v>2016</v>
      </c>
      <c r="F1006" t="s">
        <v>440</v>
      </c>
      <c r="G1006" s="147">
        <v>12</v>
      </c>
      <c r="H1006" s="147">
        <v>55074</v>
      </c>
      <c r="I1006" s="147">
        <v>890.17</v>
      </c>
      <c r="J1006" s="147">
        <v>2.7240000000000002</v>
      </c>
      <c r="K1006" s="147">
        <v>1.0999999999999999E-2</v>
      </c>
      <c r="L1006" s="147">
        <v>6</v>
      </c>
      <c r="M1006" s="147">
        <v>0</v>
      </c>
    </row>
    <row r="1007" spans="1:13">
      <c r="A1007" s="147" t="s">
        <v>362</v>
      </c>
      <c r="B1007" s="149">
        <v>42611</v>
      </c>
      <c r="C1007" s="149">
        <v>42613</v>
      </c>
      <c r="D1007" s="148">
        <f t="shared" si="30"/>
        <v>8</v>
      </c>
      <c r="E1007" s="148">
        <f t="shared" si="31"/>
        <v>2016</v>
      </c>
      <c r="F1007" t="s">
        <v>440</v>
      </c>
      <c r="G1007" s="147">
        <v>19</v>
      </c>
      <c r="H1007" s="147">
        <v>55717</v>
      </c>
      <c r="I1007" s="147">
        <v>774.9</v>
      </c>
      <c r="J1007" s="147">
        <v>2.399</v>
      </c>
      <c r="K1007" s="147">
        <v>1.2999999999999999E-2</v>
      </c>
      <c r="L1007" s="147">
        <v>7</v>
      </c>
      <c r="M1007" s="147">
        <v>0</v>
      </c>
    </row>
    <row r="1008" spans="1:13">
      <c r="A1008" s="147" t="s">
        <v>362</v>
      </c>
      <c r="B1008" s="149">
        <v>42611</v>
      </c>
      <c r="C1008" s="149">
        <v>42613</v>
      </c>
      <c r="D1008" s="148">
        <f t="shared" si="30"/>
        <v>8</v>
      </c>
      <c r="E1008" s="148">
        <f t="shared" si="31"/>
        <v>2016</v>
      </c>
      <c r="F1008" t="s">
        <v>440</v>
      </c>
      <c r="G1008" s="147">
        <v>21</v>
      </c>
      <c r="H1008" s="147">
        <v>55030</v>
      </c>
      <c r="I1008" s="147">
        <v>758.61</v>
      </c>
      <c r="J1008" s="147">
        <v>2.319</v>
      </c>
      <c r="K1008" s="147">
        <v>8.9999999999999993E-3</v>
      </c>
      <c r="L1008" s="147">
        <v>5</v>
      </c>
      <c r="M1008" s="147">
        <v>0</v>
      </c>
    </row>
    <row r="1009" spans="1:13">
      <c r="A1009" s="147" t="s">
        <v>362</v>
      </c>
      <c r="B1009" s="149">
        <v>42611</v>
      </c>
      <c r="C1009" s="149">
        <v>42613</v>
      </c>
      <c r="D1009" s="148">
        <f t="shared" si="30"/>
        <v>8</v>
      </c>
      <c r="E1009" s="148">
        <f t="shared" si="31"/>
        <v>2016</v>
      </c>
      <c r="F1009" t="s">
        <v>440</v>
      </c>
      <c r="G1009" s="147">
        <v>5</v>
      </c>
      <c r="H1009" s="147">
        <v>53856</v>
      </c>
      <c r="I1009" s="150">
        <v>1190.8499999999999</v>
      </c>
      <c r="J1009" s="147">
        <v>3.5630000000000002</v>
      </c>
      <c r="K1009" s="147">
        <v>1.4999999999999999E-2</v>
      </c>
      <c r="L1009" s="147">
        <v>8</v>
      </c>
      <c r="M1009" s="147">
        <v>0</v>
      </c>
    </row>
    <row r="1010" spans="1:13">
      <c r="A1010" s="147" t="s">
        <v>362</v>
      </c>
      <c r="B1010" s="149">
        <v>42611</v>
      </c>
      <c r="C1010" s="149">
        <v>42613</v>
      </c>
      <c r="D1010" s="148">
        <f t="shared" si="30"/>
        <v>8</v>
      </c>
      <c r="E1010" s="148">
        <f t="shared" si="31"/>
        <v>2016</v>
      </c>
      <c r="F1010" t="s">
        <v>440</v>
      </c>
      <c r="G1010" s="147">
        <v>6</v>
      </c>
      <c r="H1010" s="147">
        <v>50081</v>
      </c>
      <c r="I1010" s="150">
        <v>1165.08</v>
      </c>
      <c r="J1010" s="147">
        <v>3.242</v>
      </c>
      <c r="K1010" s="147">
        <v>1.6E-2</v>
      </c>
      <c r="L1010" s="147">
        <v>8</v>
      </c>
      <c r="M1010" s="147">
        <v>0</v>
      </c>
    </row>
    <row r="1011" spans="1:13">
      <c r="A1011" s="147" t="s">
        <v>362</v>
      </c>
      <c r="B1011" s="149">
        <v>42611</v>
      </c>
      <c r="C1011" s="149">
        <v>42613</v>
      </c>
      <c r="D1011" s="148">
        <f t="shared" si="30"/>
        <v>8</v>
      </c>
      <c r="E1011" s="148">
        <f t="shared" si="31"/>
        <v>2016</v>
      </c>
      <c r="F1011" t="s">
        <v>440</v>
      </c>
      <c r="G1011" s="147">
        <v>7</v>
      </c>
      <c r="H1011" s="147">
        <v>52293</v>
      </c>
      <c r="I1011" s="147">
        <v>889.72</v>
      </c>
      <c r="J1011" s="147">
        <v>2.585</v>
      </c>
      <c r="K1011" s="147">
        <v>1.0999999999999999E-2</v>
      </c>
      <c r="L1011" s="147">
        <v>6</v>
      </c>
      <c r="M1011" s="147">
        <v>0</v>
      </c>
    </row>
    <row r="1012" spans="1:13">
      <c r="A1012" s="147" t="s">
        <v>362</v>
      </c>
      <c r="B1012" s="149">
        <v>42611</v>
      </c>
      <c r="C1012" s="149">
        <v>42613</v>
      </c>
      <c r="D1012" s="148">
        <f t="shared" si="30"/>
        <v>8</v>
      </c>
      <c r="E1012" s="148">
        <f t="shared" si="31"/>
        <v>2016</v>
      </c>
      <c r="F1012" t="s">
        <v>440</v>
      </c>
      <c r="G1012" s="147">
        <v>8</v>
      </c>
      <c r="H1012" s="147">
        <v>53332</v>
      </c>
      <c r="I1012" s="147">
        <v>757.42</v>
      </c>
      <c r="J1012" s="147">
        <v>2.2440000000000002</v>
      </c>
      <c r="K1012" s="147">
        <v>0.03</v>
      </c>
      <c r="L1012" s="147">
        <v>16</v>
      </c>
      <c r="M1012" s="147">
        <v>0</v>
      </c>
    </row>
    <row r="1013" spans="1:13">
      <c r="A1013" s="147" t="s">
        <v>362</v>
      </c>
      <c r="B1013" s="149">
        <v>42611</v>
      </c>
      <c r="C1013" s="149">
        <v>42613</v>
      </c>
      <c r="D1013" s="148">
        <f t="shared" si="30"/>
        <v>8</v>
      </c>
      <c r="E1013" s="148">
        <f t="shared" si="31"/>
        <v>2016</v>
      </c>
      <c r="F1013" t="s">
        <v>440</v>
      </c>
      <c r="G1013" s="147">
        <v>22</v>
      </c>
      <c r="H1013" s="147">
        <v>41541</v>
      </c>
      <c r="I1013" s="147">
        <v>858.53</v>
      </c>
      <c r="J1013" s="147">
        <v>1.9810000000000001</v>
      </c>
      <c r="K1013" s="147">
        <v>1.4E-2</v>
      </c>
      <c r="L1013" s="147">
        <v>6</v>
      </c>
      <c r="M1013" s="147">
        <v>0</v>
      </c>
    </row>
    <row r="1014" spans="1:13">
      <c r="A1014" s="147" t="s">
        <v>362</v>
      </c>
      <c r="B1014" s="149">
        <v>42611</v>
      </c>
      <c r="C1014" s="149">
        <v>42613</v>
      </c>
      <c r="D1014" s="148">
        <f t="shared" si="30"/>
        <v>8</v>
      </c>
      <c r="E1014" s="148">
        <f t="shared" si="31"/>
        <v>2016</v>
      </c>
      <c r="F1014" t="s">
        <v>440</v>
      </c>
      <c r="G1014" s="147">
        <v>23</v>
      </c>
      <c r="H1014" s="147">
        <v>45238</v>
      </c>
      <c r="I1014" s="147">
        <v>912.57</v>
      </c>
      <c r="J1014" s="147">
        <v>2.2930000000000001</v>
      </c>
      <c r="K1014" s="147">
        <v>1.7999999999999999E-2</v>
      </c>
      <c r="L1014" s="147">
        <v>8</v>
      </c>
      <c r="M1014" s="147">
        <v>0</v>
      </c>
    </row>
    <row r="1015" spans="1:13">
      <c r="A1015" s="147" t="s">
        <v>362</v>
      </c>
      <c r="B1015" s="149">
        <v>42611</v>
      </c>
      <c r="C1015" s="149">
        <v>42613</v>
      </c>
      <c r="D1015" s="148">
        <f t="shared" si="30"/>
        <v>8</v>
      </c>
      <c r="E1015" s="148">
        <f t="shared" si="31"/>
        <v>2016</v>
      </c>
      <c r="F1015" t="s">
        <v>440</v>
      </c>
      <c r="G1015" s="147">
        <v>24</v>
      </c>
      <c r="H1015" s="147">
        <v>56389</v>
      </c>
      <c r="I1015" s="147">
        <v>797.62</v>
      </c>
      <c r="J1015" s="147">
        <v>2.4990000000000001</v>
      </c>
      <c r="K1015" s="147">
        <v>1.4E-2</v>
      </c>
      <c r="L1015" s="147">
        <v>8</v>
      </c>
      <c r="M1015" s="147">
        <v>0</v>
      </c>
    </row>
    <row r="1016" spans="1:13">
      <c r="A1016" s="147" t="s">
        <v>361</v>
      </c>
      <c r="B1016" s="149">
        <v>42604</v>
      </c>
      <c r="C1016" s="149">
        <v>42610</v>
      </c>
      <c r="D1016" s="148">
        <f t="shared" si="30"/>
        <v>8</v>
      </c>
      <c r="E1016" s="148">
        <f t="shared" si="31"/>
        <v>2016</v>
      </c>
      <c r="F1016" t="s">
        <v>441</v>
      </c>
      <c r="G1016" s="147">
        <v>22</v>
      </c>
      <c r="H1016" s="147">
        <v>41559</v>
      </c>
      <c r="I1016" s="147">
        <v>810</v>
      </c>
      <c r="J1016" s="147">
        <v>1.87</v>
      </c>
      <c r="K1016" s="147">
        <v>4.2999999999999997E-2</v>
      </c>
      <c r="L1016" s="147">
        <v>18</v>
      </c>
      <c r="M1016" s="147">
        <v>0</v>
      </c>
    </row>
    <row r="1017" spans="1:13">
      <c r="A1017" s="147" t="s">
        <v>361</v>
      </c>
      <c r="B1017" s="149">
        <v>42604</v>
      </c>
      <c r="C1017" s="149">
        <v>42610</v>
      </c>
      <c r="D1017" s="148">
        <f t="shared" si="30"/>
        <v>8</v>
      </c>
      <c r="E1017" s="148">
        <f t="shared" si="31"/>
        <v>2016</v>
      </c>
      <c r="F1017" t="s">
        <v>441</v>
      </c>
      <c r="G1017" s="147">
        <v>23</v>
      </c>
      <c r="H1017" s="147">
        <v>45255</v>
      </c>
      <c r="I1017" s="147">
        <v>863.21</v>
      </c>
      <c r="J1017" s="147">
        <v>2.17</v>
      </c>
      <c r="K1017" s="147">
        <v>3.7999999999999999E-2</v>
      </c>
      <c r="L1017" s="147">
        <v>17</v>
      </c>
      <c r="M1017" s="147">
        <v>0</v>
      </c>
    </row>
    <row r="1018" spans="1:13">
      <c r="A1018" s="147" t="s">
        <v>361</v>
      </c>
      <c r="B1018" s="149">
        <v>42604</v>
      </c>
      <c r="C1018" s="149">
        <v>42610</v>
      </c>
      <c r="D1018" s="148">
        <f t="shared" si="30"/>
        <v>8</v>
      </c>
      <c r="E1018" s="148">
        <f t="shared" si="31"/>
        <v>2016</v>
      </c>
      <c r="F1018" t="s">
        <v>441</v>
      </c>
      <c r="G1018" s="147">
        <v>24</v>
      </c>
      <c r="H1018" s="147">
        <v>56404</v>
      </c>
      <c r="I1018" s="147">
        <v>758.33</v>
      </c>
      <c r="J1018" s="147">
        <v>2.3759999999999999</v>
      </c>
      <c r="K1018" s="147">
        <v>2.7E-2</v>
      </c>
      <c r="L1018" s="147">
        <v>15</v>
      </c>
      <c r="M1018" s="147">
        <v>0</v>
      </c>
    </row>
    <row r="1019" spans="1:13">
      <c r="A1019" s="147" t="s">
        <v>361</v>
      </c>
      <c r="B1019" s="149">
        <v>42604</v>
      </c>
      <c r="C1019" s="149">
        <v>42610</v>
      </c>
      <c r="D1019" s="148">
        <f t="shared" si="30"/>
        <v>8</v>
      </c>
      <c r="E1019" s="148">
        <f t="shared" si="31"/>
        <v>2016</v>
      </c>
      <c r="F1019" t="s">
        <v>441</v>
      </c>
      <c r="G1019" s="147">
        <v>8</v>
      </c>
      <c r="H1019" s="147">
        <v>53363</v>
      </c>
      <c r="I1019" s="147">
        <v>733.59</v>
      </c>
      <c r="J1019" s="147">
        <v>2.1749999999999998</v>
      </c>
      <c r="K1019" s="147">
        <v>5.8000000000000003E-2</v>
      </c>
      <c r="L1019" s="147">
        <v>31</v>
      </c>
      <c r="M1019" s="147">
        <v>0</v>
      </c>
    </row>
    <row r="1020" spans="1:13">
      <c r="A1020" s="147" t="s">
        <v>361</v>
      </c>
      <c r="B1020" s="149">
        <v>42604</v>
      </c>
      <c r="C1020" s="149">
        <v>42610</v>
      </c>
      <c r="D1020" s="148">
        <f t="shared" si="30"/>
        <v>8</v>
      </c>
      <c r="E1020" s="148">
        <f t="shared" si="31"/>
        <v>2016</v>
      </c>
      <c r="F1020" t="s">
        <v>441</v>
      </c>
      <c r="G1020" s="147">
        <v>7</v>
      </c>
      <c r="H1020" s="147">
        <v>52309</v>
      </c>
      <c r="I1020" s="147">
        <v>860.4</v>
      </c>
      <c r="J1020" s="147">
        <v>2.5</v>
      </c>
      <c r="K1020" s="147">
        <v>3.1E-2</v>
      </c>
      <c r="L1020" s="147">
        <v>16</v>
      </c>
      <c r="M1020" s="147">
        <v>0</v>
      </c>
    </row>
    <row r="1021" spans="1:13">
      <c r="A1021" s="147" t="s">
        <v>361</v>
      </c>
      <c r="B1021" s="149">
        <v>42604</v>
      </c>
      <c r="C1021" s="149">
        <v>42610</v>
      </c>
      <c r="D1021" s="148">
        <f t="shared" si="30"/>
        <v>8</v>
      </c>
      <c r="E1021" s="148">
        <f t="shared" si="31"/>
        <v>2016</v>
      </c>
      <c r="F1021" t="s">
        <v>441</v>
      </c>
      <c r="G1021" s="147">
        <v>5</v>
      </c>
      <c r="H1021" s="147">
        <v>53872</v>
      </c>
      <c r="I1021" s="150">
        <v>1139.06</v>
      </c>
      <c r="J1021" s="147">
        <v>3.4089999999999998</v>
      </c>
      <c r="K1021" s="147">
        <v>0.03</v>
      </c>
      <c r="L1021" s="147">
        <v>16</v>
      </c>
      <c r="M1021" s="147">
        <v>0</v>
      </c>
    </row>
    <row r="1022" spans="1:13">
      <c r="A1022" s="147" t="s">
        <v>361</v>
      </c>
      <c r="B1022" s="149">
        <v>42604</v>
      </c>
      <c r="C1022" s="149">
        <v>42610</v>
      </c>
      <c r="D1022" s="148">
        <f t="shared" si="30"/>
        <v>8</v>
      </c>
      <c r="E1022" s="148">
        <f t="shared" si="31"/>
        <v>2016</v>
      </c>
      <c r="F1022" t="s">
        <v>441</v>
      </c>
      <c r="G1022" s="147">
        <v>6</v>
      </c>
      <c r="H1022" s="147">
        <v>50097</v>
      </c>
      <c r="I1022" s="150">
        <v>1115.6600000000001</v>
      </c>
      <c r="J1022" s="147">
        <v>3.105</v>
      </c>
      <c r="K1022" s="147">
        <v>3.2000000000000001E-2</v>
      </c>
      <c r="L1022" s="147">
        <v>16</v>
      </c>
      <c r="M1022" s="147">
        <v>0</v>
      </c>
    </row>
    <row r="1023" spans="1:13">
      <c r="A1023" s="147" t="s">
        <v>361</v>
      </c>
      <c r="B1023" s="149">
        <v>42604</v>
      </c>
      <c r="C1023" s="149">
        <v>42610</v>
      </c>
      <c r="D1023" s="148">
        <f t="shared" si="30"/>
        <v>8</v>
      </c>
      <c r="E1023" s="148">
        <f t="shared" si="31"/>
        <v>2016</v>
      </c>
      <c r="F1023" t="s">
        <v>441</v>
      </c>
      <c r="G1023" s="147">
        <v>19</v>
      </c>
      <c r="H1023" s="147">
        <v>55738</v>
      </c>
      <c r="I1023" s="147">
        <v>739</v>
      </c>
      <c r="J1023" s="147">
        <v>2.2879999999999998</v>
      </c>
      <c r="K1023" s="147">
        <v>3.7999999999999999E-2</v>
      </c>
      <c r="L1023" s="147">
        <v>21</v>
      </c>
      <c r="M1023" s="147">
        <v>0</v>
      </c>
    </row>
    <row r="1024" spans="1:13">
      <c r="A1024" s="147" t="s">
        <v>361</v>
      </c>
      <c r="B1024" s="149">
        <v>42604</v>
      </c>
      <c r="C1024" s="149">
        <v>42610</v>
      </c>
      <c r="D1024" s="148">
        <f t="shared" si="30"/>
        <v>8</v>
      </c>
      <c r="E1024" s="148">
        <f t="shared" si="31"/>
        <v>2016</v>
      </c>
      <c r="F1024" t="s">
        <v>441</v>
      </c>
      <c r="G1024" s="147">
        <v>21</v>
      </c>
      <c r="H1024" s="147">
        <v>55046</v>
      </c>
      <c r="I1024" s="147">
        <v>727.69</v>
      </c>
      <c r="J1024" s="147">
        <v>2.2250000000000001</v>
      </c>
      <c r="K1024" s="147">
        <v>2.9000000000000001E-2</v>
      </c>
      <c r="L1024" s="147">
        <v>16</v>
      </c>
      <c r="M1024" s="147">
        <v>0</v>
      </c>
    </row>
    <row r="1025" spans="1:13">
      <c r="A1025" s="147" t="s">
        <v>361</v>
      </c>
      <c r="B1025" s="149">
        <v>42604</v>
      </c>
      <c r="C1025" s="149">
        <v>42610</v>
      </c>
      <c r="D1025" s="148">
        <f t="shared" si="30"/>
        <v>8</v>
      </c>
      <c r="E1025" s="148">
        <f t="shared" si="31"/>
        <v>2016</v>
      </c>
      <c r="F1025" t="s">
        <v>441</v>
      </c>
      <c r="G1025" s="147">
        <v>10</v>
      </c>
      <c r="H1025" s="147">
        <v>55136</v>
      </c>
      <c r="I1025" s="147">
        <v>875.76</v>
      </c>
      <c r="J1025" s="147">
        <v>2.6819999999999999</v>
      </c>
      <c r="K1025" s="147">
        <v>2.7E-2</v>
      </c>
      <c r="L1025" s="147">
        <v>15</v>
      </c>
      <c r="M1025" s="147">
        <v>0</v>
      </c>
    </row>
    <row r="1026" spans="1:13">
      <c r="A1026" s="147" t="s">
        <v>361</v>
      </c>
      <c r="B1026" s="149">
        <v>42604</v>
      </c>
      <c r="C1026" s="149">
        <v>42610</v>
      </c>
      <c r="D1026" s="148">
        <f t="shared" si="30"/>
        <v>8</v>
      </c>
      <c r="E1026" s="148">
        <f t="shared" si="31"/>
        <v>2016</v>
      </c>
      <c r="F1026" t="s">
        <v>441</v>
      </c>
      <c r="G1026" s="147">
        <v>12</v>
      </c>
      <c r="H1026" s="147">
        <v>55094</v>
      </c>
      <c r="I1026" s="147">
        <v>853.53</v>
      </c>
      <c r="J1026" s="147">
        <v>2.6120000000000001</v>
      </c>
      <c r="K1026" s="147">
        <v>3.5999999999999997E-2</v>
      </c>
      <c r="L1026" s="147">
        <v>20</v>
      </c>
      <c r="M1026" s="147">
        <v>0</v>
      </c>
    </row>
    <row r="1027" spans="1:13">
      <c r="A1027" s="147" t="s">
        <v>361</v>
      </c>
      <c r="B1027" s="149">
        <v>42604</v>
      </c>
      <c r="C1027" s="149">
        <v>42610</v>
      </c>
      <c r="D1027" s="148">
        <f t="shared" ref="D1027:D1090" si="32">MONTH(C1027)</f>
        <v>8</v>
      </c>
      <c r="E1027" s="148">
        <f t="shared" ref="E1027:E1090" si="33">YEAR(C1027)</f>
        <v>2016</v>
      </c>
      <c r="F1027" t="s">
        <v>441</v>
      </c>
      <c r="G1027" s="147">
        <v>1</v>
      </c>
      <c r="H1027" s="147">
        <v>55058</v>
      </c>
      <c r="I1027" s="150">
        <v>1148.58</v>
      </c>
      <c r="J1027" s="147">
        <v>3.5129999999999999</v>
      </c>
      <c r="K1027" s="147">
        <v>3.1E-2</v>
      </c>
      <c r="L1027" s="147">
        <v>17</v>
      </c>
      <c r="M1027" s="147">
        <v>0</v>
      </c>
    </row>
    <row r="1028" spans="1:13">
      <c r="A1028" s="147" t="s">
        <v>361</v>
      </c>
      <c r="B1028" s="149">
        <v>42604</v>
      </c>
      <c r="C1028" s="149">
        <v>42610</v>
      </c>
      <c r="D1028" s="148">
        <f t="shared" si="32"/>
        <v>8</v>
      </c>
      <c r="E1028" s="148">
        <f t="shared" si="33"/>
        <v>2016</v>
      </c>
      <c r="F1028" t="s">
        <v>441</v>
      </c>
      <c r="G1028" s="147">
        <v>3</v>
      </c>
      <c r="H1028" s="147">
        <v>55204</v>
      </c>
      <c r="I1028" s="150">
        <v>1118.48</v>
      </c>
      <c r="J1028" s="147">
        <v>3.43</v>
      </c>
      <c r="K1028" s="147">
        <v>3.3000000000000002E-2</v>
      </c>
      <c r="L1028" s="147">
        <v>18</v>
      </c>
      <c r="M1028" s="147">
        <v>0</v>
      </c>
    </row>
    <row r="1029" spans="1:13">
      <c r="A1029" s="147" t="s">
        <v>361</v>
      </c>
      <c r="B1029" s="149">
        <v>42604</v>
      </c>
      <c r="C1029" s="149">
        <v>42610</v>
      </c>
      <c r="D1029" s="148">
        <f t="shared" si="32"/>
        <v>8</v>
      </c>
      <c r="E1029" s="148">
        <f t="shared" si="33"/>
        <v>2016</v>
      </c>
      <c r="F1029" t="s">
        <v>441</v>
      </c>
      <c r="G1029" s="147">
        <v>15</v>
      </c>
      <c r="H1029" s="147">
        <v>52964</v>
      </c>
      <c r="I1029" s="147">
        <v>936.43</v>
      </c>
      <c r="J1029" s="147">
        <v>0.27500000000000002</v>
      </c>
      <c r="K1029" s="147">
        <v>2.8000000000000001E-2</v>
      </c>
      <c r="L1029" s="147">
        <v>15</v>
      </c>
      <c r="M1029" s="147">
        <v>0</v>
      </c>
    </row>
    <row r="1030" spans="1:13">
      <c r="A1030" s="147" t="s">
        <v>361</v>
      </c>
      <c r="B1030" s="149">
        <v>42604</v>
      </c>
      <c r="C1030" s="149">
        <v>42610</v>
      </c>
      <c r="D1030" s="148">
        <f t="shared" si="32"/>
        <v>8</v>
      </c>
      <c r="E1030" s="148">
        <f t="shared" si="33"/>
        <v>2016</v>
      </c>
      <c r="F1030" t="s">
        <v>441</v>
      </c>
      <c r="G1030" s="147">
        <v>16</v>
      </c>
      <c r="H1030" s="147">
        <v>48585</v>
      </c>
      <c r="I1030" s="147">
        <v>937.75</v>
      </c>
      <c r="J1030" s="147">
        <v>2.5310000000000001</v>
      </c>
      <c r="K1030" s="147">
        <v>3.9E-2</v>
      </c>
      <c r="L1030" s="147">
        <v>19</v>
      </c>
      <c r="M1030" s="147">
        <v>0</v>
      </c>
    </row>
    <row r="1031" spans="1:13">
      <c r="A1031" s="147" t="s">
        <v>361</v>
      </c>
      <c r="B1031" s="149">
        <v>42604</v>
      </c>
      <c r="C1031" s="149">
        <v>42610</v>
      </c>
      <c r="D1031" s="148">
        <f t="shared" si="32"/>
        <v>8</v>
      </c>
      <c r="E1031" s="148">
        <f t="shared" si="33"/>
        <v>2016</v>
      </c>
      <c r="F1031" t="s">
        <v>441</v>
      </c>
      <c r="G1031" s="147">
        <v>13</v>
      </c>
      <c r="H1031" s="147">
        <v>50874</v>
      </c>
      <c r="I1031" s="150">
        <v>1042.1199999999999</v>
      </c>
      <c r="J1031" s="147">
        <v>2.9449999999999998</v>
      </c>
      <c r="K1031" s="147">
        <v>2.8000000000000001E-2</v>
      </c>
      <c r="L1031" s="147">
        <v>14</v>
      </c>
      <c r="M1031" s="147">
        <v>0</v>
      </c>
    </row>
    <row r="1032" spans="1:13">
      <c r="A1032" s="147" t="s">
        <v>361</v>
      </c>
      <c r="B1032" s="149">
        <v>42604</v>
      </c>
      <c r="C1032" s="149">
        <v>42610</v>
      </c>
      <c r="D1032" s="148">
        <f t="shared" si="32"/>
        <v>8</v>
      </c>
      <c r="E1032" s="148">
        <f t="shared" si="33"/>
        <v>2016</v>
      </c>
      <c r="F1032" t="s">
        <v>441</v>
      </c>
      <c r="G1032" s="147">
        <v>14</v>
      </c>
      <c r="H1032" s="147">
        <v>52640</v>
      </c>
      <c r="I1032" s="147">
        <v>988.83</v>
      </c>
      <c r="J1032" s="147">
        <v>2.8919999999999999</v>
      </c>
      <c r="K1032" s="147">
        <v>2.8000000000000001E-2</v>
      </c>
      <c r="L1032" s="147">
        <v>15</v>
      </c>
      <c r="M1032" s="147">
        <v>0</v>
      </c>
    </row>
    <row r="1033" spans="1:13">
      <c r="A1033" s="147" t="s">
        <v>361</v>
      </c>
      <c r="B1033" s="149">
        <v>42604</v>
      </c>
      <c r="C1033" s="149">
        <v>42610</v>
      </c>
      <c r="D1033" s="148">
        <f t="shared" si="32"/>
        <v>8</v>
      </c>
      <c r="E1033" s="148">
        <f t="shared" si="33"/>
        <v>2016</v>
      </c>
      <c r="F1033" t="s">
        <v>441</v>
      </c>
      <c r="G1033" s="147">
        <v>17</v>
      </c>
      <c r="H1033" s="147">
        <v>35392</v>
      </c>
      <c r="I1033" s="147">
        <v>980.92</v>
      </c>
      <c r="J1033" s="147">
        <v>1.929</v>
      </c>
      <c r="K1033" s="147">
        <v>5.7000000000000002E-2</v>
      </c>
      <c r="L1033" s="147">
        <v>20</v>
      </c>
      <c r="M1033" s="147">
        <v>0</v>
      </c>
    </row>
    <row r="1034" spans="1:13">
      <c r="A1034" s="147" t="s">
        <v>361</v>
      </c>
      <c r="B1034" s="149">
        <v>42604</v>
      </c>
      <c r="C1034" s="149">
        <v>42610</v>
      </c>
      <c r="D1034" s="148">
        <f t="shared" si="32"/>
        <v>8</v>
      </c>
      <c r="E1034" s="148">
        <f t="shared" si="33"/>
        <v>2016</v>
      </c>
      <c r="F1034" t="s">
        <v>441</v>
      </c>
      <c r="G1034" s="147">
        <v>18</v>
      </c>
      <c r="H1034" s="147">
        <v>41737</v>
      </c>
      <c r="I1034" s="147">
        <v>895.55</v>
      </c>
      <c r="J1034" s="147">
        <v>2.0760000000000001</v>
      </c>
      <c r="K1034" s="147">
        <v>3.7999999999999999E-2</v>
      </c>
      <c r="L1034" s="147">
        <v>16</v>
      </c>
      <c r="M1034" s="147">
        <v>0</v>
      </c>
    </row>
    <row r="1035" spans="1:13">
      <c r="A1035" s="147" t="s">
        <v>361</v>
      </c>
      <c r="B1035" s="149">
        <v>42604</v>
      </c>
      <c r="C1035" s="149">
        <v>42610</v>
      </c>
      <c r="D1035" s="148">
        <f t="shared" si="32"/>
        <v>8</v>
      </c>
      <c r="E1035" s="148">
        <f t="shared" si="33"/>
        <v>2016</v>
      </c>
      <c r="F1035" t="s">
        <v>441</v>
      </c>
      <c r="G1035" s="147">
        <v>20</v>
      </c>
      <c r="H1035" s="147">
        <v>51084</v>
      </c>
      <c r="I1035" s="147">
        <v>767</v>
      </c>
      <c r="J1035" s="147">
        <v>2.177</v>
      </c>
      <c r="K1035" s="147">
        <v>2.9000000000000001E-2</v>
      </c>
      <c r="L1035" s="147">
        <v>15</v>
      </c>
      <c r="M1035" s="147">
        <v>0</v>
      </c>
    </row>
    <row r="1036" spans="1:13">
      <c r="A1036" s="147" t="s">
        <v>361</v>
      </c>
      <c r="B1036" s="149">
        <v>42604</v>
      </c>
      <c r="C1036" s="149">
        <v>42610</v>
      </c>
      <c r="D1036" s="148">
        <f t="shared" si="32"/>
        <v>8</v>
      </c>
      <c r="E1036" s="148">
        <f t="shared" si="33"/>
        <v>2016</v>
      </c>
      <c r="F1036" t="s">
        <v>441</v>
      </c>
      <c r="G1036" s="147">
        <v>9</v>
      </c>
      <c r="H1036" s="147">
        <v>53832</v>
      </c>
      <c r="I1036" s="147">
        <v>773.44</v>
      </c>
      <c r="J1036" s="147">
        <v>2.3130000000000002</v>
      </c>
      <c r="K1036" s="147">
        <v>3.2000000000000001E-2</v>
      </c>
      <c r="L1036" s="147">
        <v>17</v>
      </c>
      <c r="M1036" s="147">
        <v>0</v>
      </c>
    </row>
    <row r="1037" spans="1:13">
      <c r="A1037" s="147" t="s">
        <v>361</v>
      </c>
      <c r="B1037" s="149">
        <v>42604</v>
      </c>
      <c r="C1037" s="149">
        <v>42610</v>
      </c>
      <c r="D1037" s="148">
        <f t="shared" si="32"/>
        <v>8</v>
      </c>
      <c r="E1037" s="148">
        <f t="shared" si="33"/>
        <v>2016</v>
      </c>
      <c r="F1037" t="s">
        <v>441</v>
      </c>
      <c r="G1037" s="147">
        <v>11</v>
      </c>
      <c r="H1037" s="147">
        <v>55240</v>
      </c>
      <c r="I1037" s="147">
        <v>876.27</v>
      </c>
      <c r="J1037" s="147">
        <v>2.6890000000000001</v>
      </c>
      <c r="K1037" s="147">
        <v>2.5000000000000001E-2</v>
      </c>
      <c r="L1037" s="147">
        <v>14</v>
      </c>
      <c r="M1037" s="147">
        <v>0</v>
      </c>
    </row>
    <row r="1038" spans="1:13">
      <c r="A1038" s="147" t="s">
        <v>361</v>
      </c>
      <c r="B1038" s="149">
        <v>42604</v>
      </c>
      <c r="C1038" s="149">
        <v>42610</v>
      </c>
      <c r="D1038" s="148">
        <f t="shared" si="32"/>
        <v>8</v>
      </c>
      <c r="E1038" s="148">
        <f t="shared" si="33"/>
        <v>2016</v>
      </c>
      <c r="F1038" t="s">
        <v>441</v>
      </c>
      <c r="G1038" s="147">
        <v>2</v>
      </c>
      <c r="H1038" s="147">
        <v>54835</v>
      </c>
      <c r="I1038" s="150">
        <v>1195.9000000000001</v>
      </c>
      <c r="J1038" s="147">
        <v>3.6429999999999998</v>
      </c>
      <c r="K1038" s="147">
        <v>3.1E-2</v>
      </c>
      <c r="L1038" s="147">
        <v>17</v>
      </c>
      <c r="M1038" s="147">
        <v>0</v>
      </c>
    </row>
    <row r="1039" spans="1:13">
      <c r="A1039" s="147" t="s">
        <v>361</v>
      </c>
      <c r="B1039" s="149">
        <v>42604</v>
      </c>
      <c r="C1039" s="149">
        <v>42610</v>
      </c>
      <c r="D1039" s="148">
        <f t="shared" si="32"/>
        <v>8</v>
      </c>
      <c r="E1039" s="148">
        <f t="shared" si="33"/>
        <v>2016</v>
      </c>
      <c r="F1039" t="s">
        <v>441</v>
      </c>
      <c r="G1039" s="147">
        <v>4</v>
      </c>
      <c r="H1039" s="147">
        <v>53407</v>
      </c>
      <c r="I1039" s="150">
        <v>1223.6500000000001</v>
      </c>
      <c r="J1039" s="147">
        <v>3.6309999999999998</v>
      </c>
      <c r="K1039" s="147">
        <v>3.2000000000000001E-2</v>
      </c>
      <c r="L1039" s="147">
        <v>17</v>
      </c>
      <c r="M1039" s="147">
        <v>0</v>
      </c>
    </row>
    <row r="1040" spans="1:13">
      <c r="A1040" s="147" t="s">
        <v>360</v>
      </c>
      <c r="B1040" s="149">
        <v>42597</v>
      </c>
      <c r="C1040" s="149">
        <v>42603</v>
      </c>
      <c r="D1040" s="148">
        <f t="shared" si="32"/>
        <v>8</v>
      </c>
      <c r="E1040" s="148">
        <f t="shared" si="33"/>
        <v>2016</v>
      </c>
      <c r="F1040" t="s">
        <v>442</v>
      </c>
      <c r="G1040" s="147">
        <v>2</v>
      </c>
      <c r="H1040" s="147">
        <v>54861</v>
      </c>
      <c r="I1040" s="150">
        <v>1133.69</v>
      </c>
      <c r="J1040" s="147">
        <v>3.306</v>
      </c>
      <c r="K1040" s="147">
        <v>4.7E-2</v>
      </c>
      <c r="L1040" s="147">
        <v>26</v>
      </c>
      <c r="M1040" s="147">
        <v>0</v>
      </c>
    </row>
    <row r="1041" spans="1:13">
      <c r="A1041" s="147" t="s">
        <v>360</v>
      </c>
      <c r="B1041" s="149">
        <v>42597</v>
      </c>
      <c r="C1041" s="149">
        <v>42603</v>
      </c>
      <c r="D1041" s="148">
        <f t="shared" si="32"/>
        <v>8</v>
      </c>
      <c r="E1041" s="148">
        <f t="shared" si="33"/>
        <v>2016</v>
      </c>
      <c r="F1041" t="s">
        <v>442</v>
      </c>
      <c r="G1041" s="147">
        <v>4</v>
      </c>
      <c r="H1041" s="147">
        <v>53447</v>
      </c>
      <c r="I1041" s="150">
        <v>1171.21</v>
      </c>
      <c r="J1041" s="147">
        <v>3.3410000000000002</v>
      </c>
      <c r="K1041" s="147">
        <v>7.4999999999999997E-2</v>
      </c>
      <c r="L1041" s="147">
        <v>40</v>
      </c>
      <c r="M1041" s="147">
        <v>0</v>
      </c>
    </row>
    <row r="1042" spans="1:13">
      <c r="A1042" s="147" t="s">
        <v>360</v>
      </c>
      <c r="B1042" s="149">
        <v>42597</v>
      </c>
      <c r="C1042" s="149">
        <v>42603</v>
      </c>
      <c r="D1042" s="148">
        <f t="shared" si="32"/>
        <v>8</v>
      </c>
      <c r="E1042" s="148">
        <f t="shared" si="33"/>
        <v>2016</v>
      </c>
      <c r="F1042" t="s">
        <v>442</v>
      </c>
      <c r="G1042" s="147">
        <v>11</v>
      </c>
      <c r="H1042" s="147">
        <v>55277</v>
      </c>
      <c r="I1042" s="147">
        <v>839.95</v>
      </c>
      <c r="J1042" s="147">
        <v>2.468</v>
      </c>
      <c r="K1042" s="147">
        <v>6.7000000000000004E-2</v>
      </c>
      <c r="L1042" s="147">
        <v>37</v>
      </c>
      <c r="M1042" s="147">
        <v>0</v>
      </c>
    </row>
    <row r="1043" spans="1:13">
      <c r="A1043" s="147" t="s">
        <v>360</v>
      </c>
      <c r="B1043" s="149">
        <v>42597</v>
      </c>
      <c r="C1043" s="149">
        <v>42603</v>
      </c>
      <c r="D1043" s="148">
        <f t="shared" si="32"/>
        <v>8</v>
      </c>
      <c r="E1043" s="148">
        <f t="shared" si="33"/>
        <v>2016</v>
      </c>
      <c r="F1043" t="s">
        <v>442</v>
      </c>
      <c r="G1043" s="147">
        <v>9</v>
      </c>
      <c r="H1043" s="147">
        <v>53862</v>
      </c>
      <c r="I1043" s="147">
        <v>749.43</v>
      </c>
      <c r="J1043" s="147">
        <v>2.1869999999999998</v>
      </c>
      <c r="K1043" s="147">
        <v>5.6000000000000001E-2</v>
      </c>
      <c r="L1043" s="147">
        <v>30</v>
      </c>
      <c r="M1043" s="147">
        <v>0</v>
      </c>
    </row>
    <row r="1044" spans="1:13">
      <c r="A1044" s="147" t="s">
        <v>360</v>
      </c>
      <c r="B1044" s="149">
        <v>42597</v>
      </c>
      <c r="C1044" s="149">
        <v>42603</v>
      </c>
      <c r="D1044" s="148">
        <f t="shared" si="32"/>
        <v>8</v>
      </c>
      <c r="E1044" s="148">
        <f t="shared" si="33"/>
        <v>2016</v>
      </c>
      <c r="F1044" t="s">
        <v>442</v>
      </c>
      <c r="G1044" s="147">
        <v>18</v>
      </c>
      <c r="H1044" s="147">
        <v>41767</v>
      </c>
      <c r="I1044" s="147">
        <v>854.5</v>
      </c>
      <c r="J1044" s="147">
        <v>1.91</v>
      </c>
      <c r="K1044" s="147">
        <v>7.1999999999999995E-2</v>
      </c>
      <c r="L1044" s="147">
        <v>30</v>
      </c>
      <c r="M1044" s="147">
        <v>0</v>
      </c>
    </row>
    <row r="1045" spans="1:13">
      <c r="A1045" s="147" t="s">
        <v>360</v>
      </c>
      <c r="B1045" s="149">
        <v>42597</v>
      </c>
      <c r="C1045" s="149">
        <v>42603</v>
      </c>
      <c r="D1045" s="148">
        <f t="shared" si="32"/>
        <v>8</v>
      </c>
      <c r="E1045" s="148">
        <f t="shared" si="33"/>
        <v>2016</v>
      </c>
      <c r="F1045" t="s">
        <v>442</v>
      </c>
      <c r="G1045" s="147">
        <v>20</v>
      </c>
      <c r="H1045" s="147">
        <v>51115</v>
      </c>
      <c r="I1045" s="147">
        <v>729.06</v>
      </c>
      <c r="J1045" s="147">
        <v>1.9810000000000001</v>
      </c>
      <c r="K1045" s="147">
        <v>6.0999999999999999E-2</v>
      </c>
      <c r="L1045" s="147">
        <v>31</v>
      </c>
      <c r="M1045" s="147">
        <v>0</v>
      </c>
    </row>
    <row r="1046" spans="1:13">
      <c r="A1046" s="147" t="s">
        <v>360</v>
      </c>
      <c r="B1046" s="149">
        <v>42597</v>
      </c>
      <c r="C1046" s="149">
        <v>42603</v>
      </c>
      <c r="D1046" s="148">
        <f t="shared" si="32"/>
        <v>8</v>
      </c>
      <c r="E1046" s="148">
        <f t="shared" si="33"/>
        <v>2016</v>
      </c>
      <c r="F1046" t="s">
        <v>442</v>
      </c>
      <c r="G1046" s="147">
        <v>13</v>
      </c>
      <c r="H1046" s="147">
        <v>50902</v>
      </c>
      <c r="I1046" s="147">
        <v>994.9</v>
      </c>
      <c r="J1046" s="147">
        <v>2.6539999999999999</v>
      </c>
      <c r="K1046" s="147">
        <v>5.5E-2</v>
      </c>
      <c r="L1046" s="147">
        <v>28</v>
      </c>
      <c r="M1046" s="147">
        <v>0</v>
      </c>
    </row>
    <row r="1047" spans="1:13">
      <c r="A1047" s="147" t="s">
        <v>360</v>
      </c>
      <c r="B1047" s="149">
        <v>42597</v>
      </c>
      <c r="C1047" s="149">
        <v>42603</v>
      </c>
      <c r="D1047" s="148">
        <f t="shared" si="32"/>
        <v>8</v>
      </c>
      <c r="E1047" s="148">
        <f t="shared" si="33"/>
        <v>2016</v>
      </c>
      <c r="F1047" t="s">
        <v>442</v>
      </c>
      <c r="G1047" s="147">
        <v>14</v>
      </c>
      <c r="H1047" s="147">
        <v>52662</v>
      </c>
      <c r="I1047" s="147">
        <v>945.44</v>
      </c>
      <c r="J1047" s="147">
        <v>2.6360000000000001</v>
      </c>
      <c r="K1047" s="147">
        <v>4.2000000000000003E-2</v>
      </c>
      <c r="L1047" s="147">
        <v>22</v>
      </c>
      <c r="M1047" s="147">
        <v>0</v>
      </c>
    </row>
    <row r="1048" spans="1:13">
      <c r="A1048" s="147" t="s">
        <v>360</v>
      </c>
      <c r="B1048" s="149">
        <v>42597</v>
      </c>
      <c r="C1048" s="149">
        <v>42603</v>
      </c>
      <c r="D1048" s="148">
        <f t="shared" si="32"/>
        <v>8</v>
      </c>
      <c r="E1048" s="148">
        <f t="shared" si="33"/>
        <v>2016</v>
      </c>
      <c r="F1048" t="s">
        <v>442</v>
      </c>
      <c r="G1048" s="147">
        <v>15</v>
      </c>
      <c r="H1048" s="147">
        <v>52992</v>
      </c>
      <c r="I1048" s="147">
        <v>892.69</v>
      </c>
      <c r="J1048" s="147">
        <v>0.25</v>
      </c>
      <c r="K1048" s="147">
        <v>5.2999999999999999E-2</v>
      </c>
      <c r="L1048" s="147">
        <v>28</v>
      </c>
      <c r="M1048" s="147">
        <v>0</v>
      </c>
    </row>
    <row r="1049" spans="1:13">
      <c r="A1049" s="147" t="s">
        <v>360</v>
      </c>
      <c r="B1049" s="149">
        <v>42597</v>
      </c>
      <c r="C1049" s="149">
        <v>42603</v>
      </c>
      <c r="D1049" s="148">
        <f t="shared" si="32"/>
        <v>8</v>
      </c>
      <c r="E1049" s="148">
        <f t="shared" si="33"/>
        <v>2016</v>
      </c>
      <c r="F1049" t="s">
        <v>442</v>
      </c>
      <c r="G1049" s="147">
        <v>16</v>
      </c>
      <c r="H1049" s="147">
        <v>48610</v>
      </c>
      <c r="I1049" s="147">
        <v>893.6</v>
      </c>
      <c r="J1049" s="147">
        <v>2.31</v>
      </c>
      <c r="K1049" s="147">
        <v>5.0999999999999997E-2</v>
      </c>
      <c r="L1049" s="147">
        <v>25</v>
      </c>
      <c r="M1049" s="147">
        <v>0</v>
      </c>
    </row>
    <row r="1050" spans="1:13">
      <c r="A1050" s="147" t="s">
        <v>360</v>
      </c>
      <c r="B1050" s="149">
        <v>42597</v>
      </c>
      <c r="C1050" s="149">
        <v>42603</v>
      </c>
      <c r="D1050" s="148">
        <f t="shared" si="32"/>
        <v>8</v>
      </c>
      <c r="E1050" s="148">
        <f t="shared" si="33"/>
        <v>2016</v>
      </c>
      <c r="F1050" t="s">
        <v>442</v>
      </c>
      <c r="G1050" s="147">
        <v>17</v>
      </c>
      <c r="H1050" s="147">
        <v>35422</v>
      </c>
      <c r="I1050" s="147">
        <v>938.43</v>
      </c>
      <c r="J1050" s="147">
        <v>1.772</v>
      </c>
      <c r="K1050" s="147">
        <v>8.5000000000000006E-2</v>
      </c>
      <c r="L1050" s="147">
        <v>30</v>
      </c>
      <c r="M1050" s="147">
        <v>0</v>
      </c>
    </row>
    <row r="1051" spans="1:13">
      <c r="A1051" s="147" t="s">
        <v>360</v>
      </c>
      <c r="B1051" s="149">
        <v>42597</v>
      </c>
      <c r="C1051" s="149">
        <v>42603</v>
      </c>
      <c r="D1051" s="148">
        <f t="shared" si="32"/>
        <v>8</v>
      </c>
      <c r="E1051" s="148">
        <f t="shared" si="33"/>
        <v>2016</v>
      </c>
      <c r="F1051" t="s">
        <v>442</v>
      </c>
      <c r="G1051" s="147">
        <v>1</v>
      </c>
      <c r="H1051" s="147">
        <v>55089</v>
      </c>
      <c r="I1051" s="150">
        <v>1092.79</v>
      </c>
      <c r="J1051" s="147">
        <v>3.2040000000000002</v>
      </c>
      <c r="K1051" s="147">
        <v>5.6000000000000001E-2</v>
      </c>
      <c r="L1051" s="147">
        <v>31</v>
      </c>
      <c r="M1051" s="147">
        <v>0</v>
      </c>
    </row>
    <row r="1052" spans="1:13">
      <c r="A1052" s="147" t="s">
        <v>360</v>
      </c>
      <c r="B1052" s="149">
        <v>42597</v>
      </c>
      <c r="C1052" s="149">
        <v>42603</v>
      </c>
      <c r="D1052" s="148">
        <f t="shared" si="32"/>
        <v>8</v>
      </c>
      <c r="E1052" s="148">
        <f t="shared" si="33"/>
        <v>2016</v>
      </c>
      <c r="F1052" t="s">
        <v>442</v>
      </c>
      <c r="G1052" s="147">
        <v>3</v>
      </c>
      <c r="H1052" s="147">
        <v>55226</v>
      </c>
      <c r="I1052" s="150">
        <v>1068.77</v>
      </c>
      <c r="J1052" s="147">
        <v>3.1469999999999998</v>
      </c>
      <c r="K1052" s="147">
        <v>0.04</v>
      </c>
      <c r="L1052" s="147">
        <v>22</v>
      </c>
      <c r="M1052" s="147">
        <v>0</v>
      </c>
    </row>
    <row r="1053" spans="1:13">
      <c r="A1053" s="147" t="s">
        <v>360</v>
      </c>
      <c r="B1053" s="149">
        <v>42597</v>
      </c>
      <c r="C1053" s="149">
        <v>42603</v>
      </c>
      <c r="D1053" s="148">
        <f t="shared" si="32"/>
        <v>8</v>
      </c>
      <c r="E1053" s="148">
        <f t="shared" si="33"/>
        <v>2016</v>
      </c>
      <c r="F1053" t="s">
        <v>442</v>
      </c>
      <c r="G1053" s="147">
        <v>10</v>
      </c>
      <c r="H1053" s="147">
        <v>55165</v>
      </c>
      <c r="I1053" s="147">
        <v>836.71</v>
      </c>
      <c r="J1053" s="147">
        <v>2.4529999999999998</v>
      </c>
      <c r="K1053" s="147">
        <v>5.2999999999999999E-2</v>
      </c>
      <c r="L1053" s="147">
        <v>29</v>
      </c>
      <c r="M1053" s="147">
        <v>0</v>
      </c>
    </row>
    <row r="1054" spans="1:13">
      <c r="A1054" s="147" t="s">
        <v>360</v>
      </c>
      <c r="B1054" s="149">
        <v>42597</v>
      </c>
      <c r="C1054" s="149">
        <v>42603</v>
      </c>
      <c r="D1054" s="148">
        <f t="shared" si="32"/>
        <v>8</v>
      </c>
      <c r="E1054" s="148">
        <f t="shared" si="33"/>
        <v>2016</v>
      </c>
      <c r="F1054" t="s">
        <v>442</v>
      </c>
      <c r="G1054" s="147">
        <v>12</v>
      </c>
      <c r="H1054" s="147">
        <v>55117</v>
      </c>
      <c r="I1054" s="147">
        <v>818.15</v>
      </c>
      <c r="J1054" s="147">
        <v>2.399</v>
      </c>
      <c r="K1054" s="147">
        <v>4.2000000000000003E-2</v>
      </c>
      <c r="L1054" s="147">
        <v>23</v>
      </c>
      <c r="M1054" s="147">
        <v>0</v>
      </c>
    </row>
    <row r="1055" spans="1:13">
      <c r="A1055" s="147" t="s">
        <v>360</v>
      </c>
      <c r="B1055" s="149">
        <v>42597</v>
      </c>
      <c r="C1055" s="149">
        <v>42603</v>
      </c>
      <c r="D1055" s="148">
        <f t="shared" si="32"/>
        <v>8</v>
      </c>
      <c r="E1055" s="148">
        <f t="shared" si="33"/>
        <v>2016</v>
      </c>
      <c r="F1055" t="s">
        <v>442</v>
      </c>
      <c r="G1055" s="147">
        <v>19</v>
      </c>
      <c r="H1055" s="147">
        <v>55767</v>
      </c>
      <c r="I1055" s="147">
        <v>710.02</v>
      </c>
      <c r="J1055" s="147">
        <v>2.121</v>
      </c>
      <c r="K1055" s="147">
        <v>5.1999999999999998E-2</v>
      </c>
      <c r="L1055" s="147">
        <v>29</v>
      </c>
      <c r="M1055" s="147">
        <v>0</v>
      </c>
    </row>
    <row r="1056" spans="1:13">
      <c r="A1056" s="147" t="s">
        <v>360</v>
      </c>
      <c r="B1056" s="149">
        <v>42597</v>
      </c>
      <c r="C1056" s="149">
        <v>42603</v>
      </c>
      <c r="D1056" s="148">
        <f t="shared" si="32"/>
        <v>8</v>
      </c>
      <c r="E1056" s="148">
        <f t="shared" si="33"/>
        <v>2016</v>
      </c>
      <c r="F1056" t="s">
        <v>442</v>
      </c>
      <c r="G1056" s="147">
        <v>21</v>
      </c>
      <c r="H1056" s="147">
        <v>55083</v>
      </c>
      <c r="I1056" s="147">
        <v>699.75</v>
      </c>
      <c r="J1056" s="147">
        <v>2.0590000000000002</v>
      </c>
      <c r="K1056" s="147">
        <v>6.7000000000000004E-2</v>
      </c>
      <c r="L1056" s="147">
        <v>37</v>
      </c>
      <c r="M1056" s="147">
        <v>0</v>
      </c>
    </row>
    <row r="1057" spans="1:13">
      <c r="A1057" s="147" t="s">
        <v>360</v>
      </c>
      <c r="B1057" s="149">
        <v>42597</v>
      </c>
      <c r="C1057" s="149">
        <v>42603</v>
      </c>
      <c r="D1057" s="148">
        <f t="shared" si="32"/>
        <v>8</v>
      </c>
      <c r="E1057" s="148">
        <f t="shared" si="33"/>
        <v>2016</v>
      </c>
      <c r="F1057" t="s">
        <v>442</v>
      </c>
      <c r="G1057" s="147">
        <v>6</v>
      </c>
      <c r="H1057" s="147">
        <v>50127</v>
      </c>
      <c r="I1057" s="150">
        <v>1058.69</v>
      </c>
      <c r="J1057" s="147">
        <v>2.8450000000000002</v>
      </c>
      <c r="K1057" s="147">
        <v>0.06</v>
      </c>
      <c r="L1057" s="147">
        <v>30</v>
      </c>
      <c r="M1057" s="147">
        <v>0</v>
      </c>
    </row>
    <row r="1058" spans="1:13">
      <c r="A1058" s="147" t="s">
        <v>360</v>
      </c>
      <c r="B1058" s="149">
        <v>42597</v>
      </c>
      <c r="C1058" s="149">
        <v>42603</v>
      </c>
      <c r="D1058" s="148">
        <f t="shared" si="32"/>
        <v>8</v>
      </c>
      <c r="E1058" s="148">
        <f t="shared" si="33"/>
        <v>2016</v>
      </c>
      <c r="F1058" t="s">
        <v>442</v>
      </c>
      <c r="G1058" s="147">
        <v>5</v>
      </c>
      <c r="H1058" s="147">
        <v>53897</v>
      </c>
      <c r="I1058" s="150">
        <v>1082.54</v>
      </c>
      <c r="J1058" s="147">
        <v>3.1059999999999999</v>
      </c>
      <c r="K1058" s="147">
        <v>4.5999999999999999E-2</v>
      </c>
      <c r="L1058" s="147">
        <v>25</v>
      </c>
      <c r="M1058" s="147">
        <v>0</v>
      </c>
    </row>
    <row r="1059" spans="1:13">
      <c r="A1059" s="147" t="s">
        <v>360</v>
      </c>
      <c r="B1059" s="149">
        <v>42597</v>
      </c>
      <c r="C1059" s="149">
        <v>42603</v>
      </c>
      <c r="D1059" s="148">
        <f t="shared" si="32"/>
        <v>8</v>
      </c>
      <c r="E1059" s="148">
        <f t="shared" si="33"/>
        <v>2016</v>
      </c>
      <c r="F1059" t="s">
        <v>442</v>
      </c>
      <c r="G1059" s="147">
        <v>7</v>
      </c>
      <c r="H1059" s="147">
        <v>52336</v>
      </c>
      <c r="I1059" s="147">
        <v>833.72</v>
      </c>
      <c r="J1059" s="147">
        <v>2.3660000000000001</v>
      </c>
      <c r="K1059" s="147">
        <v>5.1999999999999998E-2</v>
      </c>
      <c r="L1059" s="147">
        <v>27</v>
      </c>
      <c r="M1059" s="147">
        <v>0</v>
      </c>
    </row>
    <row r="1060" spans="1:13">
      <c r="A1060" s="147" t="s">
        <v>360</v>
      </c>
      <c r="B1060" s="149">
        <v>42597</v>
      </c>
      <c r="C1060" s="149">
        <v>42603</v>
      </c>
      <c r="D1060" s="148">
        <f t="shared" si="32"/>
        <v>8</v>
      </c>
      <c r="E1060" s="148">
        <f t="shared" si="33"/>
        <v>2016</v>
      </c>
      <c r="F1060" t="s">
        <v>442</v>
      </c>
      <c r="G1060" s="147">
        <v>22</v>
      </c>
      <c r="H1060" s="147">
        <v>41594</v>
      </c>
      <c r="I1060" s="147">
        <v>767.69</v>
      </c>
      <c r="J1060" s="147">
        <v>1.698</v>
      </c>
      <c r="K1060" s="147">
        <v>8.4000000000000005E-2</v>
      </c>
      <c r="L1060" s="147">
        <v>35</v>
      </c>
      <c r="M1060" s="147">
        <v>0</v>
      </c>
    </row>
    <row r="1061" spans="1:13">
      <c r="A1061" s="147" t="s">
        <v>360</v>
      </c>
      <c r="B1061" s="149">
        <v>42597</v>
      </c>
      <c r="C1061" s="149">
        <v>42603</v>
      </c>
      <c r="D1061" s="148">
        <f t="shared" si="32"/>
        <v>8</v>
      </c>
      <c r="E1061" s="148">
        <f t="shared" si="33"/>
        <v>2016</v>
      </c>
      <c r="F1061" t="s">
        <v>442</v>
      </c>
      <c r="G1061" s="147">
        <v>8</v>
      </c>
      <c r="H1061" s="147">
        <v>53486</v>
      </c>
      <c r="I1061" s="147">
        <v>713.15</v>
      </c>
      <c r="J1061" s="147">
        <v>2.093</v>
      </c>
      <c r="K1061" s="147">
        <v>0.23</v>
      </c>
      <c r="L1061" s="147">
        <v>123</v>
      </c>
      <c r="M1061" s="147">
        <v>0</v>
      </c>
    </row>
    <row r="1062" spans="1:13">
      <c r="A1062" s="147" t="s">
        <v>360</v>
      </c>
      <c r="B1062" s="149">
        <v>42597</v>
      </c>
      <c r="C1062" s="149">
        <v>42603</v>
      </c>
      <c r="D1062" s="148">
        <f t="shared" si="32"/>
        <v>8</v>
      </c>
      <c r="E1062" s="148">
        <f t="shared" si="33"/>
        <v>2016</v>
      </c>
      <c r="F1062" t="s">
        <v>442</v>
      </c>
      <c r="G1062" s="147">
        <v>23</v>
      </c>
      <c r="H1062" s="147">
        <v>45281</v>
      </c>
      <c r="I1062" s="147">
        <v>826.97</v>
      </c>
      <c r="J1062" s="147">
        <v>1.9910000000000001</v>
      </c>
      <c r="K1062" s="147">
        <v>5.7000000000000002E-2</v>
      </c>
      <c r="L1062" s="147">
        <v>26</v>
      </c>
      <c r="M1062" s="147">
        <v>0</v>
      </c>
    </row>
    <row r="1063" spans="1:13">
      <c r="A1063" s="147" t="s">
        <v>360</v>
      </c>
      <c r="B1063" s="149">
        <v>42597</v>
      </c>
      <c r="C1063" s="149">
        <v>42603</v>
      </c>
      <c r="D1063" s="148">
        <f t="shared" si="32"/>
        <v>8</v>
      </c>
      <c r="E1063" s="148">
        <f t="shared" si="33"/>
        <v>2016</v>
      </c>
      <c r="F1063" t="s">
        <v>442</v>
      </c>
      <c r="G1063" s="147">
        <v>24</v>
      </c>
      <c r="H1063" s="147">
        <v>56438</v>
      </c>
      <c r="I1063" s="147">
        <v>725.55</v>
      </c>
      <c r="J1063" s="147">
        <v>2.19</v>
      </c>
      <c r="K1063" s="147">
        <v>0.06</v>
      </c>
      <c r="L1063" s="147">
        <v>34</v>
      </c>
      <c r="M1063" s="147">
        <v>0</v>
      </c>
    </row>
    <row r="1064" spans="1:13">
      <c r="A1064" s="147" t="s">
        <v>359</v>
      </c>
      <c r="B1064" s="149">
        <v>42590</v>
      </c>
      <c r="C1064" s="149">
        <v>42596</v>
      </c>
      <c r="D1064" s="148">
        <f t="shared" si="32"/>
        <v>8</v>
      </c>
      <c r="E1064" s="148">
        <f t="shared" si="33"/>
        <v>2016</v>
      </c>
      <c r="F1064" t="s">
        <v>443</v>
      </c>
      <c r="G1064" s="147">
        <v>24</v>
      </c>
      <c r="H1064" s="147">
        <v>56483</v>
      </c>
      <c r="I1064" s="147">
        <v>697.98</v>
      </c>
      <c r="J1064" s="147">
        <v>2.19</v>
      </c>
      <c r="K1064" s="147">
        <v>0.08</v>
      </c>
      <c r="L1064" s="147">
        <v>45</v>
      </c>
      <c r="M1064" s="147">
        <v>0</v>
      </c>
    </row>
    <row r="1065" spans="1:13">
      <c r="A1065" s="147" t="s">
        <v>359</v>
      </c>
      <c r="B1065" s="149">
        <v>42590</v>
      </c>
      <c r="C1065" s="149">
        <v>42596</v>
      </c>
      <c r="D1065" s="148">
        <f t="shared" si="32"/>
        <v>8</v>
      </c>
      <c r="E1065" s="148">
        <f t="shared" si="33"/>
        <v>2016</v>
      </c>
      <c r="F1065" t="s">
        <v>443</v>
      </c>
      <c r="G1065" s="147">
        <v>23</v>
      </c>
      <c r="H1065" s="147">
        <v>45309</v>
      </c>
      <c r="I1065" s="147">
        <v>790.84</v>
      </c>
      <c r="J1065" s="147">
        <v>1.9910000000000001</v>
      </c>
      <c r="K1065" s="147">
        <v>6.2E-2</v>
      </c>
      <c r="L1065" s="147">
        <v>28</v>
      </c>
      <c r="M1065" s="147">
        <v>0</v>
      </c>
    </row>
    <row r="1066" spans="1:13">
      <c r="A1066" s="147" t="s">
        <v>359</v>
      </c>
      <c r="B1066" s="149">
        <v>42590</v>
      </c>
      <c r="C1066" s="149">
        <v>42596</v>
      </c>
      <c r="D1066" s="148">
        <f t="shared" si="32"/>
        <v>8</v>
      </c>
      <c r="E1066" s="148">
        <f t="shared" si="33"/>
        <v>2016</v>
      </c>
      <c r="F1066" t="s">
        <v>443</v>
      </c>
      <c r="G1066" s="147">
        <v>22</v>
      </c>
      <c r="H1066" s="147">
        <v>41622</v>
      </c>
      <c r="I1066" s="147">
        <v>734.5</v>
      </c>
      <c r="J1066" s="147">
        <v>1.698</v>
      </c>
      <c r="K1066" s="147">
        <v>6.7000000000000004E-2</v>
      </c>
      <c r="L1066" s="147">
        <v>28</v>
      </c>
      <c r="M1066" s="147">
        <v>0</v>
      </c>
    </row>
    <row r="1067" spans="1:13">
      <c r="A1067" s="147" t="s">
        <v>359</v>
      </c>
      <c r="B1067" s="149">
        <v>42590</v>
      </c>
      <c r="C1067" s="149">
        <v>42596</v>
      </c>
      <c r="D1067" s="148">
        <f t="shared" si="32"/>
        <v>8</v>
      </c>
      <c r="E1067" s="148">
        <f t="shared" si="33"/>
        <v>2016</v>
      </c>
      <c r="F1067" t="s">
        <v>443</v>
      </c>
      <c r="G1067" s="147">
        <v>8</v>
      </c>
      <c r="H1067" s="147">
        <v>53842</v>
      </c>
      <c r="I1067" s="147">
        <v>699.74</v>
      </c>
      <c r="J1067" s="147">
        <v>2.093</v>
      </c>
      <c r="K1067" s="147">
        <v>0.66100000000000003</v>
      </c>
      <c r="L1067" s="147">
        <v>356</v>
      </c>
      <c r="M1067" s="147">
        <v>0</v>
      </c>
    </row>
    <row r="1068" spans="1:13">
      <c r="A1068" s="147" t="s">
        <v>359</v>
      </c>
      <c r="B1068" s="149">
        <v>42590</v>
      </c>
      <c r="C1068" s="149">
        <v>42596</v>
      </c>
      <c r="D1068" s="148">
        <f t="shared" si="32"/>
        <v>8</v>
      </c>
      <c r="E1068" s="148">
        <f t="shared" si="33"/>
        <v>2016</v>
      </c>
      <c r="F1068" t="s">
        <v>443</v>
      </c>
      <c r="G1068" s="147">
        <v>5</v>
      </c>
      <c r="H1068" s="147">
        <v>53934</v>
      </c>
      <c r="I1068" s="150">
        <v>1036.47</v>
      </c>
      <c r="J1068" s="147">
        <v>3.1059999999999999</v>
      </c>
      <c r="K1068" s="147">
        <v>6.9000000000000006E-2</v>
      </c>
      <c r="L1068" s="147">
        <v>37</v>
      </c>
      <c r="M1068" s="147">
        <v>0</v>
      </c>
    </row>
    <row r="1069" spans="1:13">
      <c r="A1069" s="147" t="s">
        <v>359</v>
      </c>
      <c r="B1069" s="149">
        <v>42590</v>
      </c>
      <c r="C1069" s="149">
        <v>42596</v>
      </c>
      <c r="D1069" s="148">
        <f t="shared" si="32"/>
        <v>8</v>
      </c>
      <c r="E1069" s="148">
        <f t="shared" si="33"/>
        <v>2016</v>
      </c>
      <c r="F1069" t="s">
        <v>443</v>
      </c>
      <c r="G1069" s="147">
        <v>7</v>
      </c>
      <c r="H1069" s="147">
        <v>52365</v>
      </c>
      <c r="I1069" s="147">
        <v>813.28</v>
      </c>
      <c r="J1069" s="147">
        <v>2.3660000000000001</v>
      </c>
      <c r="K1069" s="147">
        <v>5.5E-2</v>
      </c>
      <c r="L1069" s="147">
        <v>29</v>
      </c>
      <c r="M1069" s="147">
        <v>0</v>
      </c>
    </row>
    <row r="1070" spans="1:13">
      <c r="A1070" s="147" t="s">
        <v>359</v>
      </c>
      <c r="B1070" s="149">
        <v>42590</v>
      </c>
      <c r="C1070" s="149">
        <v>42596</v>
      </c>
      <c r="D1070" s="148">
        <f t="shared" si="32"/>
        <v>8</v>
      </c>
      <c r="E1070" s="148">
        <f t="shared" si="33"/>
        <v>2016</v>
      </c>
      <c r="F1070" t="s">
        <v>443</v>
      </c>
      <c r="G1070" s="147">
        <v>6</v>
      </c>
      <c r="H1070" s="147">
        <v>50163</v>
      </c>
      <c r="I1070" s="151">
        <v>1021</v>
      </c>
      <c r="J1070" s="147">
        <v>2.8450000000000002</v>
      </c>
      <c r="K1070" s="147">
        <v>7.1999999999999995E-2</v>
      </c>
      <c r="L1070" s="147">
        <v>36</v>
      </c>
      <c r="M1070" s="147">
        <v>0</v>
      </c>
    </row>
    <row r="1071" spans="1:13">
      <c r="A1071" s="147" t="s">
        <v>359</v>
      </c>
      <c r="B1071" s="149">
        <v>42590</v>
      </c>
      <c r="C1071" s="149">
        <v>42596</v>
      </c>
      <c r="D1071" s="148">
        <f t="shared" si="32"/>
        <v>8</v>
      </c>
      <c r="E1071" s="148">
        <f t="shared" si="33"/>
        <v>2016</v>
      </c>
      <c r="F1071" t="s">
        <v>443</v>
      </c>
      <c r="G1071" s="147">
        <v>21</v>
      </c>
      <c r="H1071" s="147">
        <v>55106</v>
      </c>
      <c r="I1071" s="147">
        <v>672.52</v>
      </c>
      <c r="J1071" s="147">
        <v>2.0590000000000002</v>
      </c>
      <c r="K1071" s="147">
        <v>4.2000000000000003E-2</v>
      </c>
      <c r="L1071" s="147">
        <v>23</v>
      </c>
      <c r="M1071" s="147">
        <v>0</v>
      </c>
    </row>
    <row r="1072" spans="1:13">
      <c r="A1072" s="147" t="s">
        <v>359</v>
      </c>
      <c r="B1072" s="149">
        <v>42590</v>
      </c>
      <c r="C1072" s="149">
        <v>42596</v>
      </c>
      <c r="D1072" s="148">
        <f t="shared" si="32"/>
        <v>8</v>
      </c>
      <c r="E1072" s="148">
        <f t="shared" si="33"/>
        <v>2016</v>
      </c>
      <c r="F1072" t="s">
        <v>443</v>
      </c>
      <c r="G1072" s="147">
        <v>12</v>
      </c>
      <c r="H1072" s="147">
        <v>55141</v>
      </c>
      <c r="I1072" s="147">
        <v>783</v>
      </c>
      <c r="J1072" s="147">
        <v>2.399</v>
      </c>
      <c r="K1072" s="147">
        <v>4.3999999999999997E-2</v>
      </c>
      <c r="L1072" s="147">
        <v>24</v>
      </c>
      <c r="M1072" s="147">
        <v>0</v>
      </c>
    </row>
    <row r="1073" spans="1:13">
      <c r="A1073" s="147" t="s">
        <v>359</v>
      </c>
      <c r="B1073" s="149">
        <v>42590</v>
      </c>
      <c r="C1073" s="149">
        <v>42596</v>
      </c>
      <c r="D1073" s="148">
        <f t="shared" si="32"/>
        <v>8</v>
      </c>
      <c r="E1073" s="148">
        <f t="shared" si="33"/>
        <v>2016</v>
      </c>
      <c r="F1073" t="s">
        <v>443</v>
      </c>
      <c r="G1073" s="147">
        <v>19</v>
      </c>
      <c r="H1073" s="147">
        <v>55797</v>
      </c>
      <c r="I1073" s="147">
        <v>684.18</v>
      </c>
      <c r="J1073" s="147">
        <v>2.121</v>
      </c>
      <c r="K1073" s="147">
        <v>5.3999999999999999E-2</v>
      </c>
      <c r="L1073" s="147">
        <v>30</v>
      </c>
      <c r="M1073" s="147">
        <v>0</v>
      </c>
    </row>
    <row r="1074" spans="1:13">
      <c r="A1074" s="147" t="s">
        <v>359</v>
      </c>
      <c r="B1074" s="149">
        <v>42590</v>
      </c>
      <c r="C1074" s="149">
        <v>42596</v>
      </c>
      <c r="D1074" s="148">
        <f t="shared" si="32"/>
        <v>8</v>
      </c>
      <c r="E1074" s="148">
        <f t="shared" si="33"/>
        <v>2016</v>
      </c>
      <c r="F1074" t="s">
        <v>443</v>
      </c>
      <c r="G1074" s="147">
        <v>3</v>
      </c>
      <c r="H1074" s="147">
        <v>55250</v>
      </c>
      <c r="I1074" s="150">
        <v>1025.1099999999999</v>
      </c>
      <c r="J1074" s="147">
        <v>3.1469999999999998</v>
      </c>
      <c r="K1074" s="147">
        <v>4.2999999999999997E-2</v>
      </c>
      <c r="L1074" s="147">
        <v>24</v>
      </c>
      <c r="M1074" s="147">
        <v>0</v>
      </c>
    </row>
    <row r="1075" spans="1:13">
      <c r="A1075" s="147" t="s">
        <v>359</v>
      </c>
      <c r="B1075" s="149">
        <v>42590</v>
      </c>
      <c r="C1075" s="149">
        <v>42596</v>
      </c>
      <c r="D1075" s="148">
        <f t="shared" si="32"/>
        <v>8</v>
      </c>
      <c r="E1075" s="148">
        <f t="shared" si="33"/>
        <v>2016</v>
      </c>
      <c r="F1075" t="s">
        <v>443</v>
      </c>
      <c r="G1075" s="147">
        <v>10</v>
      </c>
      <c r="H1075" s="147">
        <v>55188</v>
      </c>
      <c r="I1075" s="147">
        <v>800.12</v>
      </c>
      <c r="J1075" s="147">
        <v>2.4529999999999998</v>
      </c>
      <c r="K1075" s="147">
        <v>4.2000000000000003E-2</v>
      </c>
      <c r="L1075" s="147">
        <v>23</v>
      </c>
      <c r="M1075" s="147">
        <v>0</v>
      </c>
    </row>
    <row r="1076" spans="1:13">
      <c r="A1076" s="147" t="s">
        <v>359</v>
      </c>
      <c r="B1076" s="149">
        <v>42590</v>
      </c>
      <c r="C1076" s="149">
        <v>42596</v>
      </c>
      <c r="D1076" s="148">
        <f t="shared" si="32"/>
        <v>8</v>
      </c>
      <c r="E1076" s="148">
        <f t="shared" si="33"/>
        <v>2016</v>
      </c>
      <c r="F1076" t="s">
        <v>443</v>
      </c>
      <c r="G1076" s="147">
        <v>1</v>
      </c>
      <c r="H1076" s="147">
        <v>55121</v>
      </c>
      <c r="I1076" s="150">
        <v>1046.24</v>
      </c>
      <c r="J1076" s="147">
        <v>3.2040000000000002</v>
      </c>
      <c r="K1076" s="147">
        <v>5.8000000000000003E-2</v>
      </c>
      <c r="L1076" s="147">
        <v>32</v>
      </c>
      <c r="M1076" s="147">
        <v>0</v>
      </c>
    </row>
    <row r="1077" spans="1:13">
      <c r="A1077" s="147" t="s">
        <v>359</v>
      </c>
      <c r="B1077" s="149">
        <v>42590</v>
      </c>
      <c r="C1077" s="149">
        <v>42596</v>
      </c>
      <c r="D1077" s="148">
        <f t="shared" si="32"/>
        <v>8</v>
      </c>
      <c r="E1077" s="148">
        <f t="shared" si="33"/>
        <v>2016</v>
      </c>
      <c r="F1077" t="s">
        <v>443</v>
      </c>
      <c r="G1077" s="147">
        <v>17</v>
      </c>
      <c r="H1077" s="147">
        <v>35448</v>
      </c>
      <c r="I1077" s="147">
        <v>899.63</v>
      </c>
      <c r="J1077" s="147">
        <v>1.772</v>
      </c>
      <c r="K1077" s="147">
        <v>7.2999999999999995E-2</v>
      </c>
      <c r="L1077" s="147">
        <v>26</v>
      </c>
      <c r="M1077" s="147">
        <v>0</v>
      </c>
    </row>
    <row r="1078" spans="1:13">
      <c r="A1078" s="147" t="s">
        <v>359</v>
      </c>
      <c r="B1078" s="149">
        <v>42590</v>
      </c>
      <c r="C1078" s="149">
        <v>42596</v>
      </c>
      <c r="D1078" s="148">
        <f t="shared" si="32"/>
        <v>8</v>
      </c>
      <c r="E1078" s="148">
        <f t="shared" si="33"/>
        <v>2016</v>
      </c>
      <c r="F1078" t="s">
        <v>443</v>
      </c>
      <c r="G1078" s="147">
        <v>16</v>
      </c>
      <c r="H1078" s="147">
        <v>48636</v>
      </c>
      <c r="I1078" s="147">
        <v>854.76</v>
      </c>
      <c r="J1078" s="147">
        <v>2.31</v>
      </c>
      <c r="K1078" s="147">
        <v>5.2999999999999999E-2</v>
      </c>
      <c r="L1078" s="147">
        <v>26</v>
      </c>
      <c r="M1078" s="147">
        <v>0</v>
      </c>
    </row>
    <row r="1079" spans="1:13">
      <c r="A1079" s="147" t="s">
        <v>359</v>
      </c>
      <c r="B1079" s="149">
        <v>42590</v>
      </c>
      <c r="C1079" s="149">
        <v>42596</v>
      </c>
      <c r="D1079" s="148">
        <f t="shared" si="32"/>
        <v>8</v>
      </c>
      <c r="E1079" s="148">
        <f t="shared" si="33"/>
        <v>2016</v>
      </c>
      <c r="F1079" t="s">
        <v>443</v>
      </c>
      <c r="G1079" s="147">
        <v>15</v>
      </c>
      <c r="H1079" s="147">
        <v>53017</v>
      </c>
      <c r="I1079" s="147">
        <v>849.68</v>
      </c>
      <c r="J1079" s="147">
        <v>0.25</v>
      </c>
      <c r="K1079" s="147">
        <v>4.7E-2</v>
      </c>
      <c r="L1079" s="147">
        <v>25</v>
      </c>
      <c r="M1079" s="147">
        <v>0</v>
      </c>
    </row>
    <row r="1080" spans="1:13">
      <c r="A1080" s="147" t="s">
        <v>359</v>
      </c>
      <c r="B1080" s="149">
        <v>42590</v>
      </c>
      <c r="C1080" s="149">
        <v>42596</v>
      </c>
      <c r="D1080" s="148">
        <f t="shared" si="32"/>
        <v>8</v>
      </c>
      <c r="E1080" s="148">
        <f t="shared" si="33"/>
        <v>2016</v>
      </c>
      <c r="F1080" t="s">
        <v>443</v>
      </c>
      <c r="G1080" s="147">
        <v>14</v>
      </c>
      <c r="H1080" s="147">
        <v>52678</v>
      </c>
      <c r="I1080" s="147">
        <v>900.57</v>
      </c>
      <c r="J1080" s="147">
        <v>2.6360000000000001</v>
      </c>
      <c r="K1080" s="147">
        <v>0.03</v>
      </c>
      <c r="L1080" s="147">
        <v>16</v>
      </c>
      <c r="M1080" s="147">
        <v>0</v>
      </c>
    </row>
    <row r="1081" spans="1:13">
      <c r="A1081" s="147" t="s">
        <v>359</v>
      </c>
      <c r="B1081" s="149">
        <v>42590</v>
      </c>
      <c r="C1081" s="149">
        <v>42596</v>
      </c>
      <c r="D1081" s="148">
        <f t="shared" si="32"/>
        <v>8</v>
      </c>
      <c r="E1081" s="148">
        <f t="shared" si="33"/>
        <v>2016</v>
      </c>
      <c r="F1081" t="s">
        <v>443</v>
      </c>
      <c r="G1081" s="147">
        <v>13</v>
      </c>
      <c r="H1081" s="147">
        <v>50931</v>
      </c>
      <c r="I1081" s="147">
        <v>937.94</v>
      </c>
      <c r="J1081" s="147">
        <v>2.6539999999999999</v>
      </c>
      <c r="K1081" s="147">
        <v>5.7000000000000002E-2</v>
      </c>
      <c r="L1081" s="147">
        <v>29</v>
      </c>
      <c r="M1081" s="147">
        <v>0</v>
      </c>
    </row>
    <row r="1082" spans="1:13">
      <c r="A1082" s="147" t="s">
        <v>359</v>
      </c>
      <c r="B1082" s="149">
        <v>42590</v>
      </c>
      <c r="C1082" s="149">
        <v>42596</v>
      </c>
      <c r="D1082" s="148">
        <f t="shared" si="32"/>
        <v>8</v>
      </c>
      <c r="E1082" s="148">
        <f t="shared" si="33"/>
        <v>2016</v>
      </c>
      <c r="F1082" t="s">
        <v>443</v>
      </c>
      <c r="G1082" s="147">
        <v>20</v>
      </c>
      <c r="H1082" s="147">
        <v>51140</v>
      </c>
      <c r="I1082" s="147">
        <v>697.39</v>
      </c>
      <c r="J1082" s="147">
        <v>1.9810000000000001</v>
      </c>
      <c r="K1082" s="147">
        <v>4.9000000000000002E-2</v>
      </c>
      <c r="L1082" s="147">
        <v>25</v>
      </c>
      <c r="M1082" s="147">
        <v>0</v>
      </c>
    </row>
    <row r="1083" spans="1:13">
      <c r="A1083" s="147" t="s">
        <v>359</v>
      </c>
      <c r="B1083" s="149">
        <v>42590</v>
      </c>
      <c r="C1083" s="149">
        <v>42596</v>
      </c>
      <c r="D1083" s="148">
        <f t="shared" si="32"/>
        <v>8</v>
      </c>
      <c r="E1083" s="148">
        <f t="shared" si="33"/>
        <v>2016</v>
      </c>
      <c r="F1083" t="s">
        <v>443</v>
      </c>
      <c r="G1083" s="147">
        <v>18</v>
      </c>
      <c r="H1083" s="147">
        <v>41790</v>
      </c>
      <c r="I1083" s="147">
        <v>822.46</v>
      </c>
      <c r="J1083" s="147">
        <v>1.91</v>
      </c>
      <c r="K1083" s="147">
        <v>5.5E-2</v>
      </c>
      <c r="L1083" s="147">
        <v>23</v>
      </c>
      <c r="M1083" s="147">
        <v>0</v>
      </c>
    </row>
    <row r="1084" spans="1:13">
      <c r="A1084" s="147" t="s">
        <v>359</v>
      </c>
      <c r="B1084" s="149">
        <v>42590</v>
      </c>
      <c r="C1084" s="149">
        <v>42596</v>
      </c>
      <c r="D1084" s="148">
        <f t="shared" si="32"/>
        <v>8</v>
      </c>
      <c r="E1084" s="148">
        <f t="shared" si="33"/>
        <v>2016</v>
      </c>
      <c r="F1084" t="s">
        <v>443</v>
      </c>
      <c r="G1084" s="147">
        <v>11</v>
      </c>
      <c r="H1084" s="147">
        <v>55309</v>
      </c>
      <c r="I1084" s="147">
        <v>803.07</v>
      </c>
      <c r="J1084" s="147">
        <v>2.468</v>
      </c>
      <c r="K1084" s="147">
        <v>5.8000000000000003E-2</v>
      </c>
      <c r="L1084" s="147">
        <v>32</v>
      </c>
      <c r="M1084" s="147">
        <v>0</v>
      </c>
    </row>
    <row r="1085" spans="1:13">
      <c r="A1085" s="147" t="s">
        <v>359</v>
      </c>
      <c r="B1085" s="149">
        <v>42590</v>
      </c>
      <c r="C1085" s="149">
        <v>42596</v>
      </c>
      <c r="D1085" s="148">
        <f t="shared" si="32"/>
        <v>8</v>
      </c>
      <c r="E1085" s="148">
        <f t="shared" si="33"/>
        <v>2016</v>
      </c>
      <c r="F1085" t="s">
        <v>443</v>
      </c>
      <c r="G1085" s="147">
        <v>4</v>
      </c>
      <c r="H1085" s="147">
        <v>53476</v>
      </c>
      <c r="I1085" s="150">
        <v>1124.43</v>
      </c>
      <c r="J1085" s="147">
        <v>3.3410000000000002</v>
      </c>
      <c r="K1085" s="147">
        <v>5.3999999999999999E-2</v>
      </c>
      <c r="L1085" s="147">
        <v>29</v>
      </c>
      <c r="M1085" s="147">
        <v>0</v>
      </c>
    </row>
    <row r="1086" spans="1:13">
      <c r="A1086" s="147" t="s">
        <v>359</v>
      </c>
      <c r="B1086" s="149">
        <v>42590</v>
      </c>
      <c r="C1086" s="149">
        <v>42596</v>
      </c>
      <c r="D1086" s="148">
        <f t="shared" si="32"/>
        <v>8</v>
      </c>
      <c r="E1086" s="148">
        <f t="shared" si="33"/>
        <v>2016</v>
      </c>
      <c r="F1086" t="s">
        <v>443</v>
      </c>
      <c r="G1086" s="147">
        <v>9</v>
      </c>
      <c r="H1086" s="147">
        <v>53895</v>
      </c>
      <c r="I1086" s="147">
        <v>730.38</v>
      </c>
      <c r="J1086" s="147">
        <v>2.1869999999999998</v>
      </c>
      <c r="K1086" s="147">
        <v>6.0999999999999999E-2</v>
      </c>
      <c r="L1086" s="147">
        <v>33</v>
      </c>
      <c r="M1086" s="147">
        <v>0</v>
      </c>
    </row>
    <row r="1087" spans="1:13">
      <c r="A1087" s="147" t="s">
        <v>359</v>
      </c>
      <c r="B1087" s="149">
        <v>42590</v>
      </c>
      <c r="C1087" s="149">
        <v>42596</v>
      </c>
      <c r="D1087" s="148">
        <f t="shared" si="32"/>
        <v>8</v>
      </c>
      <c r="E1087" s="148">
        <f t="shared" si="33"/>
        <v>2016</v>
      </c>
      <c r="F1087" t="s">
        <v>443</v>
      </c>
      <c r="G1087" s="147">
        <v>2</v>
      </c>
      <c r="H1087" s="147">
        <v>54893</v>
      </c>
      <c r="I1087" s="150">
        <v>1084.25</v>
      </c>
      <c r="J1087" s="147">
        <v>3.306</v>
      </c>
      <c r="K1087" s="147">
        <v>5.8000000000000003E-2</v>
      </c>
      <c r="L1087" s="147">
        <v>32</v>
      </c>
      <c r="M1087" s="147">
        <v>0</v>
      </c>
    </row>
    <row r="1088" spans="1:13">
      <c r="A1088" s="147" t="s">
        <v>358</v>
      </c>
      <c r="B1088" s="149">
        <v>42583</v>
      </c>
      <c r="C1088" s="149">
        <v>42589</v>
      </c>
      <c r="D1088" s="148">
        <f t="shared" si="32"/>
        <v>8</v>
      </c>
      <c r="E1088" s="148">
        <f t="shared" si="33"/>
        <v>2016</v>
      </c>
      <c r="F1088" t="s">
        <v>444</v>
      </c>
      <c r="G1088" s="147">
        <v>2</v>
      </c>
      <c r="H1088" s="147">
        <v>54909</v>
      </c>
      <c r="I1088" s="150">
        <v>1032.23</v>
      </c>
      <c r="J1088" s="147">
        <v>3.149</v>
      </c>
      <c r="K1088" s="147">
        <v>2.9000000000000001E-2</v>
      </c>
      <c r="L1088" s="147">
        <v>16</v>
      </c>
      <c r="M1088" s="147">
        <v>0</v>
      </c>
    </row>
    <row r="1089" spans="1:13">
      <c r="A1089" s="147" t="s">
        <v>358</v>
      </c>
      <c r="B1089" s="149">
        <v>42583</v>
      </c>
      <c r="C1089" s="149">
        <v>42589</v>
      </c>
      <c r="D1089" s="148">
        <f t="shared" si="32"/>
        <v>8</v>
      </c>
      <c r="E1089" s="148">
        <f t="shared" si="33"/>
        <v>2016</v>
      </c>
      <c r="F1089" t="s">
        <v>444</v>
      </c>
      <c r="G1089" s="147">
        <v>4</v>
      </c>
      <c r="H1089" s="147">
        <v>53494</v>
      </c>
      <c r="I1089" s="150">
        <v>1075.69</v>
      </c>
      <c r="J1089" s="147">
        <v>3.1970000000000001</v>
      </c>
      <c r="K1089" s="147">
        <v>3.4000000000000002E-2</v>
      </c>
      <c r="L1089" s="147">
        <v>18</v>
      </c>
      <c r="M1089" s="147">
        <v>0</v>
      </c>
    </row>
    <row r="1090" spans="1:13">
      <c r="A1090" s="147" t="s">
        <v>358</v>
      </c>
      <c r="B1090" s="149">
        <v>42583</v>
      </c>
      <c r="C1090" s="149">
        <v>42589</v>
      </c>
      <c r="D1090" s="148">
        <f t="shared" si="32"/>
        <v>8</v>
      </c>
      <c r="E1090" s="148">
        <f t="shared" si="33"/>
        <v>2016</v>
      </c>
      <c r="F1090" t="s">
        <v>444</v>
      </c>
      <c r="G1090" s="147">
        <v>9</v>
      </c>
      <c r="H1090" s="147">
        <v>53914</v>
      </c>
      <c r="I1090" s="147">
        <v>703.86</v>
      </c>
      <c r="J1090" s="147">
        <v>2.1080000000000001</v>
      </c>
      <c r="K1090" s="147">
        <v>3.5000000000000003E-2</v>
      </c>
      <c r="L1090" s="147">
        <v>19</v>
      </c>
      <c r="M1090" s="147">
        <v>0</v>
      </c>
    </row>
    <row r="1091" spans="1:13">
      <c r="A1091" s="147" t="s">
        <v>358</v>
      </c>
      <c r="B1091" s="149">
        <v>42583</v>
      </c>
      <c r="C1091" s="149">
        <v>42589</v>
      </c>
      <c r="D1091" s="148">
        <f t="shared" ref="D1091:D1154" si="34">MONTH(C1091)</f>
        <v>8</v>
      </c>
      <c r="E1091" s="148">
        <f t="shared" ref="E1091:E1154" si="35">YEAR(C1091)</f>
        <v>2016</v>
      </c>
      <c r="F1091" t="s">
        <v>444</v>
      </c>
      <c r="G1091" s="147">
        <v>11</v>
      </c>
      <c r="H1091" s="147">
        <v>55333</v>
      </c>
      <c r="I1091" s="147">
        <v>766.4</v>
      </c>
      <c r="J1091" s="147">
        <v>2.3559999999999999</v>
      </c>
      <c r="K1091" s="147">
        <v>4.2999999999999997E-2</v>
      </c>
      <c r="L1091" s="147">
        <v>24</v>
      </c>
      <c r="M1091" s="147">
        <v>0</v>
      </c>
    </row>
    <row r="1092" spans="1:13">
      <c r="A1092" s="147" t="s">
        <v>358</v>
      </c>
      <c r="B1092" s="149">
        <v>42583</v>
      </c>
      <c r="C1092" s="149">
        <v>42589</v>
      </c>
      <c r="D1092" s="148">
        <f t="shared" si="34"/>
        <v>8</v>
      </c>
      <c r="E1092" s="148">
        <f t="shared" si="35"/>
        <v>2016</v>
      </c>
      <c r="F1092" t="s">
        <v>444</v>
      </c>
      <c r="G1092" s="147">
        <v>18</v>
      </c>
      <c r="H1092" s="147">
        <v>41815</v>
      </c>
      <c r="I1092" s="147">
        <v>780.77</v>
      </c>
      <c r="J1092" s="147">
        <v>1.8140000000000001</v>
      </c>
      <c r="K1092" s="147">
        <v>0.06</v>
      </c>
      <c r="L1092" s="147">
        <v>25</v>
      </c>
      <c r="M1092" s="147">
        <v>0</v>
      </c>
    </row>
    <row r="1093" spans="1:13">
      <c r="A1093" s="147" t="s">
        <v>358</v>
      </c>
      <c r="B1093" s="149">
        <v>42583</v>
      </c>
      <c r="C1093" s="149">
        <v>42589</v>
      </c>
      <c r="D1093" s="148">
        <f t="shared" si="34"/>
        <v>8</v>
      </c>
      <c r="E1093" s="148">
        <f t="shared" si="35"/>
        <v>2016</v>
      </c>
      <c r="F1093" t="s">
        <v>444</v>
      </c>
      <c r="G1093" s="147">
        <v>20</v>
      </c>
      <c r="H1093" s="147">
        <v>51164</v>
      </c>
      <c r="I1093" s="147">
        <v>663.49</v>
      </c>
      <c r="J1093" s="147">
        <v>1.8859999999999999</v>
      </c>
      <c r="K1093" s="147">
        <v>4.7E-2</v>
      </c>
      <c r="L1093" s="147">
        <v>24</v>
      </c>
      <c r="M1093" s="147">
        <v>0</v>
      </c>
    </row>
    <row r="1094" spans="1:13">
      <c r="A1094" s="147" t="s">
        <v>358</v>
      </c>
      <c r="B1094" s="149">
        <v>42583</v>
      </c>
      <c r="C1094" s="149">
        <v>42589</v>
      </c>
      <c r="D1094" s="148">
        <f t="shared" si="34"/>
        <v>8</v>
      </c>
      <c r="E1094" s="148">
        <f t="shared" si="35"/>
        <v>2016</v>
      </c>
      <c r="F1094" t="s">
        <v>444</v>
      </c>
      <c r="G1094" s="147">
        <v>13</v>
      </c>
      <c r="H1094" s="147">
        <v>50950</v>
      </c>
      <c r="I1094" s="147">
        <v>895.66</v>
      </c>
      <c r="J1094" s="147">
        <v>2.5350000000000001</v>
      </c>
      <c r="K1094" s="147">
        <v>3.6999999999999998E-2</v>
      </c>
      <c r="L1094" s="147">
        <v>19</v>
      </c>
      <c r="M1094" s="147">
        <v>0</v>
      </c>
    </row>
    <row r="1095" spans="1:13">
      <c r="A1095" s="147" t="s">
        <v>358</v>
      </c>
      <c r="B1095" s="149">
        <v>42583</v>
      </c>
      <c r="C1095" s="149">
        <v>42589</v>
      </c>
      <c r="D1095" s="148">
        <f t="shared" si="34"/>
        <v>8</v>
      </c>
      <c r="E1095" s="148">
        <f t="shared" si="35"/>
        <v>2016</v>
      </c>
      <c r="F1095" t="s">
        <v>444</v>
      </c>
      <c r="G1095" s="147">
        <v>14</v>
      </c>
      <c r="H1095" s="147">
        <v>52697</v>
      </c>
      <c r="I1095" s="147">
        <v>855.99</v>
      </c>
      <c r="J1095" s="147">
        <v>2.5059999999999998</v>
      </c>
      <c r="K1095" s="147">
        <v>3.5999999999999997E-2</v>
      </c>
      <c r="L1095" s="147">
        <v>19</v>
      </c>
      <c r="M1095" s="147">
        <v>0</v>
      </c>
    </row>
    <row r="1096" spans="1:13">
      <c r="A1096" s="147" t="s">
        <v>358</v>
      </c>
      <c r="B1096" s="149">
        <v>42583</v>
      </c>
      <c r="C1096" s="149">
        <v>42589</v>
      </c>
      <c r="D1096" s="148">
        <f t="shared" si="34"/>
        <v>8</v>
      </c>
      <c r="E1096" s="148">
        <f t="shared" si="35"/>
        <v>2016</v>
      </c>
      <c r="F1096" t="s">
        <v>444</v>
      </c>
      <c r="G1096" s="147">
        <v>16</v>
      </c>
      <c r="H1096" s="147">
        <v>48657</v>
      </c>
      <c r="I1096" s="147">
        <v>813.16</v>
      </c>
      <c r="J1096" s="147">
        <v>2.198</v>
      </c>
      <c r="K1096" s="147">
        <v>4.2999999999999997E-2</v>
      </c>
      <c r="L1096" s="147">
        <v>21</v>
      </c>
      <c r="M1096" s="147">
        <v>0</v>
      </c>
    </row>
    <row r="1097" spans="1:13">
      <c r="A1097" s="147" t="s">
        <v>358</v>
      </c>
      <c r="B1097" s="149">
        <v>42583</v>
      </c>
      <c r="C1097" s="149">
        <v>42589</v>
      </c>
      <c r="D1097" s="148">
        <f t="shared" si="34"/>
        <v>8</v>
      </c>
      <c r="E1097" s="148">
        <f t="shared" si="35"/>
        <v>2016</v>
      </c>
      <c r="F1097" t="s">
        <v>444</v>
      </c>
      <c r="G1097" s="147">
        <v>15</v>
      </c>
      <c r="H1097" s="147">
        <v>53039</v>
      </c>
      <c r="I1097" s="147">
        <v>809.28</v>
      </c>
      <c r="J1097" s="147">
        <v>0.23799999999999999</v>
      </c>
      <c r="K1097" s="147">
        <v>4.1000000000000002E-2</v>
      </c>
      <c r="L1097" s="147">
        <v>22</v>
      </c>
      <c r="M1097" s="147">
        <v>0</v>
      </c>
    </row>
    <row r="1098" spans="1:13">
      <c r="A1098" s="147" t="s">
        <v>358</v>
      </c>
      <c r="B1098" s="149">
        <v>42583</v>
      </c>
      <c r="C1098" s="149">
        <v>42589</v>
      </c>
      <c r="D1098" s="148">
        <f t="shared" si="34"/>
        <v>8</v>
      </c>
      <c r="E1098" s="148">
        <f t="shared" si="35"/>
        <v>2016</v>
      </c>
      <c r="F1098" t="s">
        <v>444</v>
      </c>
      <c r="G1098" s="147">
        <v>17</v>
      </c>
      <c r="H1098" s="147">
        <v>35473</v>
      </c>
      <c r="I1098" s="147">
        <v>855.77</v>
      </c>
      <c r="J1098" s="147">
        <v>1.6859999999999999</v>
      </c>
      <c r="K1098" s="147">
        <v>7.0000000000000007E-2</v>
      </c>
      <c r="L1098" s="147">
        <v>25</v>
      </c>
      <c r="M1098" s="147">
        <v>0</v>
      </c>
    </row>
    <row r="1099" spans="1:13">
      <c r="A1099" s="147" t="s">
        <v>358</v>
      </c>
      <c r="B1099" s="149">
        <v>42583</v>
      </c>
      <c r="C1099" s="149">
        <v>42589</v>
      </c>
      <c r="D1099" s="148">
        <f t="shared" si="34"/>
        <v>8</v>
      </c>
      <c r="E1099" s="148">
        <f t="shared" si="35"/>
        <v>2016</v>
      </c>
      <c r="F1099" t="s">
        <v>444</v>
      </c>
      <c r="G1099" s="147">
        <v>3</v>
      </c>
      <c r="H1099" s="147">
        <v>55269</v>
      </c>
      <c r="I1099" s="147">
        <v>980.45</v>
      </c>
      <c r="J1099" s="147">
        <v>3.01</v>
      </c>
      <c r="K1099" s="147">
        <v>3.4000000000000002E-2</v>
      </c>
      <c r="L1099" s="147">
        <v>19</v>
      </c>
      <c r="M1099" s="147">
        <v>0</v>
      </c>
    </row>
    <row r="1100" spans="1:13">
      <c r="A1100" s="147" t="s">
        <v>358</v>
      </c>
      <c r="B1100" s="149">
        <v>42583</v>
      </c>
      <c r="C1100" s="149">
        <v>42589</v>
      </c>
      <c r="D1100" s="148">
        <f t="shared" si="34"/>
        <v>8</v>
      </c>
      <c r="E1100" s="148">
        <f t="shared" si="35"/>
        <v>2016</v>
      </c>
      <c r="F1100" t="s">
        <v>444</v>
      </c>
      <c r="G1100" s="147">
        <v>1</v>
      </c>
      <c r="H1100" s="147">
        <v>55140</v>
      </c>
      <c r="I1100" s="150">
        <v>1002.65</v>
      </c>
      <c r="J1100" s="147">
        <v>3.0710000000000002</v>
      </c>
      <c r="K1100" s="147">
        <v>3.4000000000000002E-2</v>
      </c>
      <c r="L1100" s="147">
        <v>19</v>
      </c>
      <c r="M1100" s="147">
        <v>0</v>
      </c>
    </row>
    <row r="1101" spans="1:13">
      <c r="A1101" s="147" t="s">
        <v>358</v>
      </c>
      <c r="B1101" s="149">
        <v>42583</v>
      </c>
      <c r="C1101" s="149">
        <v>42589</v>
      </c>
      <c r="D1101" s="148">
        <f t="shared" si="34"/>
        <v>8</v>
      </c>
      <c r="E1101" s="148">
        <f t="shared" si="35"/>
        <v>2016</v>
      </c>
      <c r="F1101" t="s">
        <v>444</v>
      </c>
      <c r="G1101" s="147">
        <v>19</v>
      </c>
      <c r="H1101" s="147">
        <v>55821</v>
      </c>
      <c r="I1101" s="147">
        <v>654.57000000000005</v>
      </c>
      <c r="J1101" s="147">
        <v>2.0299999999999998</v>
      </c>
      <c r="K1101" s="147">
        <v>4.2999999999999997E-2</v>
      </c>
      <c r="L1101" s="147">
        <v>24</v>
      </c>
      <c r="M1101" s="147">
        <v>0</v>
      </c>
    </row>
    <row r="1102" spans="1:13">
      <c r="A1102" s="147" t="s">
        <v>358</v>
      </c>
      <c r="B1102" s="149">
        <v>42583</v>
      </c>
      <c r="C1102" s="149">
        <v>42589</v>
      </c>
      <c r="D1102" s="148">
        <f t="shared" si="34"/>
        <v>8</v>
      </c>
      <c r="E1102" s="148">
        <f t="shared" si="35"/>
        <v>2016</v>
      </c>
      <c r="F1102" t="s">
        <v>444</v>
      </c>
      <c r="G1102" s="147">
        <v>12</v>
      </c>
      <c r="H1102" s="147">
        <v>55161</v>
      </c>
      <c r="I1102" s="147">
        <v>753.33</v>
      </c>
      <c r="J1102" s="147">
        <v>2.3090000000000002</v>
      </c>
      <c r="K1102" s="147">
        <v>3.5999999999999997E-2</v>
      </c>
      <c r="L1102" s="147">
        <v>20</v>
      </c>
      <c r="M1102" s="147">
        <v>0</v>
      </c>
    </row>
    <row r="1103" spans="1:13">
      <c r="A1103" s="147" t="s">
        <v>358</v>
      </c>
      <c r="B1103" s="149">
        <v>42583</v>
      </c>
      <c r="C1103" s="149">
        <v>42589</v>
      </c>
      <c r="D1103" s="148">
        <f t="shared" si="34"/>
        <v>8</v>
      </c>
      <c r="E1103" s="148">
        <f t="shared" si="35"/>
        <v>2016</v>
      </c>
      <c r="F1103" t="s">
        <v>444</v>
      </c>
      <c r="G1103" s="147">
        <v>10</v>
      </c>
      <c r="H1103" s="147">
        <v>55207</v>
      </c>
      <c r="I1103" s="147">
        <v>761.59</v>
      </c>
      <c r="J1103" s="147">
        <v>2.3359999999999999</v>
      </c>
      <c r="K1103" s="147">
        <v>3.4000000000000002E-2</v>
      </c>
      <c r="L1103" s="147">
        <v>19</v>
      </c>
      <c r="M1103" s="147">
        <v>0</v>
      </c>
    </row>
    <row r="1104" spans="1:13">
      <c r="A1104" s="147" t="s">
        <v>358</v>
      </c>
      <c r="B1104" s="149">
        <v>42583</v>
      </c>
      <c r="C1104" s="149">
        <v>42589</v>
      </c>
      <c r="D1104" s="148">
        <f t="shared" si="34"/>
        <v>8</v>
      </c>
      <c r="E1104" s="148">
        <f t="shared" si="35"/>
        <v>2016</v>
      </c>
      <c r="F1104" t="s">
        <v>444</v>
      </c>
      <c r="G1104" s="147">
        <v>21</v>
      </c>
      <c r="H1104" s="147">
        <v>55130</v>
      </c>
      <c r="I1104" s="147">
        <v>648.07000000000005</v>
      </c>
      <c r="J1104" s="147">
        <v>1.9850000000000001</v>
      </c>
      <c r="K1104" s="147">
        <v>4.3999999999999997E-2</v>
      </c>
      <c r="L1104" s="147">
        <v>24</v>
      </c>
      <c r="M1104" s="147">
        <v>0</v>
      </c>
    </row>
    <row r="1105" spans="1:13">
      <c r="A1105" s="147" t="s">
        <v>358</v>
      </c>
      <c r="B1105" s="149">
        <v>42583</v>
      </c>
      <c r="C1105" s="149">
        <v>42589</v>
      </c>
      <c r="D1105" s="148">
        <f t="shared" si="34"/>
        <v>8</v>
      </c>
      <c r="E1105" s="148">
        <f t="shared" si="35"/>
        <v>2016</v>
      </c>
      <c r="F1105" t="s">
        <v>444</v>
      </c>
      <c r="G1105" s="147">
        <v>5</v>
      </c>
      <c r="H1105" s="147">
        <v>53947</v>
      </c>
      <c r="I1105" s="147">
        <v>990.84</v>
      </c>
      <c r="J1105" s="147">
        <v>2.97</v>
      </c>
      <c r="K1105" s="147">
        <v>2.4E-2</v>
      </c>
      <c r="L1105" s="147">
        <v>13</v>
      </c>
      <c r="M1105" s="147">
        <v>0</v>
      </c>
    </row>
    <row r="1106" spans="1:13">
      <c r="A1106" s="147" t="s">
        <v>358</v>
      </c>
      <c r="B1106" s="149">
        <v>42583</v>
      </c>
      <c r="C1106" s="149">
        <v>42589</v>
      </c>
      <c r="D1106" s="148">
        <f t="shared" si="34"/>
        <v>8</v>
      </c>
      <c r="E1106" s="148">
        <f t="shared" si="35"/>
        <v>2016</v>
      </c>
      <c r="F1106" t="s">
        <v>444</v>
      </c>
      <c r="G1106" s="147">
        <v>6</v>
      </c>
      <c r="H1106" s="147">
        <v>50179</v>
      </c>
      <c r="I1106" s="147">
        <v>973.63</v>
      </c>
      <c r="J1106" s="147">
        <v>2.714</v>
      </c>
      <c r="K1106" s="147">
        <v>3.2000000000000001E-2</v>
      </c>
      <c r="L1106" s="147">
        <v>16</v>
      </c>
      <c r="M1106" s="147">
        <v>0</v>
      </c>
    </row>
    <row r="1107" spans="1:13">
      <c r="A1107" s="147" t="s">
        <v>358</v>
      </c>
      <c r="B1107" s="149">
        <v>42583</v>
      </c>
      <c r="C1107" s="149">
        <v>42589</v>
      </c>
      <c r="D1107" s="148">
        <f t="shared" si="34"/>
        <v>8</v>
      </c>
      <c r="E1107" s="148">
        <f t="shared" si="35"/>
        <v>2016</v>
      </c>
      <c r="F1107" t="s">
        <v>444</v>
      </c>
      <c r="G1107" s="147">
        <v>7</v>
      </c>
      <c r="H1107" s="147">
        <v>52381</v>
      </c>
      <c r="I1107" s="147">
        <v>783.65</v>
      </c>
      <c r="J1107" s="147">
        <v>2.2799999999999998</v>
      </c>
      <c r="K1107" s="147">
        <v>3.1E-2</v>
      </c>
      <c r="L1107" s="147">
        <v>16</v>
      </c>
      <c r="M1107" s="147">
        <v>0</v>
      </c>
    </row>
    <row r="1108" spans="1:13">
      <c r="A1108" s="147" t="s">
        <v>358</v>
      </c>
      <c r="B1108" s="149">
        <v>42583</v>
      </c>
      <c r="C1108" s="149">
        <v>42589</v>
      </c>
      <c r="D1108" s="148">
        <f t="shared" si="34"/>
        <v>8</v>
      </c>
      <c r="E1108" s="148">
        <f t="shared" si="35"/>
        <v>2016</v>
      </c>
      <c r="F1108" t="s">
        <v>444</v>
      </c>
      <c r="G1108" s="147">
        <v>8</v>
      </c>
      <c r="H1108" s="147">
        <v>53862</v>
      </c>
      <c r="I1108" s="147">
        <v>677.84</v>
      </c>
      <c r="J1108" s="147">
        <v>2.028</v>
      </c>
      <c r="K1108" s="147">
        <v>3.6999999999999998E-2</v>
      </c>
      <c r="L1108" s="147">
        <v>20</v>
      </c>
      <c r="M1108" s="147">
        <v>0</v>
      </c>
    </row>
    <row r="1109" spans="1:13">
      <c r="A1109" s="147" t="s">
        <v>358</v>
      </c>
      <c r="B1109" s="149">
        <v>42583</v>
      </c>
      <c r="C1109" s="149">
        <v>42589</v>
      </c>
      <c r="D1109" s="148">
        <f t="shared" si="34"/>
        <v>8</v>
      </c>
      <c r="E1109" s="148">
        <f t="shared" si="35"/>
        <v>2016</v>
      </c>
      <c r="F1109" t="s">
        <v>444</v>
      </c>
      <c r="G1109" s="147">
        <v>23</v>
      </c>
      <c r="H1109" s="147">
        <v>45341</v>
      </c>
      <c r="I1109" s="147">
        <v>750.98</v>
      </c>
      <c r="J1109" s="147">
        <v>1.8919999999999999</v>
      </c>
      <c r="K1109" s="147">
        <v>7.0999999999999994E-2</v>
      </c>
      <c r="L1109" s="147">
        <v>32</v>
      </c>
      <c r="M1109" s="147">
        <v>0</v>
      </c>
    </row>
    <row r="1110" spans="1:13">
      <c r="A1110" s="147" t="s">
        <v>358</v>
      </c>
      <c r="B1110" s="149">
        <v>42583</v>
      </c>
      <c r="C1110" s="149">
        <v>42589</v>
      </c>
      <c r="D1110" s="148">
        <f t="shared" si="34"/>
        <v>8</v>
      </c>
      <c r="E1110" s="148">
        <f t="shared" si="35"/>
        <v>2016</v>
      </c>
      <c r="F1110" t="s">
        <v>444</v>
      </c>
      <c r="G1110" s="147">
        <v>22</v>
      </c>
      <c r="H1110" s="147">
        <v>41645</v>
      </c>
      <c r="I1110" s="147">
        <v>699.74</v>
      </c>
      <c r="J1110" s="147">
        <v>1.619</v>
      </c>
      <c r="K1110" s="147">
        <v>5.5E-2</v>
      </c>
      <c r="L1110" s="147">
        <v>23</v>
      </c>
      <c r="M1110" s="147">
        <v>0</v>
      </c>
    </row>
    <row r="1111" spans="1:13">
      <c r="A1111" s="147" t="s">
        <v>358</v>
      </c>
      <c r="B1111" s="149">
        <v>42583</v>
      </c>
      <c r="C1111" s="149">
        <v>42589</v>
      </c>
      <c r="D1111" s="148">
        <f t="shared" si="34"/>
        <v>8</v>
      </c>
      <c r="E1111" s="148">
        <f t="shared" si="35"/>
        <v>2016</v>
      </c>
      <c r="F1111" t="s">
        <v>444</v>
      </c>
      <c r="G1111" s="147">
        <v>24</v>
      </c>
      <c r="H1111" s="147">
        <v>56516</v>
      </c>
      <c r="I1111" s="147">
        <v>664.37</v>
      </c>
      <c r="J1111" s="147">
        <v>2.0859999999999999</v>
      </c>
      <c r="K1111" s="147">
        <v>5.8000000000000003E-2</v>
      </c>
      <c r="L1111" s="147">
        <v>33</v>
      </c>
      <c r="M1111" s="147">
        <v>0</v>
      </c>
    </row>
    <row r="1112" spans="1:13">
      <c r="A1112" s="147" t="s">
        <v>357</v>
      </c>
      <c r="B1112" s="149">
        <v>42576</v>
      </c>
      <c r="C1112" s="149">
        <v>42582</v>
      </c>
      <c r="D1112" s="148">
        <f t="shared" si="34"/>
        <v>7</v>
      </c>
      <c r="E1112" s="148">
        <f t="shared" si="35"/>
        <v>2016</v>
      </c>
      <c r="F1112" t="s">
        <v>445</v>
      </c>
      <c r="G1112" s="147">
        <v>24</v>
      </c>
      <c r="H1112" s="147">
        <v>56546</v>
      </c>
      <c r="I1112" s="147">
        <v>629.13</v>
      </c>
      <c r="J1112" s="147">
        <v>1.976</v>
      </c>
      <c r="K1112" s="147">
        <v>5.2999999999999999E-2</v>
      </c>
      <c r="L1112" s="147">
        <v>30</v>
      </c>
      <c r="M1112" s="147">
        <v>0</v>
      </c>
    </row>
    <row r="1113" spans="1:13">
      <c r="A1113" s="147" t="s">
        <v>357</v>
      </c>
      <c r="B1113" s="149">
        <v>42576</v>
      </c>
      <c r="C1113" s="149">
        <v>42582</v>
      </c>
      <c r="D1113" s="148">
        <f t="shared" si="34"/>
        <v>7</v>
      </c>
      <c r="E1113" s="148">
        <f t="shared" si="35"/>
        <v>2016</v>
      </c>
      <c r="F1113" t="s">
        <v>445</v>
      </c>
      <c r="G1113" s="147">
        <v>23</v>
      </c>
      <c r="H1113" s="147">
        <v>45364</v>
      </c>
      <c r="I1113" s="147">
        <v>712.86</v>
      </c>
      <c r="J1113" s="147">
        <v>1.7969999999999999</v>
      </c>
      <c r="K1113" s="147">
        <v>5.0999999999999997E-2</v>
      </c>
      <c r="L1113" s="147">
        <v>23</v>
      </c>
      <c r="M1113" s="147">
        <v>0</v>
      </c>
    </row>
    <row r="1114" spans="1:13">
      <c r="A1114" s="147" t="s">
        <v>357</v>
      </c>
      <c r="B1114" s="149">
        <v>42576</v>
      </c>
      <c r="C1114" s="149">
        <v>42582</v>
      </c>
      <c r="D1114" s="148">
        <f t="shared" si="34"/>
        <v>7</v>
      </c>
      <c r="E1114" s="148">
        <f t="shared" si="35"/>
        <v>2016</v>
      </c>
      <c r="F1114" t="s">
        <v>445</v>
      </c>
      <c r="G1114" s="147">
        <v>22</v>
      </c>
      <c r="H1114" s="147">
        <v>41667</v>
      </c>
      <c r="I1114" s="147">
        <v>662.31</v>
      </c>
      <c r="J1114" s="147">
        <v>1.5329999999999999</v>
      </c>
      <c r="K1114" s="147">
        <v>5.2999999999999999E-2</v>
      </c>
      <c r="L1114" s="147">
        <v>22</v>
      </c>
      <c r="M1114" s="147">
        <v>0</v>
      </c>
    </row>
    <row r="1115" spans="1:13">
      <c r="A1115" s="147" t="s">
        <v>357</v>
      </c>
      <c r="B1115" s="149">
        <v>42576</v>
      </c>
      <c r="C1115" s="149">
        <v>42582</v>
      </c>
      <c r="D1115" s="148">
        <f t="shared" si="34"/>
        <v>7</v>
      </c>
      <c r="E1115" s="148">
        <f t="shared" si="35"/>
        <v>2016</v>
      </c>
      <c r="F1115" t="s">
        <v>445</v>
      </c>
      <c r="G1115" s="147">
        <v>8</v>
      </c>
      <c r="H1115" s="147">
        <v>53880</v>
      </c>
      <c r="I1115" s="147">
        <v>653.94000000000005</v>
      </c>
      <c r="J1115" s="147">
        <v>1.9570000000000001</v>
      </c>
      <c r="K1115" s="147">
        <v>3.3000000000000002E-2</v>
      </c>
      <c r="L1115" s="147">
        <v>18</v>
      </c>
      <c r="M1115" s="147">
        <v>0</v>
      </c>
    </row>
    <row r="1116" spans="1:13">
      <c r="A1116" s="147" t="s">
        <v>357</v>
      </c>
      <c r="B1116" s="149">
        <v>42576</v>
      </c>
      <c r="C1116" s="149">
        <v>42582</v>
      </c>
      <c r="D1116" s="148">
        <f t="shared" si="34"/>
        <v>7</v>
      </c>
      <c r="E1116" s="148">
        <f t="shared" si="35"/>
        <v>2016</v>
      </c>
      <c r="F1116" t="s">
        <v>445</v>
      </c>
      <c r="G1116" s="147">
        <v>5</v>
      </c>
      <c r="H1116" s="147">
        <v>53968</v>
      </c>
      <c r="I1116" s="147">
        <v>936.97</v>
      </c>
      <c r="J1116" s="147">
        <v>2.8090000000000002</v>
      </c>
      <c r="K1116" s="147">
        <v>3.9E-2</v>
      </c>
      <c r="L1116" s="147">
        <v>21</v>
      </c>
      <c r="M1116" s="147">
        <v>0</v>
      </c>
    </row>
    <row r="1117" spans="1:13">
      <c r="A1117" s="147" t="s">
        <v>357</v>
      </c>
      <c r="B1117" s="149">
        <v>42576</v>
      </c>
      <c r="C1117" s="149">
        <v>42582</v>
      </c>
      <c r="D1117" s="148">
        <f t="shared" si="34"/>
        <v>7</v>
      </c>
      <c r="E1117" s="148">
        <f t="shared" si="35"/>
        <v>2016</v>
      </c>
      <c r="F1117" t="s">
        <v>445</v>
      </c>
      <c r="G1117" s="147">
        <v>6</v>
      </c>
      <c r="H1117" s="147">
        <v>50199</v>
      </c>
      <c r="I1117" s="147">
        <v>928.23</v>
      </c>
      <c r="J1117" s="147">
        <v>2.589</v>
      </c>
      <c r="K1117" s="147">
        <v>0.04</v>
      </c>
      <c r="L1117" s="147">
        <v>20</v>
      </c>
      <c r="M1117" s="147">
        <v>0</v>
      </c>
    </row>
    <row r="1118" spans="1:13">
      <c r="A1118" s="147" t="s">
        <v>357</v>
      </c>
      <c r="B1118" s="149">
        <v>42576</v>
      </c>
      <c r="C1118" s="149">
        <v>42582</v>
      </c>
      <c r="D1118" s="148">
        <f t="shared" si="34"/>
        <v>7</v>
      </c>
      <c r="E1118" s="148">
        <f t="shared" si="35"/>
        <v>2016</v>
      </c>
      <c r="F1118" t="s">
        <v>445</v>
      </c>
      <c r="G1118" s="147">
        <v>7</v>
      </c>
      <c r="H1118" s="147">
        <v>52399</v>
      </c>
      <c r="I1118" s="147">
        <v>749.84</v>
      </c>
      <c r="J1118" s="147">
        <v>2.1829999999999998</v>
      </c>
      <c r="K1118" s="147">
        <v>3.4000000000000002E-2</v>
      </c>
      <c r="L1118" s="147">
        <v>18</v>
      </c>
      <c r="M1118" s="147">
        <v>0</v>
      </c>
    </row>
    <row r="1119" spans="1:13">
      <c r="A1119" s="147" t="s">
        <v>357</v>
      </c>
      <c r="B1119" s="149">
        <v>42576</v>
      </c>
      <c r="C1119" s="149">
        <v>42582</v>
      </c>
      <c r="D1119" s="148">
        <f t="shared" si="34"/>
        <v>7</v>
      </c>
      <c r="E1119" s="148">
        <f t="shared" si="35"/>
        <v>2016</v>
      </c>
      <c r="F1119" t="s">
        <v>445</v>
      </c>
      <c r="G1119" s="147">
        <v>21</v>
      </c>
      <c r="H1119" s="147">
        <v>55150</v>
      </c>
      <c r="I1119" s="147">
        <v>619.05999999999995</v>
      </c>
      <c r="J1119" s="147">
        <v>1.897</v>
      </c>
      <c r="K1119" s="147">
        <v>3.5999999999999997E-2</v>
      </c>
      <c r="L1119" s="147">
        <v>20</v>
      </c>
      <c r="M1119" s="147">
        <v>0</v>
      </c>
    </row>
    <row r="1120" spans="1:13">
      <c r="A1120" s="147" t="s">
        <v>357</v>
      </c>
      <c r="B1120" s="149">
        <v>42576</v>
      </c>
      <c r="C1120" s="149">
        <v>42582</v>
      </c>
      <c r="D1120" s="148">
        <f t="shared" si="34"/>
        <v>7</v>
      </c>
      <c r="E1120" s="148">
        <f t="shared" si="35"/>
        <v>2016</v>
      </c>
      <c r="F1120" t="s">
        <v>445</v>
      </c>
      <c r="G1120" s="147">
        <v>19</v>
      </c>
      <c r="H1120" s="147">
        <v>55837</v>
      </c>
      <c r="I1120" s="147">
        <v>623.15</v>
      </c>
      <c r="J1120" s="147">
        <v>1.9330000000000001</v>
      </c>
      <c r="K1120" s="147">
        <v>2.9000000000000001E-2</v>
      </c>
      <c r="L1120" s="147">
        <v>16</v>
      </c>
      <c r="M1120" s="147">
        <v>0</v>
      </c>
    </row>
    <row r="1121" spans="1:13">
      <c r="A1121" s="147" t="s">
        <v>357</v>
      </c>
      <c r="B1121" s="149">
        <v>42576</v>
      </c>
      <c r="C1121" s="149">
        <v>42582</v>
      </c>
      <c r="D1121" s="148">
        <f t="shared" si="34"/>
        <v>7</v>
      </c>
      <c r="E1121" s="148">
        <f t="shared" si="35"/>
        <v>2016</v>
      </c>
      <c r="F1121" t="s">
        <v>445</v>
      </c>
      <c r="G1121" s="147">
        <v>12</v>
      </c>
      <c r="H1121" s="147">
        <v>55178</v>
      </c>
      <c r="I1121" s="147">
        <v>715.82</v>
      </c>
      <c r="J1121" s="147">
        <v>2.194</v>
      </c>
      <c r="K1121" s="147">
        <v>3.1E-2</v>
      </c>
      <c r="L1121" s="147">
        <v>17</v>
      </c>
      <c r="M1121" s="147">
        <v>0</v>
      </c>
    </row>
    <row r="1122" spans="1:13">
      <c r="A1122" s="147" t="s">
        <v>357</v>
      </c>
      <c r="B1122" s="149">
        <v>42576</v>
      </c>
      <c r="C1122" s="149">
        <v>42582</v>
      </c>
      <c r="D1122" s="148">
        <f t="shared" si="34"/>
        <v>7</v>
      </c>
      <c r="E1122" s="148">
        <f t="shared" si="35"/>
        <v>2016</v>
      </c>
      <c r="F1122" t="s">
        <v>445</v>
      </c>
      <c r="G1122" s="147">
        <v>1</v>
      </c>
      <c r="H1122" s="147">
        <v>55166</v>
      </c>
      <c r="I1122" s="147">
        <v>953.04</v>
      </c>
      <c r="J1122" s="147">
        <v>2.9209999999999998</v>
      </c>
      <c r="K1122" s="147">
        <v>4.7E-2</v>
      </c>
      <c r="L1122" s="147">
        <v>26</v>
      </c>
      <c r="M1122" s="147">
        <v>0</v>
      </c>
    </row>
    <row r="1123" spans="1:13">
      <c r="A1123" s="147" t="s">
        <v>357</v>
      </c>
      <c r="B1123" s="149">
        <v>42576</v>
      </c>
      <c r="C1123" s="149">
        <v>42582</v>
      </c>
      <c r="D1123" s="148">
        <f t="shared" si="34"/>
        <v>7</v>
      </c>
      <c r="E1123" s="148">
        <f t="shared" si="35"/>
        <v>2016</v>
      </c>
      <c r="F1123" t="s">
        <v>445</v>
      </c>
      <c r="G1123" s="147">
        <v>10</v>
      </c>
      <c r="H1123" s="147">
        <v>55224</v>
      </c>
      <c r="I1123" s="147">
        <v>726</v>
      </c>
      <c r="J1123" s="147">
        <v>2.2269999999999999</v>
      </c>
      <c r="K1123" s="147">
        <v>3.1E-2</v>
      </c>
      <c r="L1123" s="147">
        <v>17</v>
      </c>
      <c r="M1123" s="147">
        <v>0</v>
      </c>
    </row>
    <row r="1124" spans="1:13">
      <c r="A1124" s="147" t="s">
        <v>357</v>
      </c>
      <c r="B1124" s="149">
        <v>42576</v>
      </c>
      <c r="C1124" s="149">
        <v>42582</v>
      </c>
      <c r="D1124" s="148">
        <f t="shared" si="34"/>
        <v>7</v>
      </c>
      <c r="E1124" s="148">
        <f t="shared" si="35"/>
        <v>2016</v>
      </c>
      <c r="F1124" t="s">
        <v>445</v>
      </c>
      <c r="G1124" s="147">
        <v>3</v>
      </c>
      <c r="H1124" s="147">
        <v>55285</v>
      </c>
      <c r="I1124" s="147">
        <v>931.98</v>
      </c>
      <c r="J1124" s="147">
        <v>2.8620000000000001</v>
      </c>
      <c r="K1124" s="147">
        <v>2.9000000000000001E-2</v>
      </c>
      <c r="L1124" s="147">
        <v>16</v>
      </c>
      <c r="M1124" s="147">
        <v>0</v>
      </c>
    </row>
    <row r="1125" spans="1:13">
      <c r="A1125" s="147" t="s">
        <v>357</v>
      </c>
      <c r="B1125" s="149">
        <v>42576</v>
      </c>
      <c r="C1125" s="149">
        <v>42582</v>
      </c>
      <c r="D1125" s="148">
        <f t="shared" si="34"/>
        <v>7</v>
      </c>
      <c r="E1125" s="148">
        <f t="shared" si="35"/>
        <v>2016</v>
      </c>
      <c r="F1125" t="s">
        <v>445</v>
      </c>
      <c r="G1125" s="147">
        <v>16</v>
      </c>
      <c r="H1125" s="147">
        <v>48678</v>
      </c>
      <c r="I1125" s="147">
        <v>772.39</v>
      </c>
      <c r="J1125" s="147">
        <v>2.089</v>
      </c>
      <c r="K1125" s="147">
        <v>4.2999999999999997E-2</v>
      </c>
      <c r="L1125" s="147">
        <v>21</v>
      </c>
      <c r="M1125" s="147">
        <v>0</v>
      </c>
    </row>
    <row r="1126" spans="1:13">
      <c r="A1126" s="147" t="s">
        <v>357</v>
      </c>
      <c r="B1126" s="149">
        <v>42576</v>
      </c>
      <c r="C1126" s="149">
        <v>42582</v>
      </c>
      <c r="D1126" s="148">
        <f t="shared" si="34"/>
        <v>7</v>
      </c>
      <c r="E1126" s="148">
        <f t="shared" si="35"/>
        <v>2016</v>
      </c>
      <c r="F1126" t="s">
        <v>445</v>
      </c>
      <c r="G1126" s="147">
        <v>17</v>
      </c>
      <c r="H1126" s="147">
        <v>35497</v>
      </c>
      <c r="I1126" s="147">
        <v>809.58</v>
      </c>
      <c r="J1126" s="147">
        <v>1.597</v>
      </c>
      <c r="K1126" s="147">
        <v>6.8000000000000005E-2</v>
      </c>
      <c r="L1126" s="147">
        <v>24</v>
      </c>
      <c r="M1126" s="147">
        <v>0</v>
      </c>
    </row>
    <row r="1127" spans="1:13">
      <c r="A1127" s="147" t="s">
        <v>357</v>
      </c>
      <c r="B1127" s="149">
        <v>42576</v>
      </c>
      <c r="C1127" s="149">
        <v>42582</v>
      </c>
      <c r="D1127" s="148">
        <f t="shared" si="34"/>
        <v>7</v>
      </c>
      <c r="E1127" s="148">
        <f t="shared" si="35"/>
        <v>2016</v>
      </c>
      <c r="F1127" t="s">
        <v>445</v>
      </c>
      <c r="G1127" s="147">
        <v>14</v>
      </c>
      <c r="H1127" s="147">
        <v>52718</v>
      </c>
      <c r="I1127" s="147">
        <v>816.56</v>
      </c>
      <c r="J1127" s="147">
        <v>2.391</v>
      </c>
      <c r="K1127" s="147">
        <v>0.04</v>
      </c>
      <c r="L1127" s="147">
        <v>21</v>
      </c>
      <c r="M1127" s="147">
        <v>0</v>
      </c>
    </row>
    <row r="1128" spans="1:13">
      <c r="A1128" s="147" t="s">
        <v>357</v>
      </c>
      <c r="B1128" s="149">
        <v>42576</v>
      </c>
      <c r="C1128" s="149">
        <v>42582</v>
      </c>
      <c r="D1128" s="148">
        <f t="shared" si="34"/>
        <v>7</v>
      </c>
      <c r="E1128" s="148">
        <f t="shared" si="35"/>
        <v>2016</v>
      </c>
      <c r="F1128" t="s">
        <v>445</v>
      </c>
      <c r="G1128" s="147">
        <v>15</v>
      </c>
      <c r="H1128" s="147">
        <v>53059</v>
      </c>
      <c r="I1128" s="147">
        <v>767.84</v>
      </c>
      <c r="J1128" s="147">
        <v>0.22600000000000001</v>
      </c>
      <c r="K1128" s="147">
        <v>3.7999999999999999E-2</v>
      </c>
      <c r="L1128" s="147">
        <v>20</v>
      </c>
      <c r="M1128" s="147">
        <v>0</v>
      </c>
    </row>
    <row r="1129" spans="1:13">
      <c r="A1129" s="147" t="s">
        <v>357</v>
      </c>
      <c r="B1129" s="149">
        <v>42576</v>
      </c>
      <c r="C1129" s="149">
        <v>42582</v>
      </c>
      <c r="D1129" s="148">
        <f t="shared" si="34"/>
        <v>7</v>
      </c>
      <c r="E1129" s="148">
        <f t="shared" si="35"/>
        <v>2016</v>
      </c>
      <c r="F1129" t="s">
        <v>445</v>
      </c>
      <c r="G1129" s="147">
        <v>13</v>
      </c>
      <c r="H1129" s="147">
        <v>50972</v>
      </c>
      <c r="I1129" s="147">
        <v>845.38</v>
      </c>
      <c r="J1129" s="147">
        <v>2.3940000000000001</v>
      </c>
      <c r="K1129" s="147">
        <v>4.2999999999999997E-2</v>
      </c>
      <c r="L1129" s="147">
        <v>22</v>
      </c>
      <c r="M1129" s="147">
        <v>0</v>
      </c>
    </row>
    <row r="1130" spans="1:13">
      <c r="A1130" s="147" t="s">
        <v>357</v>
      </c>
      <c r="B1130" s="149">
        <v>42576</v>
      </c>
      <c r="C1130" s="149">
        <v>42582</v>
      </c>
      <c r="D1130" s="148">
        <f t="shared" si="34"/>
        <v>7</v>
      </c>
      <c r="E1130" s="148">
        <f t="shared" si="35"/>
        <v>2016</v>
      </c>
      <c r="F1130" t="s">
        <v>445</v>
      </c>
      <c r="G1130" s="147">
        <v>20</v>
      </c>
      <c r="H1130" s="147">
        <v>51186</v>
      </c>
      <c r="I1130" s="147">
        <v>629.75</v>
      </c>
      <c r="J1130" s="147">
        <v>1.7909999999999999</v>
      </c>
      <c r="K1130" s="147">
        <v>4.2999999999999997E-2</v>
      </c>
      <c r="L1130" s="147">
        <v>22</v>
      </c>
      <c r="M1130" s="147">
        <v>0</v>
      </c>
    </row>
    <row r="1131" spans="1:13">
      <c r="A1131" s="147" t="s">
        <v>357</v>
      </c>
      <c r="B1131" s="149">
        <v>42576</v>
      </c>
      <c r="C1131" s="149">
        <v>42582</v>
      </c>
      <c r="D1131" s="148">
        <f t="shared" si="34"/>
        <v>7</v>
      </c>
      <c r="E1131" s="148">
        <f t="shared" si="35"/>
        <v>2016</v>
      </c>
      <c r="F1131" t="s">
        <v>445</v>
      </c>
      <c r="G1131" s="147">
        <v>11</v>
      </c>
      <c r="H1131" s="147">
        <v>55349</v>
      </c>
      <c r="I1131" s="147">
        <v>724</v>
      </c>
      <c r="J1131" s="147">
        <v>2.226</v>
      </c>
      <c r="K1131" s="147">
        <v>2.9000000000000001E-2</v>
      </c>
      <c r="L1131" s="147">
        <v>16</v>
      </c>
      <c r="M1131" s="147">
        <v>0</v>
      </c>
    </row>
    <row r="1132" spans="1:13">
      <c r="A1132" s="147" t="s">
        <v>357</v>
      </c>
      <c r="B1132" s="149">
        <v>42576</v>
      </c>
      <c r="C1132" s="149">
        <v>42582</v>
      </c>
      <c r="D1132" s="148">
        <f t="shared" si="34"/>
        <v>7</v>
      </c>
      <c r="E1132" s="148">
        <f t="shared" si="35"/>
        <v>2016</v>
      </c>
      <c r="F1132" t="s">
        <v>445</v>
      </c>
      <c r="G1132" s="147">
        <v>18</v>
      </c>
      <c r="H1132" s="147">
        <v>41837</v>
      </c>
      <c r="I1132" s="147">
        <v>739.99</v>
      </c>
      <c r="J1132" s="147">
        <v>1.72</v>
      </c>
      <c r="K1132" s="147">
        <v>5.2999999999999999E-2</v>
      </c>
      <c r="L1132" s="147">
        <v>22</v>
      </c>
      <c r="M1132" s="147">
        <v>0</v>
      </c>
    </row>
    <row r="1133" spans="1:13">
      <c r="A1133" s="147" t="s">
        <v>357</v>
      </c>
      <c r="B1133" s="149">
        <v>42576</v>
      </c>
      <c r="C1133" s="149">
        <v>42582</v>
      </c>
      <c r="D1133" s="148">
        <f t="shared" si="34"/>
        <v>7</v>
      </c>
      <c r="E1133" s="148">
        <f t="shared" si="35"/>
        <v>2016</v>
      </c>
      <c r="F1133" t="s">
        <v>445</v>
      </c>
      <c r="G1133" s="147">
        <v>2</v>
      </c>
      <c r="H1133" s="147">
        <v>54927</v>
      </c>
      <c r="I1133" s="147">
        <v>977.64</v>
      </c>
      <c r="J1133" s="147">
        <v>2.9830000000000001</v>
      </c>
      <c r="K1133" s="147">
        <v>3.3000000000000002E-2</v>
      </c>
      <c r="L1133" s="147">
        <v>18</v>
      </c>
      <c r="M1133" s="147">
        <v>0</v>
      </c>
    </row>
    <row r="1134" spans="1:13">
      <c r="A1134" s="147" t="s">
        <v>357</v>
      </c>
      <c r="B1134" s="149">
        <v>42576</v>
      </c>
      <c r="C1134" s="149">
        <v>42582</v>
      </c>
      <c r="D1134" s="148">
        <f t="shared" si="34"/>
        <v>7</v>
      </c>
      <c r="E1134" s="148">
        <f t="shared" si="35"/>
        <v>2016</v>
      </c>
      <c r="F1134" t="s">
        <v>445</v>
      </c>
      <c r="G1134" s="147">
        <v>9</v>
      </c>
      <c r="H1134" s="147">
        <v>53935</v>
      </c>
      <c r="I1134" s="147">
        <v>676.08</v>
      </c>
      <c r="J1134" s="147">
        <v>2.0259999999999998</v>
      </c>
      <c r="K1134" s="147">
        <v>3.9E-2</v>
      </c>
      <c r="L1134" s="147">
        <v>21</v>
      </c>
      <c r="M1134" s="147">
        <v>0</v>
      </c>
    </row>
    <row r="1135" spans="1:13">
      <c r="A1135" s="147" t="s">
        <v>357</v>
      </c>
      <c r="B1135" s="149">
        <v>42576</v>
      </c>
      <c r="C1135" s="149">
        <v>42582</v>
      </c>
      <c r="D1135" s="148">
        <f t="shared" si="34"/>
        <v>7</v>
      </c>
      <c r="E1135" s="148">
        <f t="shared" si="35"/>
        <v>2016</v>
      </c>
      <c r="F1135" t="s">
        <v>445</v>
      </c>
      <c r="G1135" s="147">
        <v>4</v>
      </c>
      <c r="H1135" s="147">
        <v>53511</v>
      </c>
      <c r="I1135" s="150">
        <v>1025.9100000000001</v>
      </c>
      <c r="J1135" s="147">
        <v>3.05</v>
      </c>
      <c r="K1135" s="147">
        <v>3.2000000000000001E-2</v>
      </c>
      <c r="L1135" s="147">
        <v>17</v>
      </c>
      <c r="M1135" s="147">
        <v>0</v>
      </c>
    </row>
    <row r="1136" spans="1:13">
      <c r="A1136" s="147" t="s">
        <v>356</v>
      </c>
      <c r="B1136" s="149">
        <v>42569</v>
      </c>
      <c r="C1136" s="149">
        <v>42575</v>
      </c>
      <c r="D1136" s="148">
        <f t="shared" si="34"/>
        <v>7</v>
      </c>
      <c r="E1136" s="148">
        <f t="shared" si="35"/>
        <v>2016</v>
      </c>
      <c r="F1136" t="s">
        <v>446</v>
      </c>
      <c r="G1136" s="147">
        <v>4</v>
      </c>
      <c r="H1136" s="147">
        <v>53537</v>
      </c>
      <c r="I1136" s="147">
        <v>981.17</v>
      </c>
      <c r="J1136" s="147">
        <v>2.9180000000000001</v>
      </c>
      <c r="K1136" s="147">
        <v>4.9000000000000002E-2</v>
      </c>
      <c r="L1136" s="147">
        <v>26</v>
      </c>
      <c r="M1136" s="147">
        <v>0</v>
      </c>
    </row>
    <row r="1137" spans="1:13">
      <c r="A1137" s="147" t="s">
        <v>356</v>
      </c>
      <c r="B1137" s="149">
        <v>42569</v>
      </c>
      <c r="C1137" s="149">
        <v>42575</v>
      </c>
      <c r="D1137" s="148">
        <f t="shared" si="34"/>
        <v>7</v>
      </c>
      <c r="E1137" s="148">
        <f t="shared" si="35"/>
        <v>2016</v>
      </c>
      <c r="F1137" t="s">
        <v>446</v>
      </c>
      <c r="G1137" s="147">
        <v>9</v>
      </c>
      <c r="H1137" s="147">
        <v>53960</v>
      </c>
      <c r="I1137" s="147">
        <v>653.49</v>
      </c>
      <c r="J1137" s="147">
        <v>1.9590000000000001</v>
      </c>
      <c r="K1137" s="147">
        <v>4.5999999999999999E-2</v>
      </c>
      <c r="L1137" s="147">
        <v>25</v>
      </c>
      <c r="M1137" s="147">
        <v>0</v>
      </c>
    </row>
    <row r="1138" spans="1:13">
      <c r="A1138" s="147" t="s">
        <v>356</v>
      </c>
      <c r="B1138" s="149">
        <v>42569</v>
      </c>
      <c r="C1138" s="149">
        <v>42575</v>
      </c>
      <c r="D1138" s="148">
        <f t="shared" si="34"/>
        <v>7</v>
      </c>
      <c r="E1138" s="148">
        <f t="shared" si="35"/>
        <v>2016</v>
      </c>
      <c r="F1138" t="s">
        <v>446</v>
      </c>
      <c r="G1138" s="147">
        <v>2</v>
      </c>
      <c r="H1138" s="147">
        <v>54955</v>
      </c>
      <c r="I1138" s="147">
        <v>938.85</v>
      </c>
      <c r="J1138" s="147">
        <v>2.8660000000000001</v>
      </c>
      <c r="K1138" s="147">
        <v>5.0999999999999997E-2</v>
      </c>
      <c r="L1138" s="147">
        <v>28</v>
      </c>
      <c r="M1138" s="147">
        <v>0</v>
      </c>
    </row>
    <row r="1139" spans="1:13">
      <c r="A1139" s="147" t="s">
        <v>356</v>
      </c>
      <c r="B1139" s="149">
        <v>42569</v>
      </c>
      <c r="C1139" s="149">
        <v>42575</v>
      </c>
      <c r="D1139" s="148">
        <f t="shared" si="34"/>
        <v>7</v>
      </c>
      <c r="E1139" s="148">
        <f t="shared" si="35"/>
        <v>2016</v>
      </c>
      <c r="F1139" t="s">
        <v>446</v>
      </c>
      <c r="G1139" s="147">
        <v>18</v>
      </c>
      <c r="H1139" s="147">
        <v>41865</v>
      </c>
      <c r="I1139" s="147">
        <v>710.54</v>
      </c>
      <c r="J1139" s="147">
        <v>1.653</v>
      </c>
      <c r="K1139" s="147">
        <v>6.7000000000000004E-2</v>
      </c>
      <c r="L1139" s="147">
        <v>28</v>
      </c>
      <c r="M1139" s="147">
        <v>0</v>
      </c>
    </row>
    <row r="1140" spans="1:13">
      <c r="A1140" s="147" t="s">
        <v>356</v>
      </c>
      <c r="B1140" s="149">
        <v>42569</v>
      </c>
      <c r="C1140" s="149">
        <v>42575</v>
      </c>
      <c r="D1140" s="148">
        <f t="shared" si="34"/>
        <v>7</v>
      </c>
      <c r="E1140" s="148">
        <f t="shared" si="35"/>
        <v>2016</v>
      </c>
      <c r="F1140" t="s">
        <v>446</v>
      </c>
      <c r="G1140" s="147">
        <v>11</v>
      </c>
      <c r="H1140" s="147">
        <v>55370</v>
      </c>
      <c r="I1140" s="147">
        <v>691.01</v>
      </c>
      <c r="J1140" s="147">
        <v>2.1259999999999999</v>
      </c>
      <c r="K1140" s="147">
        <v>3.7999999999999999E-2</v>
      </c>
      <c r="L1140" s="147">
        <v>21</v>
      </c>
      <c r="M1140" s="147">
        <v>0</v>
      </c>
    </row>
    <row r="1141" spans="1:13">
      <c r="A1141" s="147" t="s">
        <v>356</v>
      </c>
      <c r="B1141" s="149">
        <v>42569</v>
      </c>
      <c r="C1141" s="149">
        <v>42575</v>
      </c>
      <c r="D1141" s="148">
        <f t="shared" si="34"/>
        <v>7</v>
      </c>
      <c r="E1141" s="148">
        <f t="shared" si="35"/>
        <v>2016</v>
      </c>
      <c r="F1141" t="s">
        <v>446</v>
      </c>
      <c r="G1141" s="147">
        <v>20</v>
      </c>
      <c r="H1141" s="147">
        <v>51205</v>
      </c>
      <c r="I1141" s="147">
        <v>599.54999999999995</v>
      </c>
      <c r="J1141" s="147">
        <v>1.706</v>
      </c>
      <c r="K1141" s="147">
        <v>3.6999999999999998E-2</v>
      </c>
      <c r="L1141" s="147">
        <v>19</v>
      </c>
      <c r="M1141" s="147">
        <v>0</v>
      </c>
    </row>
    <row r="1142" spans="1:13">
      <c r="A1142" s="147" t="s">
        <v>356</v>
      </c>
      <c r="B1142" s="149">
        <v>42569</v>
      </c>
      <c r="C1142" s="149">
        <v>42575</v>
      </c>
      <c r="D1142" s="148">
        <f t="shared" si="34"/>
        <v>7</v>
      </c>
      <c r="E1142" s="148">
        <f t="shared" si="35"/>
        <v>2016</v>
      </c>
      <c r="F1142" t="s">
        <v>446</v>
      </c>
      <c r="G1142" s="147">
        <v>13</v>
      </c>
      <c r="H1142" s="147">
        <v>51000</v>
      </c>
      <c r="I1142" s="147">
        <v>793.1</v>
      </c>
      <c r="J1142" s="147">
        <v>2.2469999999999999</v>
      </c>
      <c r="K1142" s="147">
        <v>5.5E-2</v>
      </c>
      <c r="L1142" s="147">
        <v>28</v>
      </c>
      <c r="M1142" s="147">
        <v>0</v>
      </c>
    </row>
    <row r="1143" spans="1:13">
      <c r="A1143" s="147" t="s">
        <v>356</v>
      </c>
      <c r="B1143" s="149">
        <v>42569</v>
      </c>
      <c r="C1143" s="149">
        <v>42575</v>
      </c>
      <c r="D1143" s="148">
        <f t="shared" si="34"/>
        <v>7</v>
      </c>
      <c r="E1143" s="148">
        <f t="shared" si="35"/>
        <v>2016</v>
      </c>
      <c r="F1143" t="s">
        <v>446</v>
      </c>
      <c r="G1143" s="147">
        <v>15</v>
      </c>
      <c r="H1143" s="147">
        <v>53094</v>
      </c>
      <c r="I1143" s="147">
        <v>728.44</v>
      </c>
      <c r="J1143" s="147">
        <v>0.215</v>
      </c>
      <c r="K1143" s="147">
        <v>6.6000000000000003E-2</v>
      </c>
      <c r="L1143" s="147">
        <v>35</v>
      </c>
      <c r="M1143" s="147">
        <v>0</v>
      </c>
    </row>
    <row r="1144" spans="1:13">
      <c r="A1144" s="147" t="s">
        <v>356</v>
      </c>
      <c r="B1144" s="149">
        <v>42569</v>
      </c>
      <c r="C1144" s="149">
        <v>42575</v>
      </c>
      <c r="D1144" s="148">
        <f t="shared" si="34"/>
        <v>7</v>
      </c>
      <c r="E1144" s="148">
        <f t="shared" si="35"/>
        <v>2016</v>
      </c>
      <c r="F1144" t="s">
        <v>446</v>
      </c>
      <c r="G1144" s="147">
        <v>14</v>
      </c>
      <c r="H1144" s="147">
        <v>52745</v>
      </c>
      <c r="I1144" s="147">
        <v>770.56</v>
      </c>
      <c r="J1144" s="147">
        <v>2.258</v>
      </c>
      <c r="K1144" s="147">
        <v>5.0999999999999997E-2</v>
      </c>
      <c r="L1144" s="147">
        <v>27</v>
      </c>
      <c r="M1144" s="147">
        <v>0</v>
      </c>
    </row>
    <row r="1145" spans="1:13">
      <c r="A1145" s="147" t="s">
        <v>356</v>
      </c>
      <c r="B1145" s="149">
        <v>42569</v>
      </c>
      <c r="C1145" s="149">
        <v>42575</v>
      </c>
      <c r="D1145" s="148">
        <f t="shared" si="34"/>
        <v>7</v>
      </c>
      <c r="E1145" s="148">
        <f t="shared" si="35"/>
        <v>2016</v>
      </c>
      <c r="F1145" t="s">
        <v>446</v>
      </c>
      <c r="G1145" s="147">
        <v>17</v>
      </c>
      <c r="H1145" s="147">
        <v>35524</v>
      </c>
      <c r="I1145" s="147">
        <v>772.68</v>
      </c>
      <c r="J1145" s="147">
        <v>1.5249999999999999</v>
      </c>
      <c r="K1145" s="147">
        <v>7.5999999999999998E-2</v>
      </c>
      <c r="L1145" s="147">
        <v>27</v>
      </c>
      <c r="M1145" s="147">
        <v>0</v>
      </c>
    </row>
    <row r="1146" spans="1:13">
      <c r="A1146" s="147" t="s">
        <v>356</v>
      </c>
      <c r="B1146" s="149">
        <v>42569</v>
      </c>
      <c r="C1146" s="149">
        <v>42575</v>
      </c>
      <c r="D1146" s="148">
        <f t="shared" si="34"/>
        <v>7</v>
      </c>
      <c r="E1146" s="148">
        <f t="shared" si="35"/>
        <v>2016</v>
      </c>
      <c r="F1146" t="s">
        <v>446</v>
      </c>
      <c r="G1146" s="147">
        <v>16</v>
      </c>
      <c r="H1146" s="147">
        <v>48695</v>
      </c>
      <c r="I1146" s="147">
        <v>736.18</v>
      </c>
      <c r="J1146" s="147">
        <v>1.992</v>
      </c>
      <c r="K1146" s="147">
        <v>3.5000000000000003E-2</v>
      </c>
      <c r="L1146" s="147">
        <v>17</v>
      </c>
      <c r="M1146" s="147">
        <v>0</v>
      </c>
    </row>
    <row r="1147" spans="1:13">
      <c r="A1147" s="147" t="s">
        <v>356</v>
      </c>
      <c r="B1147" s="149">
        <v>42569</v>
      </c>
      <c r="C1147" s="149">
        <v>42575</v>
      </c>
      <c r="D1147" s="148">
        <f t="shared" si="34"/>
        <v>7</v>
      </c>
      <c r="E1147" s="148">
        <f t="shared" si="35"/>
        <v>2016</v>
      </c>
      <c r="F1147" t="s">
        <v>446</v>
      </c>
      <c r="G1147" s="147">
        <v>3</v>
      </c>
      <c r="H1147" s="147">
        <v>55304</v>
      </c>
      <c r="I1147" s="147">
        <v>888.03</v>
      </c>
      <c r="J1147" s="147">
        <v>2.7280000000000002</v>
      </c>
      <c r="K1147" s="147">
        <v>3.4000000000000002E-2</v>
      </c>
      <c r="L1147" s="147">
        <v>19</v>
      </c>
      <c r="M1147" s="147">
        <v>0</v>
      </c>
    </row>
    <row r="1148" spans="1:13">
      <c r="A1148" s="147" t="s">
        <v>356</v>
      </c>
      <c r="B1148" s="149">
        <v>42569</v>
      </c>
      <c r="C1148" s="149">
        <v>42575</v>
      </c>
      <c r="D1148" s="148">
        <f t="shared" si="34"/>
        <v>7</v>
      </c>
      <c r="E1148" s="148">
        <f t="shared" si="35"/>
        <v>2016</v>
      </c>
      <c r="F1148" t="s">
        <v>446</v>
      </c>
      <c r="G1148" s="147">
        <v>10</v>
      </c>
      <c r="H1148" s="147">
        <v>55244</v>
      </c>
      <c r="I1148" s="147">
        <v>692.03</v>
      </c>
      <c r="J1148" s="147">
        <v>2.1240000000000001</v>
      </c>
      <c r="K1148" s="147">
        <v>3.5999999999999997E-2</v>
      </c>
      <c r="L1148" s="147">
        <v>20</v>
      </c>
      <c r="M1148" s="147">
        <v>0</v>
      </c>
    </row>
    <row r="1149" spans="1:13">
      <c r="A1149" s="147" t="s">
        <v>356</v>
      </c>
      <c r="B1149" s="149">
        <v>42569</v>
      </c>
      <c r="C1149" s="149">
        <v>42575</v>
      </c>
      <c r="D1149" s="148">
        <f t="shared" si="34"/>
        <v>7</v>
      </c>
      <c r="E1149" s="148">
        <f t="shared" si="35"/>
        <v>2016</v>
      </c>
      <c r="F1149" t="s">
        <v>446</v>
      </c>
      <c r="G1149" s="147">
        <v>1</v>
      </c>
      <c r="H1149" s="147">
        <v>55193</v>
      </c>
      <c r="I1149" s="147">
        <v>910.14</v>
      </c>
      <c r="J1149" s="147">
        <v>2.7909999999999999</v>
      </c>
      <c r="K1149" s="147">
        <v>4.9000000000000002E-2</v>
      </c>
      <c r="L1149" s="147">
        <v>27</v>
      </c>
      <c r="M1149" s="147">
        <v>0</v>
      </c>
    </row>
    <row r="1150" spans="1:13">
      <c r="A1150" s="147" t="s">
        <v>356</v>
      </c>
      <c r="B1150" s="149">
        <v>42569</v>
      </c>
      <c r="C1150" s="149">
        <v>42575</v>
      </c>
      <c r="D1150" s="148">
        <f t="shared" si="34"/>
        <v>7</v>
      </c>
      <c r="E1150" s="148">
        <f t="shared" si="35"/>
        <v>2016</v>
      </c>
      <c r="F1150" t="s">
        <v>446</v>
      </c>
      <c r="G1150" s="147">
        <v>19</v>
      </c>
      <c r="H1150" s="147">
        <v>55854</v>
      </c>
      <c r="I1150" s="147">
        <v>599.07000000000005</v>
      </c>
      <c r="J1150" s="147">
        <v>1.859</v>
      </c>
      <c r="K1150" s="147">
        <v>0.03</v>
      </c>
      <c r="L1150" s="147">
        <v>17</v>
      </c>
      <c r="M1150" s="147">
        <v>0</v>
      </c>
    </row>
    <row r="1151" spans="1:13">
      <c r="A1151" s="147" t="s">
        <v>356</v>
      </c>
      <c r="B1151" s="149">
        <v>42569</v>
      </c>
      <c r="C1151" s="149">
        <v>42575</v>
      </c>
      <c r="D1151" s="148">
        <f t="shared" si="34"/>
        <v>7</v>
      </c>
      <c r="E1151" s="148">
        <f t="shared" si="35"/>
        <v>2016</v>
      </c>
      <c r="F1151" t="s">
        <v>446</v>
      </c>
      <c r="G1151" s="147">
        <v>12</v>
      </c>
      <c r="H1151" s="147">
        <v>55202</v>
      </c>
      <c r="I1151" s="147">
        <v>683.07</v>
      </c>
      <c r="J1151" s="147">
        <v>2.0950000000000002</v>
      </c>
      <c r="K1151" s="147">
        <v>4.2999999999999997E-2</v>
      </c>
      <c r="L1151" s="147">
        <v>24</v>
      </c>
      <c r="M1151" s="147">
        <v>0</v>
      </c>
    </row>
    <row r="1152" spans="1:13">
      <c r="A1152" s="147" t="s">
        <v>356</v>
      </c>
      <c r="B1152" s="149">
        <v>42569</v>
      </c>
      <c r="C1152" s="149">
        <v>42575</v>
      </c>
      <c r="D1152" s="148">
        <f t="shared" si="34"/>
        <v>7</v>
      </c>
      <c r="E1152" s="148">
        <f t="shared" si="35"/>
        <v>2016</v>
      </c>
      <c r="F1152" t="s">
        <v>446</v>
      </c>
      <c r="G1152" s="147">
        <v>21</v>
      </c>
      <c r="H1152" s="147">
        <v>55176</v>
      </c>
      <c r="I1152" s="147">
        <v>592.82000000000005</v>
      </c>
      <c r="J1152" s="147">
        <v>1.8169999999999999</v>
      </c>
      <c r="K1152" s="147">
        <v>4.7E-2</v>
      </c>
      <c r="L1152" s="147">
        <v>26</v>
      </c>
      <c r="M1152" s="147">
        <v>0</v>
      </c>
    </row>
    <row r="1153" spans="1:13">
      <c r="A1153" s="147" t="s">
        <v>356</v>
      </c>
      <c r="B1153" s="149">
        <v>42569</v>
      </c>
      <c r="C1153" s="149">
        <v>42575</v>
      </c>
      <c r="D1153" s="148">
        <f t="shared" si="34"/>
        <v>7</v>
      </c>
      <c r="E1153" s="148">
        <f t="shared" si="35"/>
        <v>2016</v>
      </c>
      <c r="F1153" t="s">
        <v>446</v>
      </c>
      <c r="G1153" s="147">
        <v>7</v>
      </c>
      <c r="H1153" s="147">
        <v>52422</v>
      </c>
      <c r="I1153" s="147">
        <v>723.08</v>
      </c>
      <c r="J1153" s="147">
        <v>2.1059999999999999</v>
      </c>
      <c r="K1153" s="147">
        <v>4.3999999999999997E-2</v>
      </c>
      <c r="L1153" s="147">
        <v>23</v>
      </c>
      <c r="M1153" s="147">
        <v>0</v>
      </c>
    </row>
    <row r="1154" spans="1:13">
      <c r="A1154" s="147" t="s">
        <v>356</v>
      </c>
      <c r="B1154" s="149">
        <v>42569</v>
      </c>
      <c r="C1154" s="149">
        <v>42575</v>
      </c>
      <c r="D1154" s="148">
        <f t="shared" si="34"/>
        <v>7</v>
      </c>
      <c r="E1154" s="148">
        <f t="shared" si="35"/>
        <v>2016</v>
      </c>
      <c r="F1154" t="s">
        <v>446</v>
      </c>
      <c r="G1154" s="147">
        <v>6</v>
      </c>
      <c r="H1154" s="147">
        <v>50222</v>
      </c>
      <c r="I1154" s="147">
        <v>889.45</v>
      </c>
      <c r="J1154" s="147">
        <v>2.4820000000000002</v>
      </c>
      <c r="K1154" s="147">
        <v>4.5999999999999999E-2</v>
      </c>
      <c r="L1154" s="147">
        <v>23</v>
      </c>
      <c r="M1154" s="147">
        <v>0</v>
      </c>
    </row>
    <row r="1155" spans="1:13">
      <c r="A1155" s="147" t="s">
        <v>356</v>
      </c>
      <c r="B1155" s="149">
        <v>42569</v>
      </c>
      <c r="C1155" s="149">
        <v>42575</v>
      </c>
      <c r="D1155" s="148">
        <f t="shared" ref="D1155:D1218" si="36">MONTH(C1155)</f>
        <v>7</v>
      </c>
      <c r="E1155" s="148">
        <f t="shared" ref="E1155:E1218" si="37">YEAR(C1155)</f>
        <v>2016</v>
      </c>
      <c r="F1155" t="s">
        <v>446</v>
      </c>
      <c r="G1155" s="147">
        <v>5</v>
      </c>
      <c r="H1155" s="147">
        <v>53987</v>
      </c>
      <c r="I1155" s="147">
        <v>889.05</v>
      </c>
      <c r="J1155" s="147">
        <v>2.6669999999999998</v>
      </c>
      <c r="K1155" s="147">
        <v>3.5000000000000003E-2</v>
      </c>
      <c r="L1155" s="147">
        <v>19</v>
      </c>
      <c r="M1155" s="147">
        <v>0</v>
      </c>
    </row>
    <row r="1156" spans="1:13">
      <c r="A1156" s="147" t="s">
        <v>356</v>
      </c>
      <c r="B1156" s="149">
        <v>42569</v>
      </c>
      <c r="C1156" s="149">
        <v>42575</v>
      </c>
      <c r="D1156" s="148">
        <f t="shared" si="36"/>
        <v>7</v>
      </c>
      <c r="E1156" s="148">
        <f t="shared" si="37"/>
        <v>2016</v>
      </c>
      <c r="F1156" t="s">
        <v>446</v>
      </c>
      <c r="G1156" s="147">
        <v>8</v>
      </c>
      <c r="H1156" s="147">
        <v>53894</v>
      </c>
      <c r="I1156" s="147">
        <v>629.94000000000005</v>
      </c>
      <c r="J1156" s="147">
        <v>1.8859999999999999</v>
      </c>
      <c r="K1156" s="147">
        <v>2.5999999999999999E-2</v>
      </c>
      <c r="L1156" s="147">
        <v>14</v>
      </c>
      <c r="M1156" s="147">
        <v>0</v>
      </c>
    </row>
    <row r="1157" spans="1:13">
      <c r="A1157" s="147" t="s">
        <v>356</v>
      </c>
      <c r="B1157" s="149">
        <v>42569</v>
      </c>
      <c r="C1157" s="149">
        <v>42575</v>
      </c>
      <c r="D1157" s="148">
        <f t="shared" si="36"/>
        <v>7</v>
      </c>
      <c r="E1157" s="148">
        <f t="shared" si="37"/>
        <v>2016</v>
      </c>
      <c r="F1157" t="s">
        <v>446</v>
      </c>
      <c r="G1157" s="147">
        <v>22</v>
      </c>
      <c r="H1157" s="147">
        <v>41690</v>
      </c>
      <c r="I1157" s="147">
        <v>625.21</v>
      </c>
      <c r="J1157" s="147">
        <v>1.448</v>
      </c>
      <c r="K1157" s="147">
        <v>5.5E-2</v>
      </c>
      <c r="L1157" s="147">
        <v>23</v>
      </c>
      <c r="M1157" s="147">
        <v>0</v>
      </c>
    </row>
    <row r="1158" spans="1:13">
      <c r="A1158" s="147" t="s">
        <v>356</v>
      </c>
      <c r="B1158" s="149">
        <v>42569</v>
      </c>
      <c r="C1158" s="149">
        <v>42575</v>
      </c>
      <c r="D1158" s="148">
        <f t="shared" si="36"/>
        <v>7</v>
      </c>
      <c r="E1158" s="148">
        <f t="shared" si="37"/>
        <v>2016</v>
      </c>
      <c r="F1158" t="s">
        <v>446</v>
      </c>
      <c r="G1158" s="147">
        <v>23</v>
      </c>
      <c r="H1158" s="147">
        <v>45390</v>
      </c>
      <c r="I1158" s="147">
        <v>674.11</v>
      </c>
      <c r="J1158" s="147">
        <v>1.7</v>
      </c>
      <c r="K1158" s="147">
        <v>5.7000000000000002E-2</v>
      </c>
      <c r="L1158" s="147">
        <v>26</v>
      </c>
      <c r="M1158" s="147">
        <v>0</v>
      </c>
    </row>
    <row r="1159" spans="1:13">
      <c r="A1159" s="147" t="s">
        <v>356</v>
      </c>
      <c r="B1159" s="149">
        <v>42569</v>
      </c>
      <c r="C1159" s="149">
        <v>42575</v>
      </c>
      <c r="D1159" s="148">
        <f t="shared" si="36"/>
        <v>7</v>
      </c>
      <c r="E1159" s="148">
        <f t="shared" si="37"/>
        <v>2016</v>
      </c>
      <c r="F1159" t="s">
        <v>446</v>
      </c>
      <c r="G1159" s="147">
        <v>24</v>
      </c>
      <c r="H1159" s="147">
        <v>56562</v>
      </c>
      <c r="I1159" s="147">
        <v>592.67999999999995</v>
      </c>
      <c r="J1159" s="147">
        <v>1.8620000000000001</v>
      </c>
      <c r="K1159" s="147">
        <v>2.8000000000000001E-2</v>
      </c>
      <c r="L1159" s="147">
        <v>16</v>
      </c>
      <c r="M1159" s="147">
        <v>0</v>
      </c>
    </row>
    <row r="1160" spans="1:13">
      <c r="A1160" s="147" t="s">
        <v>355</v>
      </c>
      <c r="B1160" s="149">
        <v>42562</v>
      </c>
      <c r="C1160" s="149">
        <v>42568</v>
      </c>
      <c r="D1160" s="148">
        <f t="shared" si="36"/>
        <v>7</v>
      </c>
      <c r="E1160" s="148">
        <f t="shared" si="37"/>
        <v>2016</v>
      </c>
      <c r="F1160" t="s">
        <v>447</v>
      </c>
      <c r="G1160" s="147">
        <v>23</v>
      </c>
      <c r="H1160" s="147">
        <v>45409</v>
      </c>
      <c r="I1160" s="147">
        <v>631.45000000000005</v>
      </c>
      <c r="J1160" s="147">
        <v>1.593</v>
      </c>
      <c r="K1160" s="147">
        <v>4.2000000000000003E-2</v>
      </c>
      <c r="L1160" s="147">
        <v>19</v>
      </c>
      <c r="M1160" s="147">
        <v>0</v>
      </c>
    </row>
    <row r="1161" spans="1:13">
      <c r="A1161" s="147" t="s">
        <v>355</v>
      </c>
      <c r="B1161" s="149">
        <v>42562</v>
      </c>
      <c r="C1161" s="149">
        <v>42568</v>
      </c>
      <c r="D1161" s="148">
        <f t="shared" si="36"/>
        <v>7</v>
      </c>
      <c r="E1161" s="148">
        <f t="shared" si="37"/>
        <v>2016</v>
      </c>
      <c r="F1161" t="s">
        <v>447</v>
      </c>
      <c r="G1161" s="147">
        <v>24</v>
      </c>
      <c r="H1161" s="147">
        <v>56580</v>
      </c>
      <c r="I1161" s="147">
        <v>558.08000000000004</v>
      </c>
      <c r="J1161" s="147">
        <v>1.754</v>
      </c>
      <c r="K1161" s="147">
        <v>3.2000000000000001E-2</v>
      </c>
      <c r="L1161" s="147">
        <v>18</v>
      </c>
      <c r="M1161" s="147">
        <v>0</v>
      </c>
    </row>
    <row r="1162" spans="1:13">
      <c r="A1162" s="147" t="s">
        <v>355</v>
      </c>
      <c r="B1162" s="149">
        <v>42562</v>
      </c>
      <c r="C1162" s="149">
        <v>42568</v>
      </c>
      <c r="D1162" s="148">
        <f t="shared" si="36"/>
        <v>7</v>
      </c>
      <c r="E1162" s="148">
        <f t="shared" si="37"/>
        <v>2016</v>
      </c>
      <c r="F1162" t="s">
        <v>447</v>
      </c>
      <c r="G1162" s="147">
        <v>22</v>
      </c>
      <c r="H1162" s="147">
        <v>41709</v>
      </c>
      <c r="I1162" s="147">
        <v>581.48</v>
      </c>
      <c r="J1162" s="147">
        <v>1.347</v>
      </c>
      <c r="K1162" s="147">
        <v>4.5999999999999999E-2</v>
      </c>
      <c r="L1162" s="147">
        <v>19</v>
      </c>
      <c r="M1162" s="147">
        <v>0</v>
      </c>
    </row>
    <row r="1163" spans="1:13">
      <c r="A1163" s="147" t="s">
        <v>355</v>
      </c>
      <c r="B1163" s="149">
        <v>42562</v>
      </c>
      <c r="C1163" s="149">
        <v>42568</v>
      </c>
      <c r="D1163" s="148">
        <f t="shared" si="36"/>
        <v>7</v>
      </c>
      <c r="E1163" s="148">
        <f t="shared" si="37"/>
        <v>2016</v>
      </c>
      <c r="F1163" t="s">
        <v>447</v>
      </c>
      <c r="G1163" s="147">
        <v>8</v>
      </c>
      <c r="H1163" s="147">
        <v>53905</v>
      </c>
      <c r="I1163" s="147">
        <v>602.26</v>
      </c>
      <c r="J1163" s="147">
        <v>1.804</v>
      </c>
      <c r="K1163" s="147">
        <v>0.02</v>
      </c>
      <c r="L1163" s="147">
        <v>11</v>
      </c>
      <c r="M1163" s="147">
        <v>0</v>
      </c>
    </row>
    <row r="1164" spans="1:13">
      <c r="A1164" s="147" t="s">
        <v>355</v>
      </c>
      <c r="B1164" s="149">
        <v>42562</v>
      </c>
      <c r="C1164" s="149">
        <v>42568</v>
      </c>
      <c r="D1164" s="148">
        <f t="shared" si="36"/>
        <v>7</v>
      </c>
      <c r="E1164" s="148">
        <f t="shared" si="37"/>
        <v>2016</v>
      </c>
      <c r="F1164" t="s">
        <v>447</v>
      </c>
      <c r="G1164" s="147">
        <v>5</v>
      </c>
      <c r="H1164" s="147">
        <v>54003</v>
      </c>
      <c r="I1164" s="147">
        <v>837.26</v>
      </c>
      <c r="J1164" s="147">
        <v>2.512</v>
      </c>
      <c r="K1164" s="147">
        <v>0.03</v>
      </c>
      <c r="L1164" s="147">
        <v>16</v>
      </c>
      <c r="M1164" s="147">
        <v>0</v>
      </c>
    </row>
    <row r="1165" spans="1:13">
      <c r="A1165" s="147" t="s">
        <v>355</v>
      </c>
      <c r="B1165" s="149">
        <v>42562</v>
      </c>
      <c r="C1165" s="149">
        <v>42568</v>
      </c>
      <c r="D1165" s="148">
        <f t="shared" si="36"/>
        <v>7</v>
      </c>
      <c r="E1165" s="148">
        <f t="shared" si="37"/>
        <v>2016</v>
      </c>
      <c r="F1165" t="s">
        <v>447</v>
      </c>
      <c r="G1165" s="147">
        <v>7</v>
      </c>
      <c r="H1165" s="147">
        <v>52436</v>
      </c>
      <c r="I1165" s="147">
        <v>688.02</v>
      </c>
      <c r="J1165" s="147">
        <v>2.004</v>
      </c>
      <c r="K1165" s="147">
        <v>2.7E-2</v>
      </c>
      <c r="L1165" s="147">
        <v>14</v>
      </c>
      <c r="M1165" s="147">
        <v>0</v>
      </c>
    </row>
    <row r="1166" spans="1:13">
      <c r="A1166" s="147" t="s">
        <v>355</v>
      </c>
      <c r="B1166" s="149">
        <v>42562</v>
      </c>
      <c r="C1166" s="149">
        <v>42568</v>
      </c>
      <c r="D1166" s="148">
        <f t="shared" si="36"/>
        <v>7</v>
      </c>
      <c r="E1166" s="148">
        <f t="shared" si="37"/>
        <v>2016</v>
      </c>
      <c r="F1166" t="s">
        <v>447</v>
      </c>
      <c r="G1166" s="147">
        <v>6</v>
      </c>
      <c r="H1166" s="147">
        <v>50241</v>
      </c>
      <c r="I1166" s="147">
        <v>841.13</v>
      </c>
      <c r="J1166" s="147">
        <v>2.3479999999999999</v>
      </c>
      <c r="K1166" s="147">
        <v>3.7999999999999999E-2</v>
      </c>
      <c r="L1166" s="147">
        <v>19</v>
      </c>
      <c r="M1166" s="147">
        <v>0</v>
      </c>
    </row>
    <row r="1167" spans="1:13">
      <c r="A1167" s="147" t="s">
        <v>355</v>
      </c>
      <c r="B1167" s="149">
        <v>42562</v>
      </c>
      <c r="C1167" s="149">
        <v>42568</v>
      </c>
      <c r="D1167" s="148">
        <f t="shared" si="36"/>
        <v>7</v>
      </c>
      <c r="E1167" s="148">
        <f t="shared" si="37"/>
        <v>2016</v>
      </c>
      <c r="F1167" t="s">
        <v>447</v>
      </c>
      <c r="G1167" s="147">
        <v>21</v>
      </c>
      <c r="H1167" s="147">
        <v>55200</v>
      </c>
      <c r="I1167" s="147">
        <v>560.44000000000005</v>
      </c>
      <c r="J1167" s="147">
        <v>1.7190000000000001</v>
      </c>
      <c r="K1167" s="147">
        <v>4.2999999999999997E-2</v>
      </c>
      <c r="L1167" s="147">
        <v>24</v>
      </c>
      <c r="M1167" s="147">
        <v>0</v>
      </c>
    </row>
    <row r="1168" spans="1:13">
      <c r="A1168" s="147" t="s">
        <v>355</v>
      </c>
      <c r="B1168" s="149">
        <v>42562</v>
      </c>
      <c r="C1168" s="149">
        <v>42568</v>
      </c>
      <c r="D1168" s="148">
        <f t="shared" si="36"/>
        <v>7</v>
      </c>
      <c r="E1168" s="148">
        <f t="shared" si="37"/>
        <v>2016</v>
      </c>
      <c r="F1168" t="s">
        <v>447</v>
      </c>
      <c r="G1168" s="147">
        <v>12</v>
      </c>
      <c r="H1168" s="147">
        <v>55215</v>
      </c>
      <c r="I1168" s="147">
        <v>646.91</v>
      </c>
      <c r="J1168" s="147">
        <v>1.984</v>
      </c>
      <c r="K1168" s="147">
        <v>2.4E-2</v>
      </c>
      <c r="L1168" s="147">
        <v>13</v>
      </c>
      <c r="M1168" s="147">
        <v>0</v>
      </c>
    </row>
    <row r="1169" spans="1:13">
      <c r="A1169" s="147" t="s">
        <v>355</v>
      </c>
      <c r="B1169" s="149">
        <v>42562</v>
      </c>
      <c r="C1169" s="149">
        <v>42568</v>
      </c>
      <c r="D1169" s="148">
        <f t="shared" si="36"/>
        <v>7</v>
      </c>
      <c r="E1169" s="148">
        <f t="shared" si="37"/>
        <v>2016</v>
      </c>
      <c r="F1169" t="s">
        <v>447</v>
      </c>
      <c r="G1169" s="147">
        <v>19</v>
      </c>
      <c r="H1169" s="147">
        <v>55868</v>
      </c>
      <c r="I1169" s="147">
        <v>564.94000000000005</v>
      </c>
      <c r="J1169" s="147">
        <v>1.7529999999999999</v>
      </c>
      <c r="K1169" s="147">
        <v>2.5000000000000001E-2</v>
      </c>
      <c r="L1169" s="147">
        <v>14</v>
      </c>
      <c r="M1169" s="147">
        <v>0</v>
      </c>
    </row>
    <row r="1170" spans="1:13">
      <c r="A1170" s="147" t="s">
        <v>355</v>
      </c>
      <c r="B1170" s="149">
        <v>42562</v>
      </c>
      <c r="C1170" s="149">
        <v>42568</v>
      </c>
      <c r="D1170" s="148">
        <f t="shared" si="36"/>
        <v>7</v>
      </c>
      <c r="E1170" s="148">
        <f t="shared" si="37"/>
        <v>2016</v>
      </c>
      <c r="F1170" t="s">
        <v>447</v>
      </c>
      <c r="G1170" s="147">
        <v>1</v>
      </c>
      <c r="H1170" s="147">
        <v>55211</v>
      </c>
      <c r="I1170" s="147">
        <v>867.57</v>
      </c>
      <c r="J1170" s="147">
        <v>2.661</v>
      </c>
      <c r="K1170" s="147">
        <v>3.3000000000000002E-2</v>
      </c>
      <c r="L1170" s="147">
        <v>18</v>
      </c>
      <c r="M1170" s="147">
        <v>0</v>
      </c>
    </row>
    <row r="1171" spans="1:13">
      <c r="A1171" s="147" t="s">
        <v>355</v>
      </c>
      <c r="B1171" s="149">
        <v>42562</v>
      </c>
      <c r="C1171" s="149">
        <v>42568</v>
      </c>
      <c r="D1171" s="148">
        <f t="shared" si="36"/>
        <v>7</v>
      </c>
      <c r="E1171" s="148">
        <f t="shared" si="37"/>
        <v>2016</v>
      </c>
      <c r="F1171" t="s">
        <v>447</v>
      </c>
      <c r="G1171" s="147">
        <v>3</v>
      </c>
      <c r="H1171" s="147">
        <v>55322</v>
      </c>
      <c r="I1171" s="147">
        <v>840.97</v>
      </c>
      <c r="J1171" s="147">
        <v>2.585</v>
      </c>
      <c r="K1171" s="147">
        <v>3.3000000000000002E-2</v>
      </c>
      <c r="L1171" s="147">
        <v>18</v>
      </c>
      <c r="M1171" s="147">
        <v>0</v>
      </c>
    </row>
    <row r="1172" spans="1:13">
      <c r="A1172" s="147" t="s">
        <v>355</v>
      </c>
      <c r="B1172" s="149">
        <v>42562</v>
      </c>
      <c r="C1172" s="149">
        <v>42568</v>
      </c>
      <c r="D1172" s="148">
        <f t="shared" si="36"/>
        <v>7</v>
      </c>
      <c r="E1172" s="148">
        <f t="shared" si="37"/>
        <v>2016</v>
      </c>
      <c r="F1172" t="s">
        <v>447</v>
      </c>
      <c r="G1172" s="147">
        <v>10</v>
      </c>
      <c r="H1172" s="147">
        <v>55260</v>
      </c>
      <c r="I1172" s="147">
        <v>652.66999999999996</v>
      </c>
      <c r="J1172" s="147">
        <v>2.004</v>
      </c>
      <c r="K1172" s="147">
        <v>2.9000000000000001E-2</v>
      </c>
      <c r="L1172" s="147">
        <v>16</v>
      </c>
      <c r="M1172" s="147">
        <v>0</v>
      </c>
    </row>
    <row r="1173" spans="1:13">
      <c r="A1173" s="147" t="s">
        <v>355</v>
      </c>
      <c r="B1173" s="149">
        <v>42562</v>
      </c>
      <c r="C1173" s="149">
        <v>42568</v>
      </c>
      <c r="D1173" s="148">
        <f t="shared" si="36"/>
        <v>7</v>
      </c>
      <c r="E1173" s="148">
        <f t="shared" si="37"/>
        <v>2016</v>
      </c>
      <c r="F1173" t="s">
        <v>447</v>
      </c>
      <c r="G1173" s="147">
        <v>16</v>
      </c>
      <c r="H1173" s="147">
        <v>48711</v>
      </c>
      <c r="I1173" s="147">
        <v>695.49</v>
      </c>
      <c r="J1173" s="147">
        <v>1.8819999999999999</v>
      </c>
      <c r="K1173" s="147">
        <v>3.3000000000000002E-2</v>
      </c>
      <c r="L1173" s="147">
        <v>16</v>
      </c>
      <c r="M1173" s="147">
        <v>0</v>
      </c>
    </row>
    <row r="1174" spans="1:13">
      <c r="A1174" s="147" t="s">
        <v>355</v>
      </c>
      <c r="B1174" s="149">
        <v>42562</v>
      </c>
      <c r="C1174" s="149">
        <v>42568</v>
      </c>
      <c r="D1174" s="148">
        <f t="shared" si="36"/>
        <v>7</v>
      </c>
      <c r="E1174" s="148">
        <f t="shared" si="37"/>
        <v>2016</v>
      </c>
      <c r="F1174" t="s">
        <v>447</v>
      </c>
      <c r="G1174" s="147">
        <v>17</v>
      </c>
      <c r="H1174" s="147">
        <v>35539</v>
      </c>
      <c r="I1174" s="147">
        <v>724.12</v>
      </c>
      <c r="J1174" s="147">
        <v>1.43</v>
      </c>
      <c r="K1174" s="147">
        <v>4.2000000000000003E-2</v>
      </c>
      <c r="L1174" s="147">
        <v>15</v>
      </c>
      <c r="M1174" s="147">
        <v>0</v>
      </c>
    </row>
    <row r="1175" spans="1:13">
      <c r="A1175" s="147" t="s">
        <v>355</v>
      </c>
      <c r="B1175" s="149">
        <v>42562</v>
      </c>
      <c r="C1175" s="149">
        <v>42568</v>
      </c>
      <c r="D1175" s="148">
        <f t="shared" si="36"/>
        <v>7</v>
      </c>
      <c r="E1175" s="148">
        <f t="shared" si="37"/>
        <v>2016</v>
      </c>
      <c r="F1175" t="s">
        <v>447</v>
      </c>
      <c r="G1175" s="147">
        <v>15</v>
      </c>
      <c r="H1175" s="147">
        <v>53109</v>
      </c>
      <c r="I1175" s="147">
        <v>687.62</v>
      </c>
      <c r="J1175" s="147">
        <v>0.20300000000000001</v>
      </c>
      <c r="K1175" s="147">
        <v>2.8000000000000001E-2</v>
      </c>
      <c r="L1175" s="147">
        <v>15</v>
      </c>
      <c r="M1175" s="147">
        <v>0</v>
      </c>
    </row>
    <row r="1176" spans="1:13">
      <c r="A1176" s="147" t="s">
        <v>355</v>
      </c>
      <c r="B1176" s="149">
        <v>42562</v>
      </c>
      <c r="C1176" s="149">
        <v>42568</v>
      </c>
      <c r="D1176" s="148">
        <f t="shared" si="36"/>
        <v>7</v>
      </c>
      <c r="E1176" s="148">
        <f t="shared" si="37"/>
        <v>2016</v>
      </c>
      <c r="F1176" t="s">
        <v>447</v>
      </c>
      <c r="G1176" s="147">
        <v>14</v>
      </c>
      <c r="H1176" s="147">
        <v>52758</v>
      </c>
      <c r="I1176" s="147">
        <v>731.22</v>
      </c>
      <c r="J1176" s="147">
        <v>2.1429999999999998</v>
      </c>
      <c r="K1176" s="147">
        <v>2.5000000000000001E-2</v>
      </c>
      <c r="L1176" s="147">
        <v>13</v>
      </c>
      <c r="M1176" s="147">
        <v>0</v>
      </c>
    </row>
    <row r="1177" spans="1:13">
      <c r="A1177" s="147" t="s">
        <v>355</v>
      </c>
      <c r="B1177" s="149">
        <v>42562</v>
      </c>
      <c r="C1177" s="149">
        <v>42568</v>
      </c>
      <c r="D1177" s="148">
        <f t="shared" si="36"/>
        <v>7</v>
      </c>
      <c r="E1177" s="148">
        <f t="shared" si="37"/>
        <v>2016</v>
      </c>
      <c r="F1177" t="s">
        <v>447</v>
      </c>
      <c r="G1177" s="147">
        <v>13</v>
      </c>
      <c r="H1177" s="147">
        <v>51015</v>
      </c>
      <c r="I1177" s="147">
        <v>743.78</v>
      </c>
      <c r="J1177" s="147">
        <v>2.1080000000000001</v>
      </c>
      <c r="K1177" s="147">
        <v>2.9000000000000001E-2</v>
      </c>
      <c r="L1177" s="147">
        <v>15</v>
      </c>
      <c r="M1177" s="147">
        <v>0</v>
      </c>
    </row>
    <row r="1178" spans="1:13">
      <c r="A1178" s="147" t="s">
        <v>355</v>
      </c>
      <c r="B1178" s="149">
        <v>42562</v>
      </c>
      <c r="C1178" s="149">
        <v>42568</v>
      </c>
      <c r="D1178" s="148">
        <f t="shared" si="36"/>
        <v>7</v>
      </c>
      <c r="E1178" s="148">
        <f t="shared" si="37"/>
        <v>2016</v>
      </c>
      <c r="F1178" t="s">
        <v>447</v>
      </c>
      <c r="G1178" s="147">
        <v>20</v>
      </c>
      <c r="H1178" s="147">
        <v>51219</v>
      </c>
      <c r="I1178" s="147">
        <v>560.03</v>
      </c>
      <c r="J1178" s="147">
        <v>1.5940000000000001</v>
      </c>
      <c r="K1178" s="147">
        <v>2.7E-2</v>
      </c>
      <c r="L1178" s="147">
        <v>14</v>
      </c>
      <c r="M1178" s="147">
        <v>0</v>
      </c>
    </row>
    <row r="1179" spans="1:13">
      <c r="A1179" s="147" t="s">
        <v>355</v>
      </c>
      <c r="B1179" s="149">
        <v>42562</v>
      </c>
      <c r="C1179" s="149">
        <v>42568</v>
      </c>
      <c r="D1179" s="148">
        <f t="shared" si="36"/>
        <v>7</v>
      </c>
      <c r="E1179" s="148">
        <f t="shared" si="37"/>
        <v>2016</v>
      </c>
      <c r="F1179" t="s">
        <v>447</v>
      </c>
      <c r="G1179" s="147">
        <v>11</v>
      </c>
      <c r="H1179" s="147">
        <v>55386</v>
      </c>
      <c r="I1179" s="147">
        <v>655.94</v>
      </c>
      <c r="J1179" s="147">
        <v>2.0179999999999998</v>
      </c>
      <c r="K1179" s="147">
        <v>2.9000000000000001E-2</v>
      </c>
      <c r="L1179" s="147">
        <v>16</v>
      </c>
      <c r="M1179" s="147">
        <v>0</v>
      </c>
    </row>
    <row r="1180" spans="1:13">
      <c r="A1180" s="147" t="s">
        <v>355</v>
      </c>
      <c r="B1180" s="149">
        <v>42562</v>
      </c>
      <c r="C1180" s="149">
        <v>42568</v>
      </c>
      <c r="D1180" s="148">
        <f t="shared" si="36"/>
        <v>7</v>
      </c>
      <c r="E1180" s="148">
        <f t="shared" si="37"/>
        <v>2016</v>
      </c>
      <c r="F1180" t="s">
        <v>447</v>
      </c>
      <c r="G1180" s="147">
        <v>18</v>
      </c>
      <c r="H1180" s="147">
        <v>41882</v>
      </c>
      <c r="I1180" s="147">
        <v>670.99</v>
      </c>
      <c r="J1180" s="147">
        <v>1.5609999999999999</v>
      </c>
      <c r="K1180" s="147">
        <v>4.1000000000000002E-2</v>
      </c>
      <c r="L1180" s="147">
        <v>17</v>
      </c>
      <c r="M1180" s="147">
        <v>0</v>
      </c>
    </row>
    <row r="1181" spans="1:13">
      <c r="A1181" s="147" t="s">
        <v>355</v>
      </c>
      <c r="B1181" s="149">
        <v>42562</v>
      </c>
      <c r="C1181" s="149">
        <v>42568</v>
      </c>
      <c r="D1181" s="148">
        <f t="shared" si="36"/>
        <v>7</v>
      </c>
      <c r="E1181" s="148">
        <f t="shared" si="37"/>
        <v>2016</v>
      </c>
      <c r="F1181" t="s">
        <v>447</v>
      </c>
      <c r="G1181" s="147">
        <v>2</v>
      </c>
      <c r="H1181" s="147">
        <v>54975</v>
      </c>
      <c r="I1181" s="147">
        <v>891.68</v>
      </c>
      <c r="J1181" s="147">
        <v>2.7229999999999999</v>
      </c>
      <c r="K1181" s="147">
        <v>3.5999999999999997E-2</v>
      </c>
      <c r="L1181" s="147">
        <v>20</v>
      </c>
      <c r="M1181" s="147">
        <v>0</v>
      </c>
    </row>
    <row r="1182" spans="1:13">
      <c r="A1182" s="147" t="s">
        <v>355</v>
      </c>
      <c r="B1182" s="149">
        <v>42562</v>
      </c>
      <c r="C1182" s="149">
        <v>42568</v>
      </c>
      <c r="D1182" s="148">
        <f t="shared" si="36"/>
        <v>7</v>
      </c>
      <c r="E1182" s="148">
        <f t="shared" si="37"/>
        <v>2016</v>
      </c>
      <c r="F1182" t="s">
        <v>447</v>
      </c>
      <c r="G1182" s="147">
        <v>4</v>
      </c>
      <c r="H1182" s="147">
        <v>53549</v>
      </c>
      <c r="I1182" s="147">
        <v>933.06</v>
      </c>
      <c r="J1182" s="147">
        <v>2.7759999999999998</v>
      </c>
      <c r="K1182" s="147">
        <v>2.1999999999999999E-2</v>
      </c>
      <c r="L1182" s="147">
        <v>12</v>
      </c>
      <c r="M1182" s="147">
        <v>0</v>
      </c>
    </row>
    <row r="1183" spans="1:13">
      <c r="A1183" s="147" t="s">
        <v>355</v>
      </c>
      <c r="B1183" s="149">
        <v>42562</v>
      </c>
      <c r="C1183" s="149">
        <v>42568</v>
      </c>
      <c r="D1183" s="148">
        <f t="shared" si="36"/>
        <v>7</v>
      </c>
      <c r="E1183" s="148">
        <f t="shared" si="37"/>
        <v>2016</v>
      </c>
      <c r="F1183" t="s">
        <v>447</v>
      </c>
      <c r="G1183" s="147">
        <v>9</v>
      </c>
      <c r="H1183" s="147">
        <v>53979</v>
      </c>
      <c r="I1183" s="147">
        <v>624.05999999999995</v>
      </c>
      <c r="J1183" s="147">
        <v>1.871</v>
      </c>
      <c r="K1183" s="147">
        <v>3.5000000000000003E-2</v>
      </c>
      <c r="L1183" s="147">
        <v>19</v>
      </c>
      <c r="M1183" s="147">
        <v>0</v>
      </c>
    </row>
    <row r="1184" spans="1:13">
      <c r="A1184" s="147" t="s">
        <v>354</v>
      </c>
      <c r="B1184" s="149">
        <v>42555</v>
      </c>
      <c r="C1184" s="149">
        <v>42561</v>
      </c>
      <c r="D1184" s="148">
        <f t="shared" si="36"/>
        <v>7</v>
      </c>
      <c r="E1184" s="148">
        <f t="shared" si="37"/>
        <v>2016</v>
      </c>
      <c r="F1184" t="s">
        <v>448</v>
      </c>
      <c r="G1184" s="147">
        <v>4</v>
      </c>
      <c r="H1184" s="147">
        <v>53566</v>
      </c>
      <c r="I1184" s="147">
        <v>880.68</v>
      </c>
      <c r="J1184" s="147">
        <v>2.621</v>
      </c>
      <c r="K1184" s="147">
        <v>3.2000000000000001E-2</v>
      </c>
      <c r="L1184" s="147">
        <v>17</v>
      </c>
      <c r="M1184" s="147">
        <v>0</v>
      </c>
    </row>
    <row r="1185" spans="1:13">
      <c r="A1185" s="147" t="s">
        <v>354</v>
      </c>
      <c r="B1185" s="149">
        <v>42555</v>
      </c>
      <c r="C1185" s="149">
        <v>42561</v>
      </c>
      <c r="D1185" s="148">
        <f t="shared" si="36"/>
        <v>7</v>
      </c>
      <c r="E1185" s="148">
        <f t="shared" si="37"/>
        <v>2016</v>
      </c>
      <c r="F1185" t="s">
        <v>448</v>
      </c>
      <c r="G1185" s="147">
        <v>2</v>
      </c>
      <c r="H1185" s="147">
        <v>54988</v>
      </c>
      <c r="I1185" s="147">
        <v>842.37</v>
      </c>
      <c r="J1185" s="147">
        <v>2.573</v>
      </c>
      <c r="K1185" s="147">
        <v>2.4E-2</v>
      </c>
      <c r="L1185" s="147">
        <v>13</v>
      </c>
      <c r="M1185" s="147">
        <v>0</v>
      </c>
    </row>
    <row r="1186" spans="1:13">
      <c r="A1186" s="147" t="s">
        <v>354</v>
      </c>
      <c r="B1186" s="149">
        <v>42555</v>
      </c>
      <c r="C1186" s="149">
        <v>42561</v>
      </c>
      <c r="D1186" s="148">
        <f t="shared" si="36"/>
        <v>7</v>
      </c>
      <c r="E1186" s="148">
        <f t="shared" si="37"/>
        <v>2016</v>
      </c>
      <c r="F1186" t="s">
        <v>448</v>
      </c>
      <c r="G1186" s="147">
        <v>18</v>
      </c>
      <c r="H1186" s="147">
        <v>41904</v>
      </c>
      <c r="I1186" s="147">
        <v>631.30999999999995</v>
      </c>
      <c r="J1186" s="147">
        <v>1.47</v>
      </c>
      <c r="K1186" s="147">
        <v>5.2999999999999999E-2</v>
      </c>
      <c r="L1186" s="147">
        <v>22</v>
      </c>
      <c r="M1186" s="147">
        <v>0</v>
      </c>
    </row>
    <row r="1187" spans="1:13">
      <c r="A1187" s="147" t="s">
        <v>354</v>
      </c>
      <c r="B1187" s="149">
        <v>42555</v>
      </c>
      <c r="C1187" s="149">
        <v>42561</v>
      </c>
      <c r="D1187" s="148">
        <f t="shared" si="36"/>
        <v>7</v>
      </c>
      <c r="E1187" s="148">
        <f t="shared" si="37"/>
        <v>2016</v>
      </c>
      <c r="F1187" t="s">
        <v>448</v>
      </c>
      <c r="G1187" s="147">
        <v>11</v>
      </c>
      <c r="H1187" s="147">
        <v>55405</v>
      </c>
      <c r="I1187" s="147">
        <v>611.02</v>
      </c>
      <c r="J1187" s="147">
        <v>1.881</v>
      </c>
      <c r="K1187" s="147">
        <v>3.4000000000000002E-2</v>
      </c>
      <c r="L1187" s="147">
        <v>19</v>
      </c>
      <c r="M1187" s="147">
        <v>0</v>
      </c>
    </row>
    <row r="1188" spans="1:13">
      <c r="A1188" s="147" t="s">
        <v>354</v>
      </c>
      <c r="B1188" s="149">
        <v>42555</v>
      </c>
      <c r="C1188" s="149">
        <v>42561</v>
      </c>
      <c r="D1188" s="148">
        <f t="shared" si="36"/>
        <v>7</v>
      </c>
      <c r="E1188" s="148">
        <f t="shared" si="37"/>
        <v>2016</v>
      </c>
      <c r="F1188" t="s">
        <v>448</v>
      </c>
      <c r="G1188" s="147">
        <v>9</v>
      </c>
      <c r="H1188" s="147">
        <v>53997</v>
      </c>
      <c r="I1188" s="147">
        <v>588.12</v>
      </c>
      <c r="J1188" s="147">
        <v>1.764</v>
      </c>
      <c r="K1188" s="147">
        <v>3.3000000000000002E-2</v>
      </c>
      <c r="L1188" s="147">
        <v>18</v>
      </c>
      <c r="M1188" s="147">
        <v>0</v>
      </c>
    </row>
    <row r="1189" spans="1:13">
      <c r="A1189" s="147" t="s">
        <v>354</v>
      </c>
      <c r="B1189" s="149">
        <v>42555</v>
      </c>
      <c r="C1189" s="149">
        <v>42561</v>
      </c>
      <c r="D1189" s="148">
        <f t="shared" si="36"/>
        <v>7</v>
      </c>
      <c r="E1189" s="148">
        <f t="shared" si="37"/>
        <v>2016</v>
      </c>
      <c r="F1189" t="s">
        <v>448</v>
      </c>
      <c r="G1189" s="147">
        <v>20</v>
      </c>
      <c r="H1189" s="147">
        <v>51239</v>
      </c>
      <c r="I1189" s="147">
        <v>518.97</v>
      </c>
      <c r="J1189" s="147">
        <v>1.4770000000000001</v>
      </c>
      <c r="K1189" s="147">
        <v>3.9E-2</v>
      </c>
      <c r="L1189" s="147">
        <v>20</v>
      </c>
      <c r="M1189" s="147">
        <v>0</v>
      </c>
    </row>
    <row r="1190" spans="1:13">
      <c r="A1190" s="147" t="s">
        <v>354</v>
      </c>
      <c r="B1190" s="149">
        <v>42555</v>
      </c>
      <c r="C1190" s="149">
        <v>42561</v>
      </c>
      <c r="D1190" s="148">
        <f t="shared" si="36"/>
        <v>7</v>
      </c>
      <c r="E1190" s="148">
        <f t="shared" si="37"/>
        <v>2016</v>
      </c>
      <c r="F1190" t="s">
        <v>448</v>
      </c>
      <c r="G1190" s="147">
        <v>13</v>
      </c>
      <c r="H1190" s="147">
        <v>51036</v>
      </c>
      <c r="I1190" s="147">
        <v>695.57</v>
      </c>
      <c r="J1190" s="147">
        <v>1.972</v>
      </c>
      <c r="K1190" s="147">
        <v>4.1000000000000002E-2</v>
      </c>
      <c r="L1190" s="147">
        <v>21</v>
      </c>
      <c r="M1190" s="147">
        <v>0</v>
      </c>
    </row>
    <row r="1191" spans="1:13">
      <c r="A1191" s="147" t="s">
        <v>354</v>
      </c>
      <c r="B1191" s="149">
        <v>42555</v>
      </c>
      <c r="C1191" s="149">
        <v>42561</v>
      </c>
      <c r="D1191" s="148">
        <f t="shared" si="36"/>
        <v>7</v>
      </c>
      <c r="E1191" s="148">
        <f t="shared" si="37"/>
        <v>2016</v>
      </c>
      <c r="F1191" t="s">
        <v>448</v>
      </c>
      <c r="G1191" s="147">
        <v>14</v>
      </c>
      <c r="H1191" s="147">
        <v>52778</v>
      </c>
      <c r="I1191" s="147">
        <v>686.23</v>
      </c>
      <c r="J1191" s="147">
        <v>2.012</v>
      </c>
      <c r="K1191" s="147">
        <v>3.7999999999999999E-2</v>
      </c>
      <c r="L1191" s="147">
        <v>20</v>
      </c>
      <c r="M1191" s="147">
        <v>0</v>
      </c>
    </row>
    <row r="1192" spans="1:13">
      <c r="A1192" s="147" t="s">
        <v>354</v>
      </c>
      <c r="B1192" s="149">
        <v>42555</v>
      </c>
      <c r="C1192" s="149">
        <v>42561</v>
      </c>
      <c r="D1192" s="148">
        <f t="shared" si="36"/>
        <v>7</v>
      </c>
      <c r="E1192" s="148">
        <f t="shared" si="37"/>
        <v>2016</v>
      </c>
      <c r="F1192" t="s">
        <v>448</v>
      </c>
      <c r="G1192" s="147">
        <v>17</v>
      </c>
      <c r="H1192" s="147">
        <v>35559</v>
      </c>
      <c r="I1192" s="147">
        <v>674.86</v>
      </c>
      <c r="J1192" s="147">
        <v>1.333</v>
      </c>
      <c r="K1192" s="147">
        <v>5.6000000000000001E-2</v>
      </c>
      <c r="L1192" s="147">
        <v>20</v>
      </c>
      <c r="M1192" s="147">
        <v>0</v>
      </c>
    </row>
    <row r="1193" spans="1:13">
      <c r="A1193" s="147" t="s">
        <v>354</v>
      </c>
      <c r="B1193" s="149">
        <v>42555</v>
      </c>
      <c r="C1193" s="149">
        <v>42561</v>
      </c>
      <c r="D1193" s="148">
        <f t="shared" si="36"/>
        <v>7</v>
      </c>
      <c r="E1193" s="148">
        <f t="shared" si="37"/>
        <v>2016</v>
      </c>
      <c r="F1193" t="s">
        <v>448</v>
      </c>
      <c r="G1193" s="147">
        <v>15</v>
      </c>
      <c r="H1193" s="147">
        <v>53126</v>
      </c>
      <c r="I1193" s="147">
        <v>644.45000000000005</v>
      </c>
      <c r="J1193" s="147">
        <v>0.19</v>
      </c>
      <c r="K1193" s="147">
        <v>3.2000000000000001E-2</v>
      </c>
      <c r="L1193" s="147">
        <v>17</v>
      </c>
      <c r="M1193" s="147">
        <v>0</v>
      </c>
    </row>
    <row r="1194" spans="1:13">
      <c r="A1194" s="147" t="s">
        <v>354</v>
      </c>
      <c r="B1194" s="149">
        <v>42555</v>
      </c>
      <c r="C1194" s="149">
        <v>42561</v>
      </c>
      <c r="D1194" s="148">
        <f t="shared" si="36"/>
        <v>7</v>
      </c>
      <c r="E1194" s="148">
        <f t="shared" si="37"/>
        <v>2016</v>
      </c>
      <c r="F1194" t="s">
        <v>448</v>
      </c>
      <c r="G1194" s="147">
        <v>16</v>
      </c>
      <c r="H1194" s="147">
        <v>48728</v>
      </c>
      <c r="I1194" s="147">
        <v>652.42999999999995</v>
      </c>
      <c r="J1194" s="147">
        <v>1.766</v>
      </c>
      <c r="K1194" s="147">
        <v>3.5000000000000003E-2</v>
      </c>
      <c r="L1194" s="147">
        <v>17</v>
      </c>
      <c r="M1194" s="147">
        <v>0</v>
      </c>
    </row>
    <row r="1195" spans="1:13">
      <c r="A1195" s="147" t="s">
        <v>354</v>
      </c>
      <c r="B1195" s="149">
        <v>42555</v>
      </c>
      <c r="C1195" s="149">
        <v>42561</v>
      </c>
      <c r="D1195" s="148">
        <f t="shared" si="36"/>
        <v>7</v>
      </c>
      <c r="E1195" s="148">
        <f t="shared" si="37"/>
        <v>2016</v>
      </c>
      <c r="F1195" t="s">
        <v>448</v>
      </c>
      <c r="G1195" s="147">
        <v>3</v>
      </c>
      <c r="H1195" s="147">
        <v>55339</v>
      </c>
      <c r="I1195" s="147">
        <v>795.11</v>
      </c>
      <c r="J1195" s="147">
        <v>2.444</v>
      </c>
      <c r="K1195" s="147">
        <v>3.1E-2</v>
      </c>
      <c r="L1195" s="147">
        <v>17</v>
      </c>
      <c r="M1195" s="147">
        <v>0</v>
      </c>
    </row>
    <row r="1196" spans="1:13">
      <c r="A1196" s="147" t="s">
        <v>354</v>
      </c>
      <c r="B1196" s="149">
        <v>42555</v>
      </c>
      <c r="C1196" s="149">
        <v>42561</v>
      </c>
      <c r="D1196" s="148">
        <f t="shared" si="36"/>
        <v>7</v>
      </c>
      <c r="E1196" s="148">
        <f t="shared" si="37"/>
        <v>2016</v>
      </c>
      <c r="F1196" t="s">
        <v>448</v>
      </c>
      <c r="G1196" s="147">
        <v>1</v>
      </c>
      <c r="H1196" s="147">
        <v>55232</v>
      </c>
      <c r="I1196" s="147">
        <v>815.16</v>
      </c>
      <c r="J1196" s="147">
        <v>2.5009999999999999</v>
      </c>
      <c r="K1196" s="147">
        <v>3.7999999999999999E-2</v>
      </c>
      <c r="L1196" s="147">
        <v>21</v>
      </c>
      <c r="M1196" s="147">
        <v>0</v>
      </c>
    </row>
    <row r="1197" spans="1:13">
      <c r="A1197" s="147" t="s">
        <v>354</v>
      </c>
      <c r="B1197" s="149">
        <v>42555</v>
      </c>
      <c r="C1197" s="149">
        <v>42561</v>
      </c>
      <c r="D1197" s="148">
        <f t="shared" si="36"/>
        <v>7</v>
      </c>
      <c r="E1197" s="148">
        <f t="shared" si="37"/>
        <v>2016</v>
      </c>
      <c r="F1197" t="s">
        <v>448</v>
      </c>
      <c r="G1197" s="147">
        <v>19</v>
      </c>
      <c r="H1197" s="147">
        <v>55886</v>
      </c>
      <c r="I1197" s="147">
        <v>527.48</v>
      </c>
      <c r="J1197" s="147">
        <v>1.6379999999999999</v>
      </c>
      <c r="K1197" s="147">
        <v>3.2000000000000001E-2</v>
      </c>
      <c r="L1197" s="147">
        <v>18</v>
      </c>
      <c r="M1197" s="147">
        <v>0</v>
      </c>
    </row>
    <row r="1198" spans="1:13">
      <c r="A1198" s="147" t="s">
        <v>354</v>
      </c>
      <c r="B1198" s="149">
        <v>42555</v>
      </c>
      <c r="C1198" s="149">
        <v>42561</v>
      </c>
      <c r="D1198" s="148">
        <f t="shared" si="36"/>
        <v>7</v>
      </c>
      <c r="E1198" s="148">
        <f t="shared" si="37"/>
        <v>2016</v>
      </c>
      <c r="F1198" t="s">
        <v>448</v>
      </c>
      <c r="G1198" s="147">
        <v>12</v>
      </c>
      <c r="H1198" s="147">
        <v>55234</v>
      </c>
      <c r="I1198" s="147">
        <v>603.57000000000005</v>
      </c>
      <c r="J1198" s="147">
        <v>1.8520000000000001</v>
      </c>
      <c r="K1198" s="147">
        <v>3.4000000000000002E-2</v>
      </c>
      <c r="L1198" s="147">
        <v>19</v>
      </c>
      <c r="M1198" s="147">
        <v>0</v>
      </c>
    </row>
    <row r="1199" spans="1:13">
      <c r="A1199" s="147" t="s">
        <v>354</v>
      </c>
      <c r="B1199" s="149">
        <v>42555</v>
      </c>
      <c r="C1199" s="149">
        <v>42561</v>
      </c>
      <c r="D1199" s="148">
        <f t="shared" si="36"/>
        <v>7</v>
      </c>
      <c r="E1199" s="148">
        <f t="shared" si="37"/>
        <v>2016</v>
      </c>
      <c r="F1199" t="s">
        <v>448</v>
      </c>
      <c r="G1199" s="147">
        <v>10</v>
      </c>
      <c r="H1199" s="147">
        <v>55277</v>
      </c>
      <c r="I1199" s="147">
        <v>611.52</v>
      </c>
      <c r="J1199" s="147">
        <v>1.8779999999999999</v>
      </c>
      <c r="K1199" s="147">
        <v>3.1E-2</v>
      </c>
      <c r="L1199" s="147">
        <v>17</v>
      </c>
      <c r="M1199" s="147">
        <v>0</v>
      </c>
    </row>
    <row r="1200" spans="1:13">
      <c r="A1200" s="147" t="s">
        <v>354</v>
      </c>
      <c r="B1200" s="149">
        <v>42555</v>
      </c>
      <c r="C1200" s="149">
        <v>42561</v>
      </c>
      <c r="D1200" s="148">
        <f t="shared" si="36"/>
        <v>7</v>
      </c>
      <c r="E1200" s="148">
        <f t="shared" si="37"/>
        <v>2016</v>
      </c>
      <c r="F1200" t="s">
        <v>448</v>
      </c>
      <c r="G1200" s="147">
        <v>21</v>
      </c>
      <c r="H1200" s="147">
        <v>55216</v>
      </c>
      <c r="I1200" s="147">
        <v>525.77</v>
      </c>
      <c r="J1200" s="147">
        <v>1.613</v>
      </c>
      <c r="K1200" s="147">
        <v>2.9000000000000001E-2</v>
      </c>
      <c r="L1200" s="147">
        <v>16</v>
      </c>
      <c r="M1200" s="147">
        <v>0</v>
      </c>
    </row>
    <row r="1201" spans="1:13">
      <c r="A1201" s="147" t="s">
        <v>354</v>
      </c>
      <c r="B1201" s="149">
        <v>42555</v>
      </c>
      <c r="C1201" s="149">
        <v>42561</v>
      </c>
      <c r="D1201" s="148">
        <f t="shared" si="36"/>
        <v>7</v>
      </c>
      <c r="E1201" s="148">
        <f t="shared" si="37"/>
        <v>2016</v>
      </c>
      <c r="F1201" t="s">
        <v>448</v>
      </c>
      <c r="G1201" s="147">
        <v>6</v>
      </c>
      <c r="H1201" s="147">
        <v>50258</v>
      </c>
      <c r="I1201" s="147">
        <v>790.96</v>
      </c>
      <c r="J1201" s="147">
        <v>2.2080000000000002</v>
      </c>
      <c r="K1201" s="147">
        <v>3.4000000000000002E-2</v>
      </c>
      <c r="L1201" s="147">
        <v>17</v>
      </c>
      <c r="M1201" s="147">
        <v>0</v>
      </c>
    </row>
    <row r="1202" spans="1:13">
      <c r="A1202" s="147" t="s">
        <v>354</v>
      </c>
      <c r="B1202" s="149">
        <v>42555</v>
      </c>
      <c r="C1202" s="149">
        <v>42561</v>
      </c>
      <c r="D1202" s="148">
        <f t="shared" si="36"/>
        <v>7</v>
      </c>
      <c r="E1202" s="148">
        <f t="shared" si="37"/>
        <v>2016</v>
      </c>
      <c r="F1202" t="s">
        <v>448</v>
      </c>
      <c r="G1202" s="147">
        <v>5</v>
      </c>
      <c r="H1202" s="147">
        <v>54022</v>
      </c>
      <c r="I1202" s="147">
        <v>786.83</v>
      </c>
      <c r="J1202" s="147">
        <v>2.3610000000000002</v>
      </c>
      <c r="K1202" s="147">
        <v>3.5000000000000003E-2</v>
      </c>
      <c r="L1202" s="147">
        <v>19</v>
      </c>
      <c r="M1202" s="147">
        <v>0</v>
      </c>
    </row>
    <row r="1203" spans="1:13">
      <c r="A1203" s="147" t="s">
        <v>354</v>
      </c>
      <c r="B1203" s="149">
        <v>42555</v>
      </c>
      <c r="C1203" s="149">
        <v>42561</v>
      </c>
      <c r="D1203" s="148">
        <f t="shared" si="36"/>
        <v>7</v>
      </c>
      <c r="E1203" s="148">
        <f t="shared" si="37"/>
        <v>2016</v>
      </c>
      <c r="F1203" t="s">
        <v>448</v>
      </c>
      <c r="G1203" s="147">
        <v>8</v>
      </c>
      <c r="H1203" s="147">
        <v>53920</v>
      </c>
      <c r="I1203" s="147">
        <v>575.67999999999995</v>
      </c>
      <c r="J1203" s="147">
        <v>1.724</v>
      </c>
      <c r="K1203" s="147">
        <v>2.8000000000000001E-2</v>
      </c>
      <c r="L1203" s="147">
        <v>15</v>
      </c>
      <c r="M1203" s="147">
        <v>0</v>
      </c>
    </row>
    <row r="1204" spans="1:13">
      <c r="A1204" s="147" t="s">
        <v>354</v>
      </c>
      <c r="B1204" s="149">
        <v>42555</v>
      </c>
      <c r="C1204" s="149">
        <v>42561</v>
      </c>
      <c r="D1204" s="148">
        <f t="shared" si="36"/>
        <v>7</v>
      </c>
      <c r="E1204" s="148">
        <f t="shared" si="37"/>
        <v>2016</v>
      </c>
      <c r="F1204" t="s">
        <v>448</v>
      </c>
      <c r="G1204" s="147">
        <v>22</v>
      </c>
      <c r="H1204" s="147">
        <v>41729</v>
      </c>
      <c r="I1204" s="147">
        <v>538.54999999999995</v>
      </c>
      <c r="J1204" s="147">
        <v>1.248</v>
      </c>
      <c r="K1204" s="147">
        <v>4.8000000000000001E-2</v>
      </c>
      <c r="L1204" s="147">
        <v>20</v>
      </c>
      <c r="M1204" s="147">
        <v>0</v>
      </c>
    </row>
    <row r="1205" spans="1:13">
      <c r="A1205" s="147" t="s">
        <v>354</v>
      </c>
      <c r="B1205" s="149">
        <v>42555</v>
      </c>
      <c r="C1205" s="149">
        <v>42561</v>
      </c>
      <c r="D1205" s="148">
        <f t="shared" si="36"/>
        <v>7</v>
      </c>
      <c r="E1205" s="148">
        <f t="shared" si="37"/>
        <v>2016</v>
      </c>
      <c r="F1205" t="s">
        <v>448</v>
      </c>
      <c r="G1205" s="147">
        <v>7</v>
      </c>
      <c r="H1205" s="147">
        <v>52451</v>
      </c>
      <c r="I1205" s="147">
        <v>651.41</v>
      </c>
      <c r="J1205" s="147">
        <v>1.8979999999999999</v>
      </c>
      <c r="K1205" s="147">
        <v>2.9000000000000001E-2</v>
      </c>
      <c r="L1205" s="147">
        <v>15</v>
      </c>
      <c r="M1205" s="147">
        <v>0</v>
      </c>
    </row>
    <row r="1206" spans="1:13">
      <c r="A1206" s="147" t="s">
        <v>354</v>
      </c>
      <c r="B1206" s="149">
        <v>42555</v>
      </c>
      <c r="C1206" s="149">
        <v>42561</v>
      </c>
      <c r="D1206" s="148">
        <f t="shared" si="36"/>
        <v>7</v>
      </c>
      <c r="E1206" s="148">
        <f t="shared" si="37"/>
        <v>2016</v>
      </c>
      <c r="F1206" t="s">
        <v>448</v>
      </c>
      <c r="G1206" s="147">
        <v>24</v>
      </c>
      <c r="H1206" s="147">
        <v>56602</v>
      </c>
      <c r="I1206" s="147">
        <v>523.69000000000005</v>
      </c>
      <c r="J1206" s="147">
        <v>1.647</v>
      </c>
      <c r="K1206" s="147">
        <v>3.9E-2</v>
      </c>
      <c r="L1206" s="147">
        <v>22</v>
      </c>
      <c r="M1206" s="147">
        <v>0</v>
      </c>
    </row>
    <row r="1207" spans="1:13">
      <c r="A1207" s="147" t="s">
        <v>354</v>
      </c>
      <c r="B1207" s="149">
        <v>42555</v>
      </c>
      <c r="C1207" s="149">
        <v>42561</v>
      </c>
      <c r="D1207" s="148">
        <f t="shared" si="36"/>
        <v>7</v>
      </c>
      <c r="E1207" s="148">
        <f t="shared" si="37"/>
        <v>2016</v>
      </c>
      <c r="F1207" t="s">
        <v>448</v>
      </c>
      <c r="G1207" s="147">
        <v>23</v>
      </c>
      <c r="H1207" s="147">
        <v>45431</v>
      </c>
      <c r="I1207" s="147">
        <v>584.92999999999995</v>
      </c>
      <c r="J1207" s="147">
        <v>1.476</v>
      </c>
      <c r="K1207" s="147">
        <v>4.8000000000000001E-2</v>
      </c>
      <c r="L1207" s="147">
        <v>22</v>
      </c>
      <c r="M1207" s="147">
        <v>0</v>
      </c>
    </row>
    <row r="1208" spans="1:13">
      <c r="A1208" s="147" t="s">
        <v>353</v>
      </c>
      <c r="B1208" s="149">
        <v>42552</v>
      </c>
      <c r="C1208" s="149">
        <v>42554</v>
      </c>
      <c r="D1208" s="148">
        <f t="shared" si="36"/>
        <v>7</v>
      </c>
      <c r="E1208" s="148">
        <f t="shared" si="37"/>
        <v>2016</v>
      </c>
      <c r="F1208" t="s">
        <v>449</v>
      </c>
      <c r="G1208" s="147">
        <v>23</v>
      </c>
      <c r="H1208" s="147">
        <v>45456</v>
      </c>
      <c r="I1208" s="147">
        <v>539.32000000000005</v>
      </c>
      <c r="J1208" s="147">
        <v>1.3620000000000001</v>
      </c>
      <c r="K1208" s="147">
        <v>1.7999999999999999E-2</v>
      </c>
      <c r="L1208" s="147">
        <v>8</v>
      </c>
      <c r="M1208" s="147">
        <v>0</v>
      </c>
    </row>
    <row r="1209" spans="1:13">
      <c r="A1209" s="147" t="s">
        <v>353</v>
      </c>
      <c r="B1209" s="149">
        <v>42552</v>
      </c>
      <c r="C1209" s="149">
        <v>42554</v>
      </c>
      <c r="D1209" s="148">
        <f t="shared" si="36"/>
        <v>7</v>
      </c>
      <c r="E1209" s="148">
        <f t="shared" si="37"/>
        <v>2016</v>
      </c>
      <c r="F1209" t="s">
        <v>449</v>
      </c>
      <c r="G1209" s="147">
        <v>22</v>
      </c>
      <c r="H1209" s="147">
        <v>41757</v>
      </c>
      <c r="I1209" s="147">
        <v>489.37</v>
      </c>
      <c r="J1209" s="147">
        <v>1.135</v>
      </c>
      <c r="K1209" s="147">
        <v>2.5999999999999999E-2</v>
      </c>
      <c r="L1209" s="147">
        <v>11</v>
      </c>
      <c r="M1209" s="147">
        <v>0</v>
      </c>
    </row>
    <row r="1210" spans="1:13">
      <c r="A1210" s="147" t="s">
        <v>353</v>
      </c>
      <c r="B1210" s="149">
        <v>42552</v>
      </c>
      <c r="C1210" s="149">
        <v>42554</v>
      </c>
      <c r="D1210" s="148">
        <f t="shared" si="36"/>
        <v>7</v>
      </c>
      <c r="E1210" s="148">
        <f t="shared" si="37"/>
        <v>2016</v>
      </c>
      <c r="F1210" t="s">
        <v>449</v>
      </c>
      <c r="G1210" s="147">
        <v>24</v>
      </c>
      <c r="H1210" s="147">
        <v>56632</v>
      </c>
      <c r="I1210" s="147">
        <v>476.49</v>
      </c>
      <c r="J1210" s="147">
        <v>1.4990000000000001</v>
      </c>
      <c r="K1210" s="147">
        <v>1.7999999999999999E-2</v>
      </c>
      <c r="L1210" s="147">
        <v>10</v>
      </c>
      <c r="M1210" s="147">
        <v>0</v>
      </c>
    </row>
    <row r="1211" spans="1:13">
      <c r="A1211" s="147" t="s">
        <v>353</v>
      </c>
      <c r="B1211" s="149">
        <v>42552</v>
      </c>
      <c r="C1211" s="149">
        <v>42554</v>
      </c>
      <c r="D1211" s="148">
        <f t="shared" si="36"/>
        <v>7</v>
      </c>
      <c r="E1211" s="148">
        <f t="shared" si="37"/>
        <v>2016</v>
      </c>
      <c r="F1211" t="s">
        <v>449</v>
      </c>
      <c r="G1211" s="147">
        <v>7</v>
      </c>
      <c r="H1211" s="147">
        <v>52469</v>
      </c>
      <c r="I1211" s="147">
        <v>616.17999999999995</v>
      </c>
      <c r="J1211" s="147">
        <v>1.796</v>
      </c>
      <c r="K1211" s="147">
        <v>1.2999999999999999E-2</v>
      </c>
      <c r="L1211" s="147">
        <v>7</v>
      </c>
      <c r="M1211" s="147">
        <v>0</v>
      </c>
    </row>
    <row r="1212" spans="1:13">
      <c r="A1212" s="147" t="s">
        <v>353</v>
      </c>
      <c r="B1212" s="149">
        <v>42552</v>
      </c>
      <c r="C1212" s="149">
        <v>42554</v>
      </c>
      <c r="D1212" s="148">
        <f t="shared" si="36"/>
        <v>7</v>
      </c>
      <c r="E1212" s="148">
        <f t="shared" si="37"/>
        <v>2016</v>
      </c>
      <c r="F1212" t="s">
        <v>449</v>
      </c>
      <c r="G1212" s="147">
        <v>8</v>
      </c>
      <c r="H1212" s="147">
        <v>53939</v>
      </c>
      <c r="I1212" s="147">
        <v>552.07000000000005</v>
      </c>
      <c r="J1212" s="147">
        <v>1.6539999999999999</v>
      </c>
      <c r="K1212" s="147">
        <v>1.9E-2</v>
      </c>
      <c r="L1212" s="147">
        <v>10</v>
      </c>
      <c r="M1212" s="147">
        <v>0</v>
      </c>
    </row>
    <row r="1213" spans="1:13">
      <c r="A1213" s="147" t="s">
        <v>353</v>
      </c>
      <c r="B1213" s="149">
        <v>42552</v>
      </c>
      <c r="C1213" s="149">
        <v>42554</v>
      </c>
      <c r="D1213" s="148">
        <f t="shared" si="36"/>
        <v>7</v>
      </c>
      <c r="E1213" s="148">
        <f t="shared" si="37"/>
        <v>2016</v>
      </c>
      <c r="F1213" t="s">
        <v>449</v>
      </c>
      <c r="G1213" s="147">
        <v>5</v>
      </c>
      <c r="H1213" s="147">
        <v>54041</v>
      </c>
      <c r="I1213" s="147">
        <v>735.26</v>
      </c>
      <c r="J1213" s="147">
        <v>2.2069999999999999</v>
      </c>
      <c r="K1213" s="147">
        <v>1.7000000000000001E-2</v>
      </c>
      <c r="L1213" s="147">
        <v>9</v>
      </c>
      <c r="M1213" s="147">
        <v>0</v>
      </c>
    </row>
    <row r="1214" spans="1:13">
      <c r="A1214" s="147" t="s">
        <v>353</v>
      </c>
      <c r="B1214" s="149">
        <v>42552</v>
      </c>
      <c r="C1214" s="149">
        <v>42554</v>
      </c>
      <c r="D1214" s="148">
        <f t="shared" si="36"/>
        <v>7</v>
      </c>
      <c r="E1214" s="148">
        <f t="shared" si="37"/>
        <v>2016</v>
      </c>
      <c r="F1214" t="s">
        <v>449</v>
      </c>
      <c r="G1214" s="147">
        <v>6</v>
      </c>
      <c r="H1214" s="147">
        <v>50295</v>
      </c>
      <c r="I1214" s="147">
        <v>742.06</v>
      </c>
      <c r="J1214" s="147">
        <v>2.073</v>
      </c>
      <c r="K1214" s="147">
        <v>2.4E-2</v>
      </c>
      <c r="L1214" s="147">
        <v>12</v>
      </c>
      <c r="M1214" s="147">
        <v>0</v>
      </c>
    </row>
    <row r="1215" spans="1:13">
      <c r="A1215" s="147" t="s">
        <v>353</v>
      </c>
      <c r="B1215" s="149">
        <v>42552</v>
      </c>
      <c r="C1215" s="149">
        <v>42554</v>
      </c>
      <c r="D1215" s="148">
        <f t="shared" si="36"/>
        <v>7</v>
      </c>
      <c r="E1215" s="148">
        <f t="shared" si="37"/>
        <v>2016</v>
      </c>
      <c r="F1215" t="s">
        <v>449</v>
      </c>
      <c r="G1215" s="147">
        <v>21</v>
      </c>
      <c r="H1215" s="147">
        <v>55241</v>
      </c>
      <c r="I1215" s="147">
        <v>455.28</v>
      </c>
      <c r="J1215" s="147">
        <v>1.397</v>
      </c>
      <c r="K1215" s="147">
        <v>1.4E-2</v>
      </c>
      <c r="L1215" s="147">
        <v>8</v>
      </c>
      <c r="M1215" s="147">
        <v>0</v>
      </c>
    </row>
    <row r="1216" spans="1:13">
      <c r="A1216" s="147" t="s">
        <v>353</v>
      </c>
      <c r="B1216" s="149">
        <v>42552</v>
      </c>
      <c r="C1216" s="149">
        <v>42554</v>
      </c>
      <c r="D1216" s="148">
        <f t="shared" si="36"/>
        <v>7</v>
      </c>
      <c r="E1216" s="148">
        <f t="shared" si="37"/>
        <v>2016</v>
      </c>
      <c r="F1216" t="s">
        <v>449</v>
      </c>
      <c r="G1216" s="147">
        <v>10</v>
      </c>
      <c r="H1216" s="147">
        <v>55306</v>
      </c>
      <c r="I1216" s="147">
        <v>571.29999999999995</v>
      </c>
      <c r="J1216" s="147">
        <v>1.7549999999999999</v>
      </c>
      <c r="K1216" s="147">
        <v>1.4E-2</v>
      </c>
      <c r="L1216" s="147">
        <v>8</v>
      </c>
      <c r="M1216" s="147">
        <v>0</v>
      </c>
    </row>
    <row r="1217" spans="1:13">
      <c r="A1217" s="147" t="s">
        <v>353</v>
      </c>
      <c r="B1217" s="149">
        <v>42552</v>
      </c>
      <c r="C1217" s="149">
        <v>42554</v>
      </c>
      <c r="D1217" s="148">
        <f t="shared" si="36"/>
        <v>7</v>
      </c>
      <c r="E1217" s="148">
        <f t="shared" si="37"/>
        <v>2016</v>
      </c>
      <c r="F1217" t="s">
        <v>449</v>
      </c>
      <c r="G1217" s="147">
        <v>12</v>
      </c>
      <c r="H1217" s="147">
        <v>55263</v>
      </c>
      <c r="I1217" s="147">
        <v>564.27</v>
      </c>
      <c r="J1217" s="147">
        <v>1.732</v>
      </c>
      <c r="K1217" s="147">
        <v>1.7999999999999999E-2</v>
      </c>
      <c r="L1217" s="147">
        <v>10</v>
      </c>
      <c r="M1217" s="147">
        <v>0</v>
      </c>
    </row>
    <row r="1218" spans="1:13">
      <c r="A1218" s="147" t="s">
        <v>353</v>
      </c>
      <c r="B1218" s="149">
        <v>42552</v>
      </c>
      <c r="C1218" s="149">
        <v>42554</v>
      </c>
      <c r="D1218" s="148">
        <f t="shared" si="36"/>
        <v>7</v>
      </c>
      <c r="E1218" s="148">
        <f t="shared" si="37"/>
        <v>2016</v>
      </c>
      <c r="F1218" t="s">
        <v>449</v>
      </c>
      <c r="G1218" s="147">
        <v>19</v>
      </c>
      <c r="H1218" s="147">
        <v>55909</v>
      </c>
      <c r="I1218" s="147">
        <v>475.36</v>
      </c>
      <c r="J1218" s="147">
        <v>1.4770000000000001</v>
      </c>
      <c r="K1218" s="147">
        <v>1.0999999999999999E-2</v>
      </c>
      <c r="L1218" s="147">
        <v>6</v>
      </c>
      <c r="M1218" s="147">
        <v>0</v>
      </c>
    </row>
    <row r="1219" spans="1:13">
      <c r="A1219" s="147" t="s">
        <v>353</v>
      </c>
      <c r="B1219" s="149">
        <v>42552</v>
      </c>
      <c r="C1219" s="149">
        <v>42554</v>
      </c>
      <c r="D1219" s="148">
        <f t="shared" ref="D1219:D1282" si="38">MONTH(C1219)</f>
        <v>7</v>
      </c>
      <c r="E1219" s="148">
        <f t="shared" ref="E1219:E1282" si="39">YEAR(C1219)</f>
        <v>2016</v>
      </c>
      <c r="F1219" t="s">
        <v>449</v>
      </c>
      <c r="G1219" s="147">
        <v>1</v>
      </c>
      <c r="H1219" s="147">
        <v>55263</v>
      </c>
      <c r="I1219" s="147">
        <v>772.6</v>
      </c>
      <c r="J1219" s="147">
        <v>2.3719999999999999</v>
      </c>
      <c r="K1219" s="147">
        <v>1.7999999999999999E-2</v>
      </c>
      <c r="L1219" s="147">
        <v>10</v>
      </c>
      <c r="M1219" s="147">
        <v>0</v>
      </c>
    </row>
    <row r="1220" spans="1:13">
      <c r="A1220" s="147" t="s">
        <v>353</v>
      </c>
      <c r="B1220" s="149">
        <v>42552</v>
      </c>
      <c r="C1220" s="149">
        <v>42554</v>
      </c>
      <c r="D1220" s="148">
        <f t="shared" si="38"/>
        <v>7</v>
      </c>
      <c r="E1220" s="148">
        <f t="shared" si="39"/>
        <v>2016</v>
      </c>
      <c r="F1220" t="s">
        <v>449</v>
      </c>
      <c r="G1220" s="147">
        <v>3</v>
      </c>
      <c r="H1220" s="147">
        <v>55360</v>
      </c>
      <c r="I1220" s="147">
        <v>750.21</v>
      </c>
      <c r="J1220" s="147">
        <v>2.3069999999999999</v>
      </c>
      <c r="K1220" s="147">
        <v>1.6E-2</v>
      </c>
      <c r="L1220" s="147">
        <v>9</v>
      </c>
      <c r="M1220" s="147">
        <v>0</v>
      </c>
    </row>
    <row r="1221" spans="1:13">
      <c r="A1221" s="147" t="s">
        <v>353</v>
      </c>
      <c r="B1221" s="149">
        <v>42552</v>
      </c>
      <c r="C1221" s="149">
        <v>42554</v>
      </c>
      <c r="D1221" s="148">
        <f t="shared" si="38"/>
        <v>7</v>
      </c>
      <c r="E1221" s="148">
        <f t="shared" si="39"/>
        <v>2016</v>
      </c>
      <c r="F1221" t="s">
        <v>449</v>
      </c>
      <c r="G1221" s="147">
        <v>16</v>
      </c>
      <c r="H1221" s="147">
        <v>48743</v>
      </c>
      <c r="I1221" s="147">
        <v>591.62</v>
      </c>
      <c r="J1221" s="147">
        <v>1.6020000000000001</v>
      </c>
      <c r="K1221" s="147">
        <v>1.6E-2</v>
      </c>
      <c r="L1221" s="147">
        <v>8</v>
      </c>
      <c r="M1221" s="147">
        <v>0</v>
      </c>
    </row>
    <row r="1222" spans="1:13">
      <c r="A1222" s="147" t="s">
        <v>353</v>
      </c>
      <c r="B1222" s="149">
        <v>42552</v>
      </c>
      <c r="C1222" s="149">
        <v>42554</v>
      </c>
      <c r="D1222" s="148">
        <f t="shared" si="38"/>
        <v>7</v>
      </c>
      <c r="E1222" s="148">
        <f t="shared" si="39"/>
        <v>2016</v>
      </c>
      <c r="F1222" t="s">
        <v>449</v>
      </c>
      <c r="G1222" s="147">
        <v>15</v>
      </c>
      <c r="H1222" s="147">
        <v>53148</v>
      </c>
      <c r="I1222" s="147">
        <v>608.1</v>
      </c>
      <c r="J1222" s="147">
        <v>0.18</v>
      </c>
      <c r="K1222" s="147">
        <v>1.4999999999999999E-2</v>
      </c>
      <c r="L1222" s="147">
        <v>8</v>
      </c>
      <c r="M1222" s="147">
        <v>0</v>
      </c>
    </row>
    <row r="1223" spans="1:13">
      <c r="A1223" s="147" t="s">
        <v>353</v>
      </c>
      <c r="B1223" s="149">
        <v>42552</v>
      </c>
      <c r="C1223" s="149">
        <v>42554</v>
      </c>
      <c r="D1223" s="148">
        <f t="shared" si="38"/>
        <v>7</v>
      </c>
      <c r="E1223" s="148">
        <f t="shared" si="39"/>
        <v>2016</v>
      </c>
      <c r="F1223" t="s">
        <v>449</v>
      </c>
      <c r="G1223" s="147">
        <v>17</v>
      </c>
      <c r="H1223" s="147">
        <v>35578</v>
      </c>
      <c r="I1223" s="147">
        <v>622.62</v>
      </c>
      <c r="J1223" s="147">
        <v>1.2310000000000001</v>
      </c>
      <c r="K1223" s="147">
        <v>2.5000000000000001E-2</v>
      </c>
      <c r="L1223" s="147">
        <v>9</v>
      </c>
      <c r="M1223" s="147">
        <v>0</v>
      </c>
    </row>
    <row r="1224" spans="1:13">
      <c r="A1224" s="147" t="s">
        <v>353</v>
      </c>
      <c r="B1224" s="149">
        <v>42552</v>
      </c>
      <c r="C1224" s="149">
        <v>42554</v>
      </c>
      <c r="D1224" s="148">
        <f t="shared" si="38"/>
        <v>7</v>
      </c>
      <c r="E1224" s="148">
        <f t="shared" si="39"/>
        <v>2016</v>
      </c>
      <c r="F1224" t="s">
        <v>449</v>
      </c>
      <c r="G1224" s="147">
        <v>14</v>
      </c>
      <c r="H1224" s="147">
        <v>52799</v>
      </c>
      <c r="I1224" s="147">
        <v>645.86</v>
      </c>
      <c r="J1224" s="147">
        <v>1.895</v>
      </c>
      <c r="K1224" s="147">
        <v>1.7000000000000001E-2</v>
      </c>
      <c r="L1224" s="147">
        <v>9</v>
      </c>
      <c r="M1224" s="147">
        <v>0</v>
      </c>
    </row>
    <row r="1225" spans="1:13">
      <c r="A1225" s="147" t="s">
        <v>353</v>
      </c>
      <c r="B1225" s="149">
        <v>42552</v>
      </c>
      <c r="C1225" s="149">
        <v>42554</v>
      </c>
      <c r="D1225" s="148">
        <f t="shared" si="38"/>
        <v>7</v>
      </c>
      <c r="E1225" s="148">
        <f t="shared" si="39"/>
        <v>2016</v>
      </c>
      <c r="F1225" t="s">
        <v>449</v>
      </c>
      <c r="G1225" s="147">
        <v>13</v>
      </c>
      <c r="H1225" s="147">
        <v>51057</v>
      </c>
      <c r="I1225" s="147">
        <v>679.16</v>
      </c>
      <c r="J1225" s="147">
        <v>1.9259999999999999</v>
      </c>
      <c r="K1225" s="147">
        <v>1.7999999999999999E-2</v>
      </c>
      <c r="L1225" s="147">
        <v>9</v>
      </c>
      <c r="M1225" s="147">
        <v>0</v>
      </c>
    </row>
    <row r="1226" spans="1:13">
      <c r="A1226" s="147" t="s">
        <v>353</v>
      </c>
      <c r="B1226" s="149">
        <v>42552</v>
      </c>
      <c r="C1226" s="149">
        <v>42554</v>
      </c>
      <c r="D1226" s="148">
        <f t="shared" si="38"/>
        <v>7</v>
      </c>
      <c r="E1226" s="148">
        <f t="shared" si="39"/>
        <v>2016</v>
      </c>
      <c r="F1226" t="s">
        <v>449</v>
      </c>
      <c r="G1226" s="147">
        <v>20</v>
      </c>
      <c r="H1226" s="147">
        <v>51260</v>
      </c>
      <c r="I1226" s="147">
        <v>463.12</v>
      </c>
      <c r="J1226" s="147">
        <v>1.319</v>
      </c>
      <c r="K1226" s="147">
        <v>1.6E-2</v>
      </c>
      <c r="L1226" s="147">
        <v>8</v>
      </c>
      <c r="M1226" s="147">
        <v>0</v>
      </c>
    </row>
    <row r="1227" spans="1:13">
      <c r="A1227" s="147" t="s">
        <v>353</v>
      </c>
      <c r="B1227" s="149">
        <v>42552</v>
      </c>
      <c r="C1227" s="149">
        <v>42554</v>
      </c>
      <c r="D1227" s="148">
        <f t="shared" si="38"/>
        <v>7</v>
      </c>
      <c r="E1227" s="148">
        <f t="shared" si="39"/>
        <v>2016</v>
      </c>
      <c r="F1227" t="s">
        <v>449</v>
      </c>
      <c r="G1227" s="147">
        <v>9</v>
      </c>
      <c r="H1227" s="147">
        <v>54022</v>
      </c>
      <c r="I1227" s="147">
        <v>563.47</v>
      </c>
      <c r="J1227" s="147">
        <v>1.6910000000000001</v>
      </c>
      <c r="K1227" s="147">
        <v>1.7000000000000001E-2</v>
      </c>
      <c r="L1227" s="147">
        <v>9</v>
      </c>
      <c r="M1227" s="147">
        <v>0</v>
      </c>
    </row>
    <row r="1228" spans="1:13">
      <c r="A1228" s="147" t="s">
        <v>353</v>
      </c>
      <c r="B1228" s="149">
        <v>42552</v>
      </c>
      <c r="C1228" s="149">
        <v>42554</v>
      </c>
      <c r="D1228" s="148">
        <f t="shared" si="38"/>
        <v>7</v>
      </c>
      <c r="E1228" s="148">
        <f t="shared" si="39"/>
        <v>2016</v>
      </c>
      <c r="F1228" t="s">
        <v>449</v>
      </c>
      <c r="G1228" s="147">
        <v>11</v>
      </c>
      <c r="H1228" s="147">
        <v>55428</v>
      </c>
      <c r="I1228" s="147">
        <v>570.69000000000005</v>
      </c>
      <c r="J1228" s="147">
        <v>1.7569999999999999</v>
      </c>
      <c r="K1228" s="147">
        <v>2.1999999999999999E-2</v>
      </c>
      <c r="L1228" s="147">
        <v>12</v>
      </c>
      <c r="M1228" s="147">
        <v>0</v>
      </c>
    </row>
    <row r="1229" spans="1:13">
      <c r="A1229" s="147" t="s">
        <v>353</v>
      </c>
      <c r="B1229" s="149">
        <v>42552</v>
      </c>
      <c r="C1229" s="149">
        <v>42554</v>
      </c>
      <c r="D1229" s="148">
        <f t="shared" si="38"/>
        <v>7</v>
      </c>
      <c r="E1229" s="148">
        <f t="shared" si="39"/>
        <v>2016</v>
      </c>
      <c r="F1229" t="s">
        <v>449</v>
      </c>
      <c r="G1229" s="147">
        <v>18</v>
      </c>
      <c r="H1229" s="147">
        <v>41930</v>
      </c>
      <c r="I1229" s="147">
        <v>574.03</v>
      </c>
      <c r="J1229" s="147">
        <v>1.337</v>
      </c>
      <c r="K1229" s="147">
        <v>2.1000000000000001E-2</v>
      </c>
      <c r="L1229" s="147">
        <v>9</v>
      </c>
      <c r="M1229" s="147">
        <v>0</v>
      </c>
    </row>
    <row r="1230" spans="1:13">
      <c r="A1230" s="147" t="s">
        <v>353</v>
      </c>
      <c r="B1230" s="149">
        <v>42552</v>
      </c>
      <c r="C1230" s="149">
        <v>42554</v>
      </c>
      <c r="D1230" s="148">
        <f t="shared" si="38"/>
        <v>7</v>
      </c>
      <c r="E1230" s="148">
        <f t="shared" si="39"/>
        <v>2016</v>
      </c>
      <c r="F1230" t="s">
        <v>449</v>
      </c>
      <c r="G1230" s="147">
        <v>2</v>
      </c>
      <c r="H1230" s="147">
        <v>55012</v>
      </c>
      <c r="I1230" s="147">
        <v>799.21</v>
      </c>
      <c r="J1230" s="147">
        <v>2.4430000000000001</v>
      </c>
      <c r="K1230" s="147">
        <v>1.4999999999999999E-2</v>
      </c>
      <c r="L1230" s="147">
        <v>8</v>
      </c>
      <c r="M1230" s="147">
        <v>0</v>
      </c>
    </row>
    <row r="1231" spans="1:13">
      <c r="A1231" s="147" t="s">
        <v>353</v>
      </c>
      <c r="B1231" s="149">
        <v>42552</v>
      </c>
      <c r="C1231" s="149">
        <v>42554</v>
      </c>
      <c r="D1231" s="148">
        <f t="shared" si="38"/>
        <v>7</v>
      </c>
      <c r="E1231" s="148">
        <f t="shared" si="39"/>
        <v>2016</v>
      </c>
      <c r="F1231" t="s">
        <v>449</v>
      </c>
      <c r="G1231" s="147">
        <v>4</v>
      </c>
      <c r="H1231" s="147">
        <v>53590</v>
      </c>
      <c r="I1231" s="147">
        <v>831.8</v>
      </c>
      <c r="J1231" s="147">
        <v>2.4769999999999999</v>
      </c>
      <c r="K1231" s="147">
        <v>1.7000000000000001E-2</v>
      </c>
      <c r="L1231" s="147">
        <v>9</v>
      </c>
      <c r="M1231" s="147">
        <v>0</v>
      </c>
    </row>
    <row r="1232" spans="1:13">
      <c r="A1232" s="147" t="s">
        <v>352</v>
      </c>
      <c r="B1232" s="149">
        <v>42548</v>
      </c>
      <c r="C1232" s="149">
        <v>42551</v>
      </c>
      <c r="D1232" s="148">
        <f t="shared" si="38"/>
        <v>6</v>
      </c>
      <c r="E1232" s="148">
        <f t="shared" si="39"/>
        <v>2016</v>
      </c>
      <c r="F1232" t="s">
        <v>450</v>
      </c>
      <c r="G1232" s="147">
        <v>4</v>
      </c>
      <c r="H1232" s="147">
        <v>53590</v>
      </c>
      <c r="I1232" s="147">
        <v>831.8</v>
      </c>
      <c r="J1232" s="147">
        <v>2.4769999999999999</v>
      </c>
      <c r="K1232" s="147">
        <v>2.8000000000000001E-2</v>
      </c>
      <c r="L1232" s="147">
        <v>15</v>
      </c>
      <c r="M1232" s="147">
        <v>0</v>
      </c>
    </row>
    <row r="1233" spans="1:13">
      <c r="A1233" s="147" t="s">
        <v>352</v>
      </c>
      <c r="B1233" s="149">
        <v>42548</v>
      </c>
      <c r="C1233" s="149">
        <v>42551</v>
      </c>
      <c r="D1233" s="148">
        <f t="shared" si="38"/>
        <v>6</v>
      </c>
      <c r="E1233" s="148">
        <f t="shared" si="39"/>
        <v>2016</v>
      </c>
      <c r="F1233" t="s">
        <v>450</v>
      </c>
      <c r="G1233" s="147">
        <v>2</v>
      </c>
      <c r="H1233" s="147">
        <v>55012</v>
      </c>
      <c r="I1233" s="147">
        <v>799.21</v>
      </c>
      <c r="J1233" s="147">
        <v>2.4430000000000001</v>
      </c>
      <c r="K1233" s="147">
        <v>2.9000000000000001E-2</v>
      </c>
      <c r="L1233" s="147">
        <v>16</v>
      </c>
      <c r="M1233" s="147">
        <v>0</v>
      </c>
    </row>
    <row r="1234" spans="1:13">
      <c r="A1234" s="147" t="s">
        <v>352</v>
      </c>
      <c r="B1234" s="149">
        <v>42548</v>
      </c>
      <c r="C1234" s="149">
        <v>42551</v>
      </c>
      <c r="D1234" s="148">
        <f t="shared" si="38"/>
        <v>6</v>
      </c>
      <c r="E1234" s="148">
        <f t="shared" si="39"/>
        <v>2016</v>
      </c>
      <c r="F1234" t="s">
        <v>450</v>
      </c>
      <c r="G1234" s="147">
        <v>11</v>
      </c>
      <c r="H1234" s="147">
        <v>55428</v>
      </c>
      <c r="I1234" s="147">
        <v>570.69000000000005</v>
      </c>
      <c r="J1234" s="147">
        <v>1.7569999999999999</v>
      </c>
      <c r="K1234" s="147">
        <v>0.02</v>
      </c>
      <c r="L1234" s="147">
        <v>11</v>
      </c>
      <c r="M1234" s="147">
        <v>0</v>
      </c>
    </row>
    <row r="1235" spans="1:13">
      <c r="A1235" s="147" t="s">
        <v>352</v>
      </c>
      <c r="B1235" s="149">
        <v>42548</v>
      </c>
      <c r="C1235" s="149">
        <v>42551</v>
      </c>
      <c r="D1235" s="148">
        <f t="shared" si="38"/>
        <v>6</v>
      </c>
      <c r="E1235" s="148">
        <f t="shared" si="39"/>
        <v>2016</v>
      </c>
      <c r="F1235" t="s">
        <v>450</v>
      </c>
      <c r="G1235" s="147">
        <v>9</v>
      </c>
      <c r="H1235" s="147">
        <v>54022</v>
      </c>
      <c r="I1235" s="147">
        <v>563.47</v>
      </c>
      <c r="J1235" s="147">
        <v>1.6910000000000001</v>
      </c>
      <c r="K1235" s="147">
        <v>0.03</v>
      </c>
      <c r="L1235" s="147">
        <v>16</v>
      </c>
      <c r="M1235" s="147">
        <v>0</v>
      </c>
    </row>
    <row r="1236" spans="1:13">
      <c r="A1236" s="147" t="s">
        <v>352</v>
      </c>
      <c r="B1236" s="149">
        <v>42548</v>
      </c>
      <c r="C1236" s="149">
        <v>42551</v>
      </c>
      <c r="D1236" s="148">
        <f t="shared" si="38"/>
        <v>6</v>
      </c>
      <c r="E1236" s="148">
        <f t="shared" si="39"/>
        <v>2016</v>
      </c>
      <c r="F1236" t="s">
        <v>450</v>
      </c>
      <c r="G1236" s="147">
        <v>20</v>
      </c>
      <c r="H1236" s="147">
        <v>51260</v>
      </c>
      <c r="I1236" s="147">
        <v>463.12</v>
      </c>
      <c r="J1236" s="147">
        <v>1.319</v>
      </c>
      <c r="K1236" s="147">
        <v>2.5000000000000001E-2</v>
      </c>
      <c r="L1236" s="147">
        <v>13</v>
      </c>
      <c r="M1236" s="147">
        <v>0</v>
      </c>
    </row>
    <row r="1237" spans="1:13">
      <c r="A1237" s="147" t="s">
        <v>352</v>
      </c>
      <c r="B1237" s="149">
        <v>42548</v>
      </c>
      <c r="C1237" s="149">
        <v>42551</v>
      </c>
      <c r="D1237" s="148">
        <f t="shared" si="38"/>
        <v>6</v>
      </c>
      <c r="E1237" s="148">
        <f t="shared" si="39"/>
        <v>2016</v>
      </c>
      <c r="F1237" t="s">
        <v>450</v>
      </c>
      <c r="G1237" s="147">
        <v>18</v>
      </c>
      <c r="H1237" s="147">
        <v>41930</v>
      </c>
      <c r="I1237" s="147">
        <v>574.03</v>
      </c>
      <c r="J1237" s="147">
        <v>1.337</v>
      </c>
      <c r="K1237" s="147">
        <v>4.1000000000000002E-2</v>
      </c>
      <c r="L1237" s="147">
        <v>17</v>
      </c>
      <c r="M1237" s="147">
        <v>0</v>
      </c>
    </row>
    <row r="1238" spans="1:13">
      <c r="A1238" s="147" t="s">
        <v>352</v>
      </c>
      <c r="B1238" s="149">
        <v>42548</v>
      </c>
      <c r="C1238" s="149">
        <v>42551</v>
      </c>
      <c r="D1238" s="148">
        <f t="shared" si="38"/>
        <v>6</v>
      </c>
      <c r="E1238" s="148">
        <f t="shared" si="39"/>
        <v>2016</v>
      </c>
      <c r="F1238" t="s">
        <v>450</v>
      </c>
      <c r="G1238" s="147">
        <v>13</v>
      </c>
      <c r="H1238" s="147">
        <v>51057</v>
      </c>
      <c r="I1238" s="147">
        <v>679.16</v>
      </c>
      <c r="J1238" s="147">
        <v>1.9259999999999999</v>
      </c>
      <c r="K1238" s="147">
        <v>2.4E-2</v>
      </c>
      <c r="L1238" s="147">
        <v>12</v>
      </c>
      <c r="M1238" s="147">
        <v>0</v>
      </c>
    </row>
    <row r="1239" spans="1:13">
      <c r="A1239" s="147" t="s">
        <v>352</v>
      </c>
      <c r="B1239" s="149">
        <v>42548</v>
      </c>
      <c r="C1239" s="149">
        <v>42551</v>
      </c>
      <c r="D1239" s="148">
        <f t="shared" si="38"/>
        <v>6</v>
      </c>
      <c r="E1239" s="148">
        <f t="shared" si="39"/>
        <v>2016</v>
      </c>
      <c r="F1239" t="s">
        <v>450</v>
      </c>
      <c r="G1239" s="147">
        <v>14</v>
      </c>
      <c r="H1239" s="147">
        <v>52799</v>
      </c>
      <c r="I1239" s="147">
        <v>645.86</v>
      </c>
      <c r="J1239" s="147">
        <v>1.895</v>
      </c>
      <c r="K1239" s="147">
        <v>2.3E-2</v>
      </c>
      <c r="L1239" s="147">
        <v>12</v>
      </c>
      <c r="M1239" s="147">
        <v>0</v>
      </c>
    </row>
    <row r="1240" spans="1:13">
      <c r="A1240" s="147" t="s">
        <v>352</v>
      </c>
      <c r="B1240" s="149">
        <v>42548</v>
      </c>
      <c r="C1240" s="149">
        <v>42551</v>
      </c>
      <c r="D1240" s="148">
        <f t="shared" si="38"/>
        <v>6</v>
      </c>
      <c r="E1240" s="148">
        <f t="shared" si="39"/>
        <v>2016</v>
      </c>
      <c r="F1240" t="s">
        <v>450</v>
      </c>
      <c r="G1240" s="147">
        <v>15</v>
      </c>
      <c r="H1240" s="147">
        <v>53148</v>
      </c>
      <c r="I1240" s="147">
        <v>608.1</v>
      </c>
      <c r="J1240" s="147">
        <v>0.18</v>
      </c>
      <c r="K1240" s="147">
        <v>2.5999999999999999E-2</v>
      </c>
      <c r="L1240" s="147">
        <v>14</v>
      </c>
      <c r="M1240" s="147">
        <v>0</v>
      </c>
    </row>
    <row r="1241" spans="1:13">
      <c r="A1241" s="147" t="s">
        <v>352</v>
      </c>
      <c r="B1241" s="149">
        <v>42548</v>
      </c>
      <c r="C1241" s="149">
        <v>42551</v>
      </c>
      <c r="D1241" s="148">
        <f t="shared" si="38"/>
        <v>6</v>
      </c>
      <c r="E1241" s="148">
        <f t="shared" si="39"/>
        <v>2016</v>
      </c>
      <c r="F1241" t="s">
        <v>450</v>
      </c>
      <c r="G1241" s="147">
        <v>16</v>
      </c>
      <c r="H1241" s="147">
        <v>48743</v>
      </c>
      <c r="I1241" s="147">
        <v>591.62</v>
      </c>
      <c r="J1241" s="147">
        <v>1.6020000000000001</v>
      </c>
      <c r="K1241" s="147">
        <v>1.4E-2</v>
      </c>
      <c r="L1241" s="147">
        <v>7</v>
      </c>
      <c r="M1241" s="147">
        <v>0</v>
      </c>
    </row>
    <row r="1242" spans="1:13">
      <c r="A1242" s="147" t="s">
        <v>352</v>
      </c>
      <c r="B1242" s="149">
        <v>42548</v>
      </c>
      <c r="C1242" s="149">
        <v>42551</v>
      </c>
      <c r="D1242" s="148">
        <f t="shared" si="38"/>
        <v>6</v>
      </c>
      <c r="E1242" s="148">
        <f t="shared" si="39"/>
        <v>2016</v>
      </c>
      <c r="F1242" t="s">
        <v>450</v>
      </c>
      <c r="G1242" s="147">
        <v>17</v>
      </c>
      <c r="H1242" s="147">
        <v>35578</v>
      </c>
      <c r="I1242" s="147">
        <v>622.62</v>
      </c>
      <c r="J1242" s="147">
        <v>1.2310000000000001</v>
      </c>
      <c r="K1242" s="147">
        <v>2.8000000000000001E-2</v>
      </c>
      <c r="L1242" s="147">
        <v>10</v>
      </c>
      <c r="M1242" s="147">
        <v>0</v>
      </c>
    </row>
    <row r="1243" spans="1:13">
      <c r="A1243" s="147" t="s">
        <v>352</v>
      </c>
      <c r="B1243" s="149">
        <v>42548</v>
      </c>
      <c r="C1243" s="149">
        <v>42551</v>
      </c>
      <c r="D1243" s="148">
        <f t="shared" si="38"/>
        <v>6</v>
      </c>
      <c r="E1243" s="148">
        <f t="shared" si="39"/>
        <v>2016</v>
      </c>
      <c r="F1243" t="s">
        <v>450</v>
      </c>
      <c r="G1243" s="147">
        <v>1</v>
      </c>
      <c r="H1243" s="147">
        <v>55263</v>
      </c>
      <c r="I1243" s="147">
        <v>772.6</v>
      </c>
      <c r="J1243" s="147">
        <v>2.3719999999999999</v>
      </c>
      <c r="K1243" s="147">
        <v>3.7999999999999999E-2</v>
      </c>
      <c r="L1243" s="147">
        <v>21</v>
      </c>
      <c r="M1243" s="147">
        <v>0</v>
      </c>
    </row>
    <row r="1244" spans="1:13">
      <c r="A1244" s="147" t="s">
        <v>352</v>
      </c>
      <c r="B1244" s="149">
        <v>42548</v>
      </c>
      <c r="C1244" s="149">
        <v>42551</v>
      </c>
      <c r="D1244" s="148">
        <f t="shared" si="38"/>
        <v>6</v>
      </c>
      <c r="E1244" s="148">
        <f t="shared" si="39"/>
        <v>2016</v>
      </c>
      <c r="F1244" t="s">
        <v>450</v>
      </c>
      <c r="G1244" s="147">
        <v>3</v>
      </c>
      <c r="H1244" s="147">
        <v>55360</v>
      </c>
      <c r="I1244" s="147">
        <v>750.21</v>
      </c>
      <c r="J1244" s="147">
        <v>2.3069999999999999</v>
      </c>
      <c r="K1244" s="147">
        <v>2.1999999999999999E-2</v>
      </c>
      <c r="L1244" s="147">
        <v>12</v>
      </c>
      <c r="M1244" s="147">
        <v>0</v>
      </c>
    </row>
    <row r="1245" spans="1:13">
      <c r="A1245" s="147" t="s">
        <v>352</v>
      </c>
      <c r="B1245" s="149">
        <v>42548</v>
      </c>
      <c r="C1245" s="149">
        <v>42551</v>
      </c>
      <c r="D1245" s="148">
        <f t="shared" si="38"/>
        <v>6</v>
      </c>
      <c r="E1245" s="148">
        <f t="shared" si="39"/>
        <v>2016</v>
      </c>
      <c r="F1245" t="s">
        <v>450</v>
      </c>
      <c r="G1245" s="147">
        <v>19</v>
      </c>
      <c r="H1245" s="147">
        <v>55909</v>
      </c>
      <c r="I1245" s="147">
        <v>475.36</v>
      </c>
      <c r="J1245" s="147">
        <v>1.4770000000000001</v>
      </c>
      <c r="K1245" s="147">
        <v>0.03</v>
      </c>
      <c r="L1245" s="147">
        <v>17</v>
      </c>
      <c r="M1245" s="147">
        <v>0</v>
      </c>
    </row>
    <row r="1246" spans="1:13">
      <c r="A1246" s="147" t="s">
        <v>352</v>
      </c>
      <c r="B1246" s="149">
        <v>42548</v>
      </c>
      <c r="C1246" s="149">
        <v>42551</v>
      </c>
      <c r="D1246" s="148">
        <f t="shared" si="38"/>
        <v>6</v>
      </c>
      <c r="E1246" s="148">
        <f t="shared" si="39"/>
        <v>2016</v>
      </c>
      <c r="F1246" t="s">
        <v>450</v>
      </c>
      <c r="G1246" s="147">
        <v>12</v>
      </c>
      <c r="H1246" s="147">
        <v>55263</v>
      </c>
      <c r="I1246" s="147">
        <v>564.27</v>
      </c>
      <c r="J1246" s="147">
        <v>1.732</v>
      </c>
      <c r="K1246" s="147">
        <v>3.4000000000000002E-2</v>
      </c>
      <c r="L1246" s="147">
        <v>19</v>
      </c>
      <c r="M1246" s="147">
        <v>0</v>
      </c>
    </row>
    <row r="1247" spans="1:13">
      <c r="A1247" s="147" t="s">
        <v>352</v>
      </c>
      <c r="B1247" s="149">
        <v>42548</v>
      </c>
      <c r="C1247" s="149">
        <v>42551</v>
      </c>
      <c r="D1247" s="148">
        <f t="shared" si="38"/>
        <v>6</v>
      </c>
      <c r="E1247" s="148">
        <f t="shared" si="39"/>
        <v>2016</v>
      </c>
      <c r="F1247" t="s">
        <v>450</v>
      </c>
      <c r="G1247" s="147">
        <v>10</v>
      </c>
      <c r="H1247" s="147">
        <v>55306</v>
      </c>
      <c r="I1247" s="147">
        <v>571.29999999999995</v>
      </c>
      <c r="J1247" s="147">
        <v>1.7549999999999999</v>
      </c>
      <c r="K1247" s="147">
        <v>3.7999999999999999E-2</v>
      </c>
      <c r="L1247" s="147">
        <v>21</v>
      </c>
      <c r="M1247" s="147">
        <v>0</v>
      </c>
    </row>
    <row r="1248" spans="1:13">
      <c r="A1248" s="147" t="s">
        <v>352</v>
      </c>
      <c r="B1248" s="149">
        <v>42548</v>
      </c>
      <c r="C1248" s="149">
        <v>42551</v>
      </c>
      <c r="D1248" s="148">
        <f t="shared" si="38"/>
        <v>6</v>
      </c>
      <c r="E1248" s="148">
        <f t="shared" si="39"/>
        <v>2016</v>
      </c>
      <c r="F1248" t="s">
        <v>450</v>
      </c>
      <c r="G1248" s="147">
        <v>21</v>
      </c>
      <c r="H1248" s="147">
        <v>55241</v>
      </c>
      <c r="I1248" s="147">
        <v>455.28</v>
      </c>
      <c r="J1248" s="147">
        <v>1.397</v>
      </c>
      <c r="K1248" s="147">
        <v>3.1E-2</v>
      </c>
      <c r="L1248" s="147">
        <v>17</v>
      </c>
      <c r="M1248" s="147">
        <v>0</v>
      </c>
    </row>
    <row r="1249" spans="1:13">
      <c r="A1249" s="147" t="s">
        <v>352</v>
      </c>
      <c r="B1249" s="149">
        <v>42548</v>
      </c>
      <c r="C1249" s="149">
        <v>42551</v>
      </c>
      <c r="D1249" s="148">
        <f t="shared" si="38"/>
        <v>6</v>
      </c>
      <c r="E1249" s="148">
        <f t="shared" si="39"/>
        <v>2016</v>
      </c>
      <c r="F1249" t="s">
        <v>450</v>
      </c>
      <c r="G1249" s="147">
        <v>6</v>
      </c>
      <c r="H1249" s="147">
        <v>50295</v>
      </c>
      <c r="I1249" s="147">
        <v>742.06</v>
      </c>
      <c r="J1249" s="147">
        <v>2.073</v>
      </c>
      <c r="K1249" s="147">
        <v>0.05</v>
      </c>
      <c r="L1249" s="147">
        <v>25</v>
      </c>
      <c r="M1249" s="147">
        <v>0</v>
      </c>
    </row>
    <row r="1250" spans="1:13">
      <c r="A1250" s="147" t="s">
        <v>352</v>
      </c>
      <c r="B1250" s="149">
        <v>42548</v>
      </c>
      <c r="C1250" s="149">
        <v>42551</v>
      </c>
      <c r="D1250" s="148">
        <f t="shared" si="38"/>
        <v>6</v>
      </c>
      <c r="E1250" s="148">
        <f t="shared" si="39"/>
        <v>2016</v>
      </c>
      <c r="F1250" t="s">
        <v>450</v>
      </c>
      <c r="G1250" s="147">
        <v>5</v>
      </c>
      <c r="H1250" s="147">
        <v>54041</v>
      </c>
      <c r="I1250" s="147">
        <v>735.26</v>
      </c>
      <c r="J1250" s="147">
        <v>2.2069999999999999</v>
      </c>
      <c r="K1250" s="147">
        <v>1.9E-2</v>
      </c>
      <c r="L1250" s="147">
        <v>10</v>
      </c>
      <c r="M1250" s="147">
        <v>0</v>
      </c>
    </row>
    <row r="1251" spans="1:13">
      <c r="A1251" s="147" t="s">
        <v>352</v>
      </c>
      <c r="B1251" s="149">
        <v>42548</v>
      </c>
      <c r="C1251" s="149">
        <v>42551</v>
      </c>
      <c r="D1251" s="148">
        <f t="shared" si="38"/>
        <v>6</v>
      </c>
      <c r="E1251" s="148">
        <f t="shared" si="39"/>
        <v>2016</v>
      </c>
      <c r="F1251" t="s">
        <v>450</v>
      </c>
      <c r="G1251" s="147">
        <v>8</v>
      </c>
      <c r="H1251" s="147">
        <v>53939</v>
      </c>
      <c r="I1251" s="147">
        <v>552.07000000000005</v>
      </c>
      <c r="J1251" s="147">
        <v>1.6539999999999999</v>
      </c>
      <c r="K1251" s="147">
        <v>1.7000000000000001E-2</v>
      </c>
      <c r="L1251" s="147">
        <v>9</v>
      </c>
      <c r="M1251" s="147">
        <v>0</v>
      </c>
    </row>
    <row r="1252" spans="1:13">
      <c r="A1252" s="147" t="s">
        <v>352</v>
      </c>
      <c r="B1252" s="149">
        <v>42548</v>
      </c>
      <c r="C1252" s="149">
        <v>42551</v>
      </c>
      <c r="D1252" s="148">
        <f t="shared" si="38"/>
        <v>6</v>
      </c>
      <c r="E1252" s="148">
        <f t="shared" si="39"/>
        <v>2016</v>
      </c>
      <c r="F1252" t="s">
        <v>450</v>
      </c>
      <c r="G1252" s="147">
        <v>7</v>
      </c>
      <c r="H1252" s="147">
        <v>52469</v>
      </c>
      <c r="I1252" s="147">
        <v>616.17999999999995</v>
      </c>
      <c r="J1252" s="147">
        <v>1.796</v>
      </c>
      <c r="K1252" s="147">
        <v>2.1000000000000001E-2</v>
      </c>
      <c r="L1252" s="147">
        <v>11</v>
      </c>
      <c r="M1252" s="147">
        <v>0</v>
      </c>
    </row>
    <row r="1253" spans="1:13">
      <c r="A1253" s="147" t="s">
        <v>352</v>
      </c>
      <c r="B1253" s="149">
        <v>42548</v>
      </c>
      <c r="C1253" s="149">
        <v>42551</v>
      </c>
      <c r="D1253" s="148">
        <f t="shared" si="38"/>
        <v>6</v>
      </c>
      <c r="E1253" s="148">
        <f t="shared" si="39"/>
        <v>2016</v>
      </c>
      <c r="F1253" t="s">
        <v>450</v>
      </c>
      <c r="G1253" s="147">
        <v>24</v>
      </c>
      <c r="H1253" s="147">
        <v>56632</v>
      </c>
      <c r="I1253" s="147">
        <v>476.49</v>
      </c>
      <c r="J1253" s="147">
        <v>1.4990000000000001</v>
      </c>
      <c r="K1253" s="147">
        <v>3.5000000000000003E-2</v>
      </c>
      <c r="L1253" s="147">
        <v>20</v>
      </c>
      <c r="M1253" s="147">
        <v>0</v>
      </c>
    </row>
    <row r="1254" spans="1:13">
      <c r="A1254" s="147" t="s">
        <v>352</v>
      </c>
      <c r="B1254" s="149">
        <v>42548</v>
      </c>
      <c r="C1254" s="149">
        <v>42551</v>
      </c>
      <c r="D1254" s="148">
        <f t="shared" si="38"/>
        <v>6</v>
      </c>
      <c r="E1254" s="148">
        <f t="shared" si="39"/>
        <v>2016</v>
      </c>
      <c r="F1254" t="s">
        <v>450</v>
      </c>
      <c r="G1254" s="147">
        <v>22</v>
      </c>
      <c r="H1254" s="147">
        <v>41757</v>
      </c>
      <c r="I1254" s="147">
        <v>489.37</v>
      </c>
      <c r="J1254" s="147">
        <v>1.135</v>
      </c>
      <c r="K1254" s="147">
        <v>4.1000000000000002E-2</v>
      </c>
      <c r="L1254" s="147">
        <v>17</v>
      </c>
      <c r="M1254" s="147">
        <v>0</v>
      </c>
    </row>
    <row r="1255" spans="1:13">
      <c r="A1255" s="147" t="s">
        <v>352</v>
      </c>
      <c r="B1255" s="149">
        <v>42548</v>
      </c>
      <c r="C1255" s="149">
        <v>42551</v>
      </c>
      <c r="D1255" s="148">
        <f t="shared" si="38"/>
        <v>6</v>
      </c>
      <c r="E1255" s="148">
        <f t="shared" si="39"/>
        <v>2016</v>
      </c>
      <c r="F1255" t="s">
        <v>450</v>
      </c>
      <c r="G1255" s="147">
        <v>23</v>
      </c>
      <c r="H1255" s="147">
        <v>45456</v>
      </c>
      <c r="I1255" s="147">
        <v>539.32000000000005</v>
      </c>
      <c r="J1255" s="147">
        <v>1.3620000000000001</v>
      </c>
      <c r="K1255" s="147">
        <v>3.6999999999999998E-2</v>
      </c>
      <c r="L1255" s="147">
        <v>17</v>
      </c>
      <c r="M1255" s="147">
        <v>0</v>
      </c>
    </row>
    <row r="1256" spans="1:13">
      <c r="A1256" s="147" t="s">
        <v>351</v>
      </c>
      <c r="B1256" s="149">
        <v>42905</v>
      </c>
      <c r="C1256" s="149">
        <v>42911</v>
      </c>
      <c r="D1256" s="148">
        <f t="shared" si="38"/>
        <v>6</v>
      </c>
      <c r="E1256" s="148">
        <f t="shared" si="39"/>
        <v>2017</v>
      </c>
      <c r="F1256" t="s">
        <v>451</v>
      </c>
      <c r="G1256" s="147">
        <v>2</v>
      </c>
      <c r="H1256" s="147">
        <v>53524</v>
      </c>
      <c r="I1256" s="150">
        <v>5685.7</v>
      </c>
      <c r="J1256" s="147">
        <v>16.899999999999999</v>
      </c>
      <c r="K1256" s="147">
        <v>9.9000000000000005E-2</v>
      </c>
      <c r="L1256" s="147">
        <v>53</v>
      </c>
      <c r="M1256" s="147">
        <v>0</v>
      </c>
    </row>
    <row r="1257" spans="1:13">
      <c r="A1257" s="147" t="s">
        <v>351</v>
      </c>
      <c r="B1257" s="149">
        <v>42905</v>
      </c>
      <c r="C1257" s="149">
        <v>42911</v>
      </c>
      <c r="D1257" s="148">
        <f t="shared" si="38"/>
        <v>6</v>
      </c>
      <c r="E1257" s="148">
        <f t="shared" si="39"/>
        <v>2017</v>
      </c>
      <c r="F1257" t="s">
        <v>451</v>
      </c>
      <c r="G1257" s="147">
        <v>4</v>
      </c>
      <c r="H1257" s="147">
        <v>52122</v>
      </c>
      <c r="I1257" s="150">
        <v>5917.9</v>
      </c>
      <c r="J1257" s="147">
        <v>17.100000000000001</v>
      </c>
      <c r="K1257" s="147">
        <v>0.109</v>
      </c>
      <c r="L1257" s="147">
        <v>57</v>
      </c>
      <c r="M1257" s="147">
        <v>0</v>
      </c>
    </row>
    <row r="1258" spans="1:13">
      <c r="A1258" s="147" t="s">
        <v>351</v>
      </c>
      <c r="B1258" s="149">
        <v>42905</v>
      </c>
      <c r="C1258" s="149">
        <v>42911</v>
      </c>
      <c r="D1258" s="148">
        <f t="shared" si="38"/>
        <v>6</v>
      </c>
      <c r="E1258" s="148">
        <f t="shared" si="39"/>
        <v>2017</v>
      </c>
      <c r="F1258" t="s">
        <v>451</v>
      </c>
      <c r="G1258" s="147">
        <v>9</v>
      </c>
      <c r="H1258" s="147">
        <v>52534</v>
      </c>
      <c r="I1258" s="151">
        <v>3965</v>
      </c>
      <c r="J1258" s="147">
        <v>11.6</v>
      </c>
      <c r="K1258" s="147">
        <v>0.112</v>
      </c>
      <c r="L1258" s="147">
        <v>59</v>
      </c>
      <c r="M1258" s="147">
        <v>0</v>
      </c>
    </row>
    <row r="1259" spans="1:13">
      <c r="A1259" s="147" t="s">
        <v>351</v>
      </c>
      <c r="B1259" s="149">
        <v>42905</v>
      </c>
      <c r="C1259" s="149">
        <v>42911</v>
      </c>
      <c r="D1259" s="148">
        <f t="shared" si="38"/>
        <v>6</v>
      </c>
      <c r="E1259" s="148">
        <f t="shared" si="39"/>
        <v>2017</v>
      </c>
      <c r="F1259" t="s">
        <v>451</v>
      </c>
      <c r="G1259" s="147">
        <v>11</v>
      </c>
      <c r="H1259" s="147">
        <v>54045</v>
      </c>
      <c r="I1259" s="151">
        <v>4615</v>
      </c>
      <c r="J1259" s="147">
        <v>13.9</v>
      </c>
      <c r="K1259" s="147">
        <v>8.3000000000000004E-2</v>
      </c>
      <c r="L1259" s="147">
        <v>45</v>
      </c>
      <c r="M1259" s="147">
        <v>0</v>
      </c>
    </row>
    <row r="1260" spans="1:13">
      <c r="A1260" s="147" t="s">
        <v>351</v>
      </c>
      <c r="B1260" s="149">
        <v>42905</v>
      </c>
      <c r="C1260" s="149">
        <v>42911</v>
      </c>
      <c r="D1260" s="148">
        <f t="shared" si="38"/>
        <v>6</v>
      </c>
      <c r="E1260" s="148">
        <f t="shared" si="39"/>
        <v>2017</v>
      </c>
      <c r="F1260" t="s">
        <v>451</v>
      </c>
      <c r="G1260" s="147">
        <v>18</v>
      </c>
      <c r="H1260" s="147">
        <v>40417</v>
      </c>
      <c r="I1260" s="150">
        <v>5273.2</v>
      </c>
      <c r="J1260" s="147">
        <v>11.8</v>
      </c>
      <c r="K1260" s="147">
        <v>0.109</v>
      </c>
      <c r="L1260" s="147">
        <v>44</v>
      </c>
      <c r="M1260" s="147">
        <v>0</v>
      </c>
    </row>
    <row r="1261" spans="1:13">
      <c r="A1261" s="147" t="s">
        <v>351</v>
      </c>
      <c r="B1261" s="149">
        <v>42905</v>
      </c>
      <c r="C1261" s="149">
        <v>42911</v>
      </c>
      <c r="D1261" s="148">
        <f t="shared" si="38"/>
        <v>6</v>
      </c>
      <c r="E1261" s="148">
        <f t="shared" si="39"/>
        <v>2017</v>
      </c>
      <c r="F1261" t="s">
        <v>451</v>
      </c>
      <c r="G1261" s="147">
        <v>20</v>
      </c>
      <c r="H1261" s="147">
        <v>49638</v>
      </c>
      <c r="I1261" s="150">
        <v>4668.8999999999996</v>
      </c>
      <c r="J1261" s="147">
        <v>12.9</v>
      </c>
      <c r="K1261" s="147">
        <v>9.9000000000000005E-2</v>
      </c>
      <c r="L1261" s="147">
        <v>49</v>
      </c>
      <c r="M1261" s="147">
        <v>0</v>
      </c>
    </row>
    <row r="1262" spans="1:13">
      <c r="A1262" s="147" t="s">
        <v>351</v>
      </c>
      <c r="B1262" s="149">
        <v>42905</v>
      </c>
      <c r="C1262" s="149">
        <v>42911</v>
      </c>
      <c r="D1262" s="148">
        <f t="shared" si="38"/>
        <v>6</v>
      </c>
      <c r="E1262" s="148">
        <f t="shared" si="39"/>
        <v>2017</v>
      </c>
      <c r="F1262" t="s">
        <v>451</v>
      </c>
      <c r="G1262" s="147">
        <v>13</v>
      </c>
      <c r="H1262" s="147">
        <v>49534</v>
      </c>
      <c r="I1262" s="151">
        <v>4850</v>
      </c>
      <c r="J1262" s="147">
        <v>13.3</v>
      </c>
      <c r="K1262" s="147">
        <v>0.109</v>
      </c>
      <c r="L1262" s="147">
        <v>54</v>
      </c>
      <c r="M1262" s="147">
        <v>0</v>
      </c>
    </row>
    <row r="1263" spans="1:13">
      <c r="A1263" s="147" t="s">
        <v>351</v>
      </c>
      <c r="B1263" s="149">
        <v>42905</v>
      </c>
      <c r="C1263" s="149">
        <v>42911</v>
      </c>
      <c r="D1263" s="148">
        <f t="shared" si="38"/>
        <v>6</v>
      </c>
      <c r="E1263" s="148">
        <f t="shared" si="39"/>
        <v>2017</v>
      </c>
      <c r="F1263" t="s">
        <v>451</v>
      </c>
      <c r="G1263" s="147">
        <v>14</v>
      </c>
      <c r="H1263" s="147">
        <v>51340</v>
      </c>
      <c r="I1263" s="150">
        <v>4868.2</v>
      </c>
      <c r="J1263" s="147">
        <v>13.9</v>
      </c>
      <c r="K1263" s="147">
        <v>0.113</v>
      </c>
      <c r="L1263" s="147">
        <v>58</v>
      </c>
      <c r="M1263" s="147">
        <v>0</v>
      </c>
    </row>
    <row r="1264" spans="1:13">
      <c r="A1264" s="147" t="s">
        <v>351</v>
      </c>
      <c r="B1264" s="149">
        <v>42905</v>
      </c>
      <c r="C1264" s="149">
        <v>42911</v>
      </c>
      <c r="D1264" s="148">
        <f t="shared" si="38"/>
        <v>6</v>
      </c>
      <c r="E1264" s="148">
        <f t="shared" si="39"/>
        <v>2017</v>
      </c>
      <c r="F1264" t="s">
        <v>451</v>
      </c>
      <c r="G1264" s="147">
        <v>15</v>
      </c>
      <c r="H1264" s="147">
        <v>51694</v>
      </c>
      <c r="I1264" s="150">
        <v>4952.8</v>
      </c>
      <c r="J1264" s="147">
        <v>13.4</v>
      </c>
      <c r="K1264" s="147">
        <v>0.106</v>
      </c>
      <c r="L1264" s="147">
        <v>55</v>
      </c>
      <c r="M1264" s="147">
        <v>0</v>
      </c>
    </row>
    <row r="1265" spans="1:13">
      <c r="A1265" s="147" t="s">
        <v>351</v>
      </c>
      <c r="B1265" s="149">
        <v>42905</v>
      </c>
      <c r="C1265" s="149">
        <v>42911</v>
      </c>
      <c r="D1265" s="148">
        <f t="shared" si="38"/>
        <v>6</v>
      </c>
      <c r="E1265" s="148">
        <f t="shared" si="39"/>
        <v>2017</v>
      </c>
      <c r="F1265" t="s">
        <v>451</v>
      </c>
      <c r="G1265" s="147">
        <v>16</v>
      </c>
      <c r="H1265" s="147">
        <v>47142</v>
      </c>
      <c r="I1265" s="151">
        <v>5029</v>
      </c>
      <c r="J1265" s="147">
        <v>13.2</v>
      </c>
      <c r="K1265" s="147">
        <v>0.104</v>
      </c>
      <c r="L1265" s="147">
        <v>49</v>
      </c>
      <c r="M1265" s="147">
        <v>0</v>
      </c>
    </row>
    <row r="1266" spans="1:13">
      <c r="A1266" s="147" t="s">
        <v>351</v>
      </c>
      <c r="B1266" s="149">
        <v>42905</v>
      </c>
      <c r="C1266" s="149">
        <v>42911</v>
      </c>
      <c r="D1266" s="148">
        <f t="shared" si="38"/>
        <v>6</v>
      </c>
      <c r="E1266" s="148">
        <f t="shared" si="39"/>
        <v>2017</v>
      </c>
      <c r="F1266" t="s">
        <v>451</v>
      </c>
      <c r="G1266" s="147">
        <v>17</v>
      </c>
      <c r="H1266" s="147">
        <v>33954</v>
      </c>
      <c r="I1266" s="150">
        <v>5795.2</v>
      </c>
      <c r="J1266" s="147">
        <v>10.9</v>
      </c>
      <c r="K1266" s="147">
        <v>0.106</v>
      </c>
      <c r="L1266" s="147">
        <v>36</v>
      </c>
      <c r="M1266" s="147">
        <v>0</v>
      </c>
    </row>
    <row r="1267" spans="1:13">
      <c r="A1267" s="147" t="s">
        <v>351</v>
      </c>
      <c r="B1267" s="149">
        <v>42905</v>
      </c>
      <c r="C1267" s="149">
        <v>42911</v>
      </c>
      <c r="D1267" s="148">
        <f t="shared" si="38"/>
        <v>6</v>
      </c>
      <c r="E1267" s="148">
        <f t="shared" si="39"/>
        <v>2017</v>
      </c>
      <c r="F1267" t="s">
        <v>451</v>
      </c>
      <c r="G1267" s="147">
        <v>1</v>
      </c>
      <c r="H1267" s="147">
        <v>53584</v>
      </c>
      <c r="I1267" s="150">
        <v>5825.5</v>
      </c>
      <c r="J1267" s="147">
        <v>17.3</v>
      </c>
      <c r="K1267" s="147">
        <v>5.8000000000000003E-2</v>
      </c>
      <c r="L1267" s="147">
        <v>31</v>
      </c>
      <c r="M1267" s="147">
        <v>0</v>
      </c>
    </row>
    <row r="1268" spans="1:13">
      <c r="A1268" s="147" t="s">
        <v>351</v>
      </c>
      <c r="B1268" s="149">
        <v>42905</v>
      </c>
      <c r="C1268" s="149">
        <v>42911</v>
      </c>
      <c r="D1268" s="148">
        <f t="shared" si="38"/>
        <v>6</v>
      </c>
      <c r="E1268" s="148">
        <f t="shared" si="39"/>
        <v>2017</v>
      </c>
      <c r="F1268" t="s">
        <v>451</v>
      </c>
      <c r="G1268" s="147">
        <v>3</v>
      </c>
      <c r="H1268" s="147">
        <v>53900</v>
      </c>
      <c r="I1268" s="150">
        <v>5464.3</v>
      </c>
      <c r="J1268" s="147">
        <v>16.399999999999999</v>
      </c>
      <c r="K1268" s="147">
        <v>8.3000000000000004E-2</v>
      </c>
      <c r="L1268" s="147">
        <v>45</v>
      </c>
      <c r="M1268" s="147">
        <v>0</v>
      </c>
    </row>
    <row r="1269" spans="1:13">
      <c r="A1269" s="147" t="s">
        <v>351</v>
      </c>
      <c r="B1269" s="149">
        <v>42905</v>
      </c>
      <c r="C1269" s="149">
        <v>42911</v>
      </c>
      <c r="D1269" s="148">
        <f t="shared" si="38"/>
        <v>6</v>
      </c>
      <c r="E1269" s="148">
        <f t="shared" si="39"/>
        <v>2017</v>
      </c>
      <c r="F1269" t="s">
        <v>451</v>
      </c>
      <c r="G1269" s="147">
        <v>10</v>
      </c>
      <c r="H1269" s="147">
        <v>53871</v>
      </c>
      <c r="I1269" s="150">
        <v>4824.5</v>
      </c>
      <c r="J1269" s="147">
        <v>14.4</v>
      </c>
      <c r="K1269" s="147">
        <v>9.8000000000000004E-2</v>
      </c>
      <c r="L1269" s="147">
        <v>53</v>
      </c>
      <c r="M1269" s="147">
        <v>0</v>
      </c>
    </row>
    <row r="1270" spans="1:13">
      <c r="A1270" s="147" t="s">
        <v>351</v>
      </c>
      <c r="B1270" s="149">
        <v>42905</v>
      </c>
      <c r="C1270" s="149">
        <v>42911</v>
      </c>
      <c r="D1270" s="148">
        <f t="shared" si="38"/>
        <v>6</v>
      </c>
      <c r="E1270" s="148">
        <f t="shared" si="39"/>
        <v>2017</v>
      </c>
      <c r="F1270" t="s">
        <v>451</v>
      </c>
      <c r="G1270" s="147">
        <v>12</v>
      </c>
      <c r="H1270" s="147">
        <v>53821</v>
      </c>
      <c r="I1270" s="150">
        <v>4545.3</v>
      </c>
      <c r="J1270" s="147">
        <v>13.6</v>
      </c>
      <c r="K1270" s="147">
        <v>9.8000000000000004E-2</v>
      </c>
      <c r="L1270" s="147">
        <v>53</v>
      </c>
      <c r="M1270" s="147">
        <v>0</v>
      </c>
    </row>
    <row r="1271" spans="1:13">
      <c r="A1271" s="147" t="s">
        <v>351</v>
      </c>
      <c r="B1271" s="149">
        <v>42905</v>
      </c>
      <c r="C1271" s="149">
        <v>42911</v>
      </c>
      <c r="D1271" s="148">
        <f t="shared" si="38"/>
        <v>6</v>
      </c>
      <c r="E1271" s="148">
        <f t="shared" si="39"/>
        <v>2017</v>
      </c>
      <c r="F1271" t="s">
        <v>451</v>
      </c>
      <c r="G1271" s="147">
        <v>19</v>
      </c>
      <c r="H1271" s="147">
        <v>54323</v>
      </c>
      <c r="I1271" s="150">
        <v>4153.1000000000004</v>
      </c>
      <c r="J1271" s="147">
        <v>12.5</v>
      </c>
      <c r="K1271" s="147">
        <v>8.1000000000000003E-2</v>
      </c>
      <c r="L1271" s="147">
        <v>44</v>
      </c>
      <c r="M1271" s="147">
        <v>0</v>
      </c>
    </row>
    <row r="1272" spans="1:13">
      <c r="A1272" s="147" t="s">
        <v>351</v>
      </c>
      <c r="B1272" s="149">
        <v>42905</v>
      </c>
      <c r="C1272" s="149">
        <v>42911</v>
      </c>
      <c r="D1272" s="148">
        <f t="shared" si="38"/>
        <v>6</v>
      </c>
      <c r="E1272" s="148">
        <f t="shared" si="39"/>
        <v>2017</v>
      </c>
      <c r="F1272" t="s">
        <v>451</v>
      </c>
      <c r="G1272" s="147">
        <v>21</v>
      </c>
      <c r="H1272" s="147">
        <v>53602</v>
      </c>
      <c r="I1272" s="150">
        <v>4117.8</v>
      </c>
      <c r="J1272" s="147">
        <v>12.3</v>
      </c>
      <c r="K1272" s="147">
        <v>0.10100000000000001</v>
      </c>
      <c r="L1272" s="147">
        <v>54</v>
      </c>
      <c r="M1272" s="147">
        <v>0</v>
      </c>
    </row>
    <row r="1273" spans="1:13">
      <c r="A1273" s="147" t="s">
        <v>351</v>
      </c>
      <c r="B1273" s="149">
        <v>42905</v>
      </c>
      <c r="C1273" s="149">
        <v>42911</v>
      </c>
      <c r="D1273" s="148">
        <f t="shared" si="38"/>
        <v>6</v>
      </c>
      <c r="E1273" s="148">
        <f t="shared" si="39"/>
        <v>2017</v>
      </c>
      <c r="F1273" t="s">
        <v>451</v>
      </c>
      <c r="G1273" s="147">
        <v>5</v>
      </c>
      <c r="H1273" s="147">
        <v>52681</v>
      </c>
      <c r="I1273" s="150">
        <v>5327.7</v>
      </c>
      <c r="J1273" s="147">
        <v>15.6</v>
      </c>
      <c r="K1273" s="147">
        <v>0.11</v>
      </c>
      <c r="L1273" s="147">
        <v>58</v>
      </c>
      <c r="M1273" s="147">
        <v>0</v>
      </c>
    </row>
    <row r="1274" spans="1:13">
      <c r="A1274" s="147" t="s">
        <v>351</v>
      </c>
      <c r="B1274" s="149">
        <v>42905</v>
      </c>
      <c r="C1274" s="149">
        <v>42911</v>
      </c>
      <c r="D1274" s="148">
        <f t="shared" si="38"/>
        <v>6</v>
      </c>
      <c r="E1274" s="148">
        <f t="shared" si="39"/>
        <v>2017</v>
      </c>
      <c r="F1274" t="s">
        <v>451</v>
      </c>
      <c r="G1274" s="147">
        <v>6</v>
      </c>
      <c r="H1274" s="147">
        <v>48836</v>
      </c>
      <c r="I1274" s="150">
        <v>5439.2</v>
      </c>
      <c r="J1274" s="147">
        <v>14.8</v>
      </c>
      <c r="K1274" s="147">
        <v>0.106</v>
      </c>
      <c r="L1274" s="147">
        <v>52</v>
      </c>
      <c r="M1274" s="147">
        <v>0</v>
      </c>
    </row>
    <row r="1275" spans="1:13">
      <c r="A1275" s="147" t="s">
        <v>351</v>
      </c>
      <c r="B1275" s="149">
        <v>42905</v>
      </c>
      <c r="C1275" s="149">
        <v>42911</v>
      </c>
      <c r="D1275" s="148">
        <f t="shared" si="38"/>
        <v>6</v>
      </c>
      <c r="E1275" s="148">
        <f t="shared" si="39"/>
        <v>2017</v>
      </c>
      <c r="F1275" t="s">
        <v>451</v>
      </c>
      <c r="G1275" s="147">
        <v>7</v>
      </c>
      <c r="H1275" s="147">
        <v>51049</v>
      </c>
      <c r="I1275" s="150">
        <v>4299.7</v>
      </c>
      <c r="J1275" s="147">
        <v>12.2</v>
      </c>
      <c r="K1275" s="147">
        <v>9.1999999999999998E-2</v>
      </c>
      <c r="L1275" s="147">
        <v>47</v>
      </c>
      <c r="M1275" s="147">
        <v>0</v>
      </c>
    </row>
    <row r="1276" spans="1:13">
      <c r="A1276" s="147" t="s">
        <v>351</v>
      </c>
      <c r="B1276" s="149">
        <v>42905</v>
      </c>
      <c r="C1276" s="149">
        <v>42911</v>
      </c>
      <c r="D1276" s="148">
        <f t="shared" si="38"/>
        <v>6</v>
      </c>
      <c r="E1276" s="148">
        <f t="shared" si="39"/>
        <v>2017</v>
      </c>
      <c r="F1276" t="s">
        <v>451</v>
      </c>
      <c r="G1276" s="147">
        <v>8</v>
      </c>
      <c r="H1276" s="147">
        <v>51855</v>
      </c>
      <c r="I1276" s="150">
        <v>3852.8</v>
      </c>
      <c r="J1276" s="147">
        <v>11.1</v>
      </c>
      <c r="K1276" s="147">
        <v>8.3000000000000004E-2</v>
      </c>
      <c r="L1276" s="147">
        <v>43</v>
      </c>
      <c r="M1276" s="147">
        <v>0</v>
      </c>
    </row>
    <row r="1277" spans="1:13">
      <c r="A1277" s="147" t="s">
        <v>351</v>
      </c>
      <c r="B1277" s="149">
        <v>42905</v>
      </c>
      <c r="C1277" s="149">
        <v>42911</v>
      </c>
      <c r="D1277" s="148">
        <f t="shared" si="38"/>
        <v>6</v>
      </c>
      <c r="E1277" s="148">
        <f t="shared" si="39"/>
        <v>2017</v>
      </c>
      <c r="F1277" t="s">
        <v>451</v>
      </c>
      <c r="G1277" s="147">
        <v>22</v>
      </c>
      <c r="H1277" s="147">
        <v>40150</v>
      </c>
      <c r="I1277" s="150">
        <v>5116.3</v>
      </c>
      <c r="J1277" s="147">
        <v>11.4</v>
      </c>
      <c r="K1277" s="147">
        <v>0.13900000000000001</v>
      </c>
      <c r="L1277" s="147">
        <v>56</v>
      </c>
      <c r="M1277" s="147">
        <v>0</v>
      </c>
    </row>
    <row r="1278" spans="1:13">
      <c r="A1278" s="147" t="s">
        <v>351</v>
      </c>
      <c r="B1278" s="149">
        <v>42905</v>
      </c>
      <c r="C1278" s="149">
        <v>42911</v>
      </c>
      <c r="D1278" s="148">
        <f t="shared" si="38"/>
        <v>6</v>
      </c>
      <c r="E1278" s="148">
        <f t="shared" si="39"/>
        <v>2017</v>
      </c>
      <c r="F1278" t="s">
        <v>451</v>
      </c>
      <c r="G1278" s="147">
        <v>23</v>
      </c>
      <c r="H1278" s="147">
        <v>43879</v>
      </c>
      <c r="I1278" s="150">
        <v>4743.3</v>
      </c>
      <c r="J1278" s="147">
        <v>11.6</v>
      </c>
      <c r="K1278" s="147">
        <v>0.13400000000000001</v>
      </c>
      <c r="L1278" s="147">
        <v>59</v>
      </c>
      <c r="M1278" s="147">
        <v>0</v>
      </c>
    </row>
    <row r="1279" spans="1:13">
      <c r="A1279" s="147" t="s">
        <v>351</v>
      </c>
      <c r="B1279" s="149">
        <v>42905</v>
      </c>
      <c r="C1279" s="149">
        <v>42911</v>
      </c>
      <c r="D1279" s="148">
        <f t="shared" si="38"/>
        <v>6</v>
      </c>
      <c r="E1279" s="148">
        <f t="shared" si="39"/>
        <v>2017</v>
      </c>
      <c r="F1279" t="s">
        <v>451</v>
      </c>
      <c r="G1279" s="147">
        <v>24</v>
      </c>
      <c r="H1279" s="147">
        <v>54877</v>
      </c>
      <c r="I1279" s="150">
        <v>4103.5</v>
      </c>
      <c r="J1279" s="147">
        <v>12.5</v>
      </c>
      <c r="K1279" s="147">
        <v>7.0999999999999994E-2</v>
      </c>
      <c r="L1279" s="147">
        <v>39</v>
      </c>
      <c r="M1279" s="147">
        <v>0</v>
      </c>
    </row>
    <row r="1280" spans="1:13">
      <c r="A1280" s="147" t="s">
        <v>350</v>
      </c>
      <c r="B1280" s="149">
        <v>42898</v>
      </c>
      <c r="C1280" s="149">
        <v>42904</v>
      </c>
      <c r="D1280" s="148">
        <f t="shared" si="38"/>
        <v>6</v>
      </c>
      <c r="E1280" s="148">
        <f t="shared" si="39"/>
        <v>2017</v>
      </c>
      <c r="F1280" t="s">
        <v>452</v>
      </c>
      <c r="G1280" s="147">
        <v>23</v>
      </c>
      <c r="H1280" s="147">
        <v>43933</v>
      </c>
      <c r="I1280" s="150">
        <v>4677.4279999999999</v>
      </c>
      <c r="J1280" s="147">
        <v>11.416</v>
      </c>
      <c r="K1280" s="147">
        <v>0.123</v>
      </c>
      <c r="L1280" s="147">
        <v>54</v>
      </c>
      <c r="M1280" s="147">
        <v>0</v>
      </c>
    </row>
    <row r="1281" spans="1:13">
      <c r="A1281" s="147" t="s">
        <v>350</v>
      </c>
      <c r="B1281" s="149">
        <v>42898</v>
      </c>
      <c r="C1281" s="149">
        <v>42904</v>
      </c>
      <c r="D1281" s="148">
        <f t="shared" si="38"/>
        <v>6</v>
      </c>
      <c r="E1281" s="148">
        <f t="shared" si="39"/>
        <v>2017</v>
      </c>
      <c r="F1281" t="s">
        <v>452</v>
      </c>
      <c r="G1281" s="147">
        <v>24</v>
      </c>
      <c r="H1281" s="147">
        <v>54930</v>
      </c>
      <c r="I1281" s="150">
        <v>4054.0549999999998</v>
      </c>
      <c r="J1281" s="147">
        <v>12.372</v>
      </c>
      <c r="K1281" s="147">
        <v>9.6000000000000002E-2</v>
      </c>
      <c r="L1281" s="147">
        <v>53</v>
      </c>
      <c r="M1281" s="147">
        <v>0</v>
      </c>
    </row>
    <row r="1282" spans="1:13">
      <c r="A1282" s="147" t="s">
        <v>350</v>
      </c>
      <c r="B1282" s="149">
        <v>42898</v>
      </c>
      <c r="C1282" s="149">
        <v>42904</v>
      </c>
      <c r="D1282" s="148">
        <f t="shared" si="38"/>
        <v>6</v>
      </c>
      <c r="E1282" s="148">
        <f t="shared" si="39"/>
        <v>2017</v>
      </c>
      <c r="F1282" t="s">
        <v>452</v>
      </c>
      <c r="G1282" s="147">
        <v>8</v>
      </c>
      <c r="H1282" s="147">
        <v>51919</v>
      </c>
      <c r="I1282" s="150">
        <v>3800.8939999999998</v>
      </c>
      <c r="J1282" s="147">
        <v>10.962999999999999</v>
      </c>
      <c r="K1282" s="147">
        <v>0.123</v>
      </c>
      <c r="L1282" s="147">
        <v>64</v>
      </c>
      <c r="M1282" s="147">
        <v>0</v>
      </c>
    </row>
    <row r="1283" spans="1:13">
      <c r="A1283" s="147" t="s">
        <v>350</v>
      </c>
      <c r="B1283" s="149">
        <v>42898</v>
      </c>
      <c r="C1283" s="149">
        <v>42904</v>
      </c>
      <c r="D1283" s="148">
        <f t="shared" ref="D1283:D1346" si="40">MONTH(C1283)</f>
        <v>6</v>
      </c>
      <c r="E1283" s="148">
        <f t="shared" ref="E1283:E1346" si="41">YEAR(C1283)</f>
        <v>2017</v>
      </c>
      <c r="F1283" t="s">
        <v>452</v>
      </c>
      <c r="G1283" s="147">
        <v>22</v>
      </c>
      <c r="H1283" s="147">
        <v>40205</v>
      </c>
      <c r="I1283" s="150">
        <v>5049.4669999999996</v>
      </c>
      <c r="J1283" s="147">
        <v>11.279</v>
      </c>
      <c r="K1283" s="147">
        <v>0.13700000000000001</v>
      </c>
      <c r="L1283" s="147">
        <v>55</v>
      </c>
      <c r="M1283" s="147">
        <v>0</v>
      </c>
    </row>
    <row r="1284" spans="1:13">
      <c r="A1284" s="147" t="s">
        <v>350</v>
      </c>
      <c r="B1284" s="149">
        <v>42898</v>
      </c>
      <c r="C1284" s="149">
        <v>42904</v>
      </c>
      <c r="D1284" s="148">
        <f t="shared" si="40"/>
        <v>6</v>
      </c>
      <c r="E1284" s="148">
        <f t="shared" si="41"/>
        <v>2017</v>
      </c>
      <c r="F1284" t="s">
        <v>452</v>
      </c>
      <c r="G1284" s="147">
        <v>6</v>
      </c>
      <c r="H1284" s="147">
        <v>48873</v>
      </c>
      <c r="I1284" s="150">
        <v>5364.732</v>
      </c>
      <c r="J1284" s="147">
        <v>14.566000000000001</v>
      </c>
      <c r="K1284" s="147">
        <v>7.5999999999999998E-2</v>
      </c>
      <c r="L1284" s="147">
        <v>37</v>
      </c>
      <c r="M1284" s="147">
        <v>0</v>
      </c>
    </row>
    <row r="1285" spans="1:13">
      <c r="A1285" s="147" t="s">
        <v>350</v>
      </c>
      <c r="B1285" s="149">
        <v>42898</v>
      </c>
      <c r="C1285" s="149">
        <v>42904</v>
      </c>
      <c r="D1285" s="148">
        <f t="shared" si="40"/>
        <v>6</v>
      </c>
      <c r="E1285" s="148">
        <f t="shared" si="41"/>
        <v>2017</v>
      </c>
      <c r="F1285" t="s">
        <v>452</v>
      </c>
      <c r="G1285" s="147">
        <v>7</v>
      </c>
      <c r="H1285" s="147">
        <v>51101</v>
      </c>
      <c r="I1285" s="150">
        <v>4236.3339999999998</v>
      </c>
      <c r="J1285" s="147">
        <v>12.026999999999999</v>
      </c>
      <c r="K1285" s="147">
        <v>0.10199999999999999</v>
      </c>
      <c r="L1285" s="147">
        <v>52</v>
      </c>
      <c r="M1285" s="147">
        <v>0</v>
      </c>
    </row>
    <row r="1286" spans="1:13">
      <c r="A1286" s="147" t="s">
        <v>350</v>
      </c>
      <c r="B1286" s="149">
        <v>42898</v>
      </c>
      <c r="C1286" s="149">
        <v>42904</v>
      </c>
      <c r="D1286" s="148">
        <f t="shared" si="40"/>
        <v>6</v>
      </c>
      <c r="E1286" s="148">
        <f t="shared" si="41"/>
        <v>2017</v>
      </c>
      <c r="F1286" t="s">
        <v>452</v>
      </c>
      <c r="G1286" s="147">
        <v>5</v>
      </c>
      <c r="H1286" s="147">
        <v>52738</v>
      </c>
      <c r="I1286" s="150">
        <v>5262.1059999999998</v>
      </c>
      <c r="J1286" s="147">
        <v>15.417</v>
      </c>
      <c r="K1286" s="147">
        <v>0.108</v>
      </c>
      <c r="L1286" s="147">
        <v>57</v>
      </c>
      <c r="M1286" s="147">
        <v>0</v>
      </c>
    </row>
    <row r="1287" spans="1:13">
      <c r="A1287" s="147" t="s">
        <v>350</v>
      </c>
      <c r="B1287" s="149">
        <v>42898</v>
      </c>
      <c r="C1287" s="149">
        <v>42904</v>
      </c>
      <c r="D1287" s="148">
        <f t="shared" si="40"/>
        <v>6</v>
      </c>
      <c r="E1287" s="148">
        <f t="shared" si="41"/>
        <v>2017</v>
      </c>
      <c r="F1287" t="s">
        <v>452</v>
      </c>
      <c r="G1287" s="147">
        <v>21</v>
      </c>
      <c r="H1287" s="147">
        <v>53660</v>
      </c>
      <c r="I1287" s="150">
        <v>4064.2139999999999</v>
      </c>
      <c r="J1287" s="147">
        <v>12.116</v>
      </c>
      <c r="K1287" s="147">
        <v>0.108</v>
      </c>
      <c r="L1287" s="147">
        <v>58</v>
      </c>
      <c r="M1287" s="147">
        <v>0</v>
      </c>
    </row>
    <row r="1288" spans="1:13">
      <c r="A1288" s="147" t="s">
        <v>350</v>
      </c>
      <c r="B1288" s="149">
        <v>42898</v>
      </c>
      <c r="C1288" s="149">
        <v>42904</v>
      </c>
      <c r="D1288" s="148">
        <f t="shared" si="40"/>
        <v>6</v>
      </c>
      <c r="E1288" s="148">
        <f t="shared" si="41"/>
        <v>2017</v>
      </c>
      <c r="F1288" t="s">
        <v>452</v>
      </c>
      <c r="G1288" s="147">
        <v>12</v>
      </c>
      <c r="H1288" s="147">
        <v>53866</v>
      </c>
      <c r="I1288" s="150">
        <v>4480.3519999999999</v>
      </c>
      <c r="J1288" s="147">
        <v>13.407999999999999</v>
      </c>
      <c r="K1288" s="147">
        <v>8.4000000000000005E-2</v>
      </c>
      <c r="L1288" s="147">
        <v>45</v>
      </c>
      <c r="M1288" s="147">
        <v>0</v>
      </c>
    </row>
    <row r="1289" spans="1:13">
      <c r="A1289" s="147" t="s">
        <v>350</v>
      </c>
      <c r="B1289" s="149">
        <v>42898</v>
      </c>
      <c r="C1289" s="149">
        <v>42904</v>
      </c>
      <c r="D1289" s="148">
        <f t="shared" si="40"/>
        <v>6</v>
      </c>
      <c r="E1289" s="148">
        <f t="shared" si="41"/>
        <v>2017</v>
      </c>
      <c r="F1289" t="s">
        <v>452</v>
      </c>
      <c r="G1289" s="147">
        <v>19</v>
      </c>
      <c r="H1289" s="147">
        <v>54399</v>
      </c>
      <c r="I1289" s="150">
        <v>4098.1379999999999</v>
      </c>
      <c r="J1289" s="147">
        <v>12.385</v>
      </c>
      <c r="K1289" s="147">
        <v>0.14000000000000001</v>
      </c>
      <c r="L1289" s="147">
        <v>76</v>
      </c>
      <c r="M1289" s="147">
        <v>0</v>
      </c>
    </row>
    <row r="1290" spans="1:13">
      <c r="A1290" s="147" t="s">
        <v>350</v>
      </c>
      <c r="B1290" s="149">
        <v>42898</v>
      </c>
      <c r="C1290" s="149">
        <v>42904</v>
      </c>
      <c r="D1290" s="148">
        <f t="shared" si="40"/>
        <v>6</v>
      </c>
      <c r="E1290" s="148">
        <f t="shared" si="41"/>
        <v>2017</v>
      </c>
      <c r="F1290" t="s">
        <v>452</v>
      </c>
      <c r="G1290" s="147">
        <v>3</v>
      </c>
      <c r="H1290" s="147">
        <v>53959</v>
      </c>
      <c r="I1290" s="150">
        <v>5391.7510000000002</v>
      </c>
      <c r="J1290" s="147">
        <v>16.163</v>
      </c>
      <c r="K1290" s="147">
        <v>0.109</v>
      </c>
      <c r="L1290" s="147">
        <v>59</v>
      </c>
      <c r="M1290" s="147">
        <v>0</v>
      </c>
    </row>
    <row r="1291" spans="1:13">
      <c r="A1291" s="147" t="s">
        <v>350</v>
      </c>
      <c r="B1291" s="149">
        <v>42898</v>
      </c>
      <c r="C1291" s="149">
        <v>42904</v>
      </c>
      <c r="D1291" s="148">
        <f t="shared" si="40"/>
        <v>6</v>
      </c>
      <c r="E1291" s="148">
        <f t="shared" si="41"/>
        <v>2017</v>
      </c>
      <c r="F1291" t="s">
        <v>452</v>
      </c>
      <c r="G1291" s="147">
        <v>10</v>
      </c>
      <c r="H1291" s="147">
        <v>53908</v>
      </c>
      <c r="I1291" s="150">
        <v>4767.7669999999998</v>
      </c>
      <c r="J1291" s="147">
        <v>14.279</v>
      </c>
      <c r="K1291" s="147">
        <v>6.9000000000000006E-2</v>
      </c>
      <c r="L1291" s="147">
        <v>37</v>
      </c>
      <c r="M1291" s="147">
        <v>0</v>
      </c>
    </row>
    <row r="1292" spans="1:13">
      <c r="A1292" s="147" t="s">
        <v>350</v>
      </c>
      <c r="B1292" s="149">
        <v>42898</v>
      </c>
      <c r="C1292" s="149">
        <v>42904</v>
      </c>
      <c r="D1292" s="148">
        <f t="shared" si="40"/>
        <v>6</v>
      </c>
      <c r="E1292" s="148">
        <f t="shared" si="41"/>
        <v>2017</v>
      </c>
      <c r="F1292" t="s">
        <v>452</v>
      </c>
      <c r="G1292" s="147">
        <v>1</v>
      </c>
      <c r="H1292" s="147">
        <v>53635</v>
      </c>
      <c r="I1292" s="150">
        <v>5755.17</v>
      </c>
      <c r="J1292" s="147">
        <v>17.149000000000001</v>
      </c>
      <c r="K1292" s="147">
        <v>9.5000000000000001E-2</v>
      </c>
      <c r="L1292" s="147">
        <v>51</v>
      </c>
      <c r="M1292" s="147">
        <v>0</v>
      </c>
    </row>
    <row r="1293" spans="1:13">
      <c r="A1293" s="147" t="s">
        <v>350</v>
      </c>
      <c r="B1293" s="149">
        <v>42898</v>
      </c>
      <c r="C1293" s="149">
        <v>42904</v>
      </c>
      <c r="D1293" s="148">
        <f t="shared" si="40"/>
        <v>6</v>
      </c>
      <c r="E1293" s="148">
        <f t="shared" si="41"/>
        <v>2017</v>
      </c>
      <c r="F1293" t="s">
        <v>452</v>
      </c>
      <c r="G1293" s="147">
        <v>16</v>
      </c>
      <c r="H1293" s="147">
        <v>47200</v>
      </c>
      <c r="I1293" s="150">
        <v>4957.3580000000002</v>
      </c>
      <c r="J1293" s="147">
        <v>12.999000000000001</v>
      </c>
      <c r="K1293" s="147">
        <v>0.123</v>
      </c>
      <c r="L1293" s="147">
        <v>58</v>
      </c>
      <c r="M1293" s="147">
        <v>0</v>
      </c>
    </row>
    <row r="1294" spans="1:13">
      <c r="A1294" s="147" t="s">
        <v>350</v>
      </c>
      <c r="B1294" s="149">
        <v>42898</v>
      </c>
      <c r="C1294" s="149">
        <v>42904</v>
      </c>
      <c r="D1294" s="148">
        <f t="shared" si="40"/>
        <v>6</v>
      </c>
      <c r="E1294" s="148">
        <f t="shared" si="41"/>
        <v>2017</v>
      </c>
      <c r="F1294" t="s">
        <v>452</v>
      </c>
      <c r="G1294" s="147">
        <v>17</v>
      </c>
      <c r="H1294" s="147">
        <v>34043</v>
      </c>
      <c r="I1294" s="150">
        <v>5711.5469999999996</v>
      </c>
      <c r="J1294" s="147">
        <v>10.802</v>
      </c>
      <c r="K1294" s="147">
        <v>0.26100000000000001</v>
      </c>
      <c r="L1294" s="147">
        <v>89</v>
      </c>
      <c r="M1294" s="147">
        <v>0</v>
      </c>
    </row>
    <row r="1295" spans="1:13">
      <c r="A1295" s="147" t="s">
        <v>350</v>
      </c>
      <c r="B1295" s="149">
        <v>42898</v>
      </c>
      <c r="C1295" s="149">
        <v>42904</v>
      </c>
      <c r="D1295" s="148">
        <f t="shared" si="40"/>
        <v>6</v>
      </c>
      <c r="E1295" s="148">
        <f t="shared" si="41"/>
        <v>2017</v>
      </c>
      <c r="F1295" t="s">
        <v>452</v>
      </c>
      <c r="G1295" s="147">
        <v>14</v>
      </c>
      <c r="H1295" s="147">
        <v>51396</v>
      </c>
      <c r="I1295" s="150">
        <v>4799.8100000000004</v>
      </c>
      <c r="J1295" s="147">
        <v>13.705</v>
      </c>
      <c r="K1295" s="147">
        <v>0.109</v>
      </c>
      <c r="L1295" s="147">
        <v>56</v>
      </c>
      <c r="M1295" s="147">
        <v>0</v>
      </c>
    </row>
    <row r="1296" spans="1:13">
      <c r="A1296" s="147" t="s">
        <v>350</v>
      </c>
      <c r="B1296" s="149">
        <v>42898</v>
      </c>
      <c r="C1296" s="149">
        <v>42904</v>
      </c>
      <c r="D1296" s="148">
        <f t="shared" si="40"/>
        <v>6</v>
      </c>
      <c r="E1296" s="148">
        <f t="shared" si="41"/>
        <v>2017</v>
      </c>
      <c r="F1296" t="s">
        <v>452</v>
      </c>
      <c r="G1296" s="147">
        <v>15</v>
      </c>
      <c r="H1296" s="147">
        <v>51753</v>
      </c>
      <c r="I1296" s="150">
        <v>4890.4579999999996</v>
      </c>
      <c r="J1296" s="147">
        <v>13.859</v>
      </c>
      <c r="K1296" s="147">
        <v>0.114</v>
      </c>
      <c r="L1296" s="147">
        <v>59</v>
      </c>
      <c r="M1296" s="147">
        <v>0</v>
      </c>
    </row>
    <row r="1297" spans="1:13">
      <c r="A1297" s="147" t="s">
        <v>350</v>
      </c>
      <c r="B1297" s="149">
        <v>42898</v>
      </c>
      <c r="C1297" s="149">
        <v>42904</v>
      </c>
      <c r="D1297" s="148">
        <f t="shared" si="40"/>
        <v>6</v>
      </c>
      <c r="E1297" s="148">
        <f t="shared" si="41"/>
        <v>2017</v>
      </c>
      <c r="F1297" t="s">
        <v>452</v>
      </c>
      <c r="G1297" s="147">
        <v>13</v>
      </c>
      <c r="H1297" s="147">
        <v>49584</v>
      </c>
      <c r="I1297" s="150">
        <v>4777.9219999999996</v>
      </c>
      <c r="J1297" s="147">
        <v>13.162000000000001</v>
      </c>
      <c r="K1297" s="147">
        <v>0.10100000000000001</v>
      </c>
      <c r="L1297" s="147">
        <v>50</v>
      </c>
      <c r="M1297" s="147">
        <v>0</v>
      </c>
    </row>
    <row r="1298" spans="1:13">
      <c r="A1298" s="147" t="s">
        <v>350</v>
      </c>
      <c r="B1298" s="149">
        <v>42898</v>
      </c>
      <c r="C1298" s="149">
        <v>42904</v>
      </c>
      <c r="D1298" s="148">
        <f t="shared" si="40"/>
        <v>6</v>
      </c>
      <c r="E1298" s="148">
        <f t="shared" si="41"/>
        <v>2017</v>
      </c>
      <c r="F1298" t="s">
        <v>452</v>
      </c>
      <c r="G1298" s="147">
        <v>20</v>
      </c>
      <c r="H1298" s="147">
        <v>49699</v>
      </c>
      <c r="I1298" s="150">
        <v>4612.2780000000002</v>
      </c>
      <c r="J1298" s="147">
        <v>12.734999999999999</v>
      </c>
      <c r="K1298" s="147">
        <v>0.123</v>
      </c>
      <c r="L1298" s="147">
        <v>61</v>
      </c>
      <c r="M1298" s="147">
        <v>0</v>
      </c>
    </row>
    <row r="1299" spans="1:13">
      <c r="A1299" s="147" t="s">
        <v>350</v>
      </c>
      <c r="B1299" s="149">
        <v>42898</v>
      </c>
      <c r="C1299" s="149">
        <v>42904</v>
      </c>
      <c r="D1299" s="148">
        <f t="shared" si="40"/>
        <v>6</v>
      </c>
      <c r="E1299" s="148">
        <f t="shared" si="41"/>
        <v>2017</v>
      </c>
      <c r="F1299" t="s">
        <v>452</v>
      </c>
      <c r="G1299" s="147">
        <v>18</v>
      </c>
      <c r="H1299" s="147">
        <v>40482</v>
      </c>
      <c r="I1299" s="150">
        <v>5198.027</v>
      </c>
      <c r="J1299" s="147">
        <v>11.69</v>
      </c>
      <c r="K1299" s="147">
        <v>0.161</v>
      </c>
      <c r="L1299" s="147">
        <v>65</v>
      </c>
      <c r="M1299" s="147">
        <v>0</v>
      </c>
    </row>
    <row r="1300" spans="1:13">
      <c r="A1300" s="147" t="s">
        <v>350</v>
      </c>
      <c r="B1300" s="149">
        <v>42898</v>
      </c>
      <c r="C1300" s="149">
        <v>42904</v>
      </c>
      <c r="D1300" s="148">
        <f t="shared" si="40"/>
        <v>6</v>
      </c>
      <c r="E1300" s="148">
        <f t="shared" si="41"/>
        <v>2017</v>
      </c>
      <c r="F1300" t="s">
        <v>452</v>
      </c>
      <c r="G1300" s="147">
        <v>11</v>
      </c>
      <c r="H1300" s="147">
        <v>54100</v>
      </c>
      <c r="I1300" s="150">
        <v>4550.5680000000002</v>
      </c>
      <c r="J1300" s="147">
        <v>13.677</v>
      </c>
      <c r="K1300" s="147">
        <v>0.10199999999999999</v>
      </c>
      <c r="L1300" s="147">
        <v>55</v>
      </c>
      <c r="M1300" s="147">
        <v>0</v>
      </c>
    </row>
    <row r="1301" spans="1:13">
      <c r="A1301" s="147" t="s">
        <v>350</v>
      </c>
      <c r="B1301" s="149">
        <v>42898</v>
      </c>
      <c r="C1301" s="149">
        <v>42904</v>
      </c>
      <c r="D1301" s="148">
        <f t="shared" si="40"/>
        <v>6</v>
      </c>
      <c r="E1301" s="148">
        <f t="shared" si="41"/>
        <v>2017</v>
      </c>
      <c r="F1301" t="s">
        <v>452</v>
      </c>
      <c r="G1301" s="147">
        <v>4</v>
      </c>
      <c r="H1301" s="147">
        <v>52172</v>
      </c>
      <c r="I1301" s="150">
        <v>5847.7070000000003</v>
      </c>
      <c r="J1301" s="147">
        <v>16.949000000000002</v>
      </c>
      <c r="K1301" s="147">
        <v>9.6000000000000002E-2</v>
      </c>
      <c r="L1301" s="147">
        <v>50</v>
      </c>
      <c r="M1301" s="147">
        <v>0</v>
      </c>
    </row>
    <row r="1302" spans="1:13">
      <c r="A1302" s="147" t="s">
        <v>350</v>
      </c>
      <c r="B1302" s="149">
        <v>42898</v>
      </c>
      <c r="C1302" s="149">
        <v>42904</v>
      </c>
      <c r="D1302" s="148">
        <f t="shared" si="40"/>
        <v>6</v>
      </c>
      <c r="E1302" s="148">
        <f t="shared" si="41"/>
        <v>2017</v>
      </c>
      <c r="F1302" t="s">
        <v>452</v>
      </c>
      <c r="G1302" s="147">
        <v>9</v>
      </c>
      <c r="H1302" s="147">
        <v>52598</v>
      </c>
      <c r="I1302" s="150">
        <v>3910.0520000000001</v>
      </c>
      <c r="J1302" s="147">
        <v>11.426</v>
      </c>
      <c r="K1302" s="147">
        <v>0.122</v>
      </c>
      <c r="L1302" s="147">
        <v>64</v>
      </c>
      <c r="M1302" s="147">
        <v>0</v>
      </c>
    </row>
    <row r="1303" spans="1:13">
      <c r="A1303" s="147" t="s">
        <v>350</v>
      </c>
      <c r="B1303" s="149">
        <v>42898</v>
      </c>
      <c r="C1303" s="149">
        <v>42904</v>
      </c>
      <c r="D1303" s="148">
        <f t="shared" si="40"/>
        <v>6</v>
      </c>
      <c r="E1303" s="148">
        <f t="shared" si="41"/>
        <v>2017</v>
      </c>
      <c r="F1303" t="s">
        <v>452</v>
      </c>
      <c r="G1303" s="147">
        <v>2</v>
      </c>
      <c r="H1303" s="147">
        <v>53582</v>
      </c>
      <c r="I1303" s="150">
        <v>5617.8580000000002</v>
      </c>
      <c r="J1303" s="147">
        <v>16.722999999999999</v>
      </c>
      <c r="K1303" s="147">
        <v>0.108</v>
      </c>
      <c r="L1303" s="147">
        <v>58</v>
      </c>
      <c r="M1303" s="147">
        <v>0</v>
      </c>
    </row>
    <row r="1304" spans="1:13">
      <c r="A1304" s="147" t="s">
        <v>349</v>
      </c>
      <c r="B1304" s="149">
        <v>42891</v>
      </c>
      <c r="C1304" s="149">
        <v>42897</v>
      </c>
      <c r="D1304" s="148">
        <f t="shared" si="40"/>
        <v>6</v>
      </c>
      <c r="E1304" s="148">
        <f t="shared" si="41"/>
        <v>2017</v>
      </c>
      <c r="F1304" t="s">
        <v>453</v>
      </c>
      <c r="G1304" s="147">
        <v>2</v>
      </c>
      <c r="H1304" s="147">
        <v>53637</v>
      </c>
      <c r="I1304" s="150">
        <v>5488.4089999999997</v>
      </c>
      <c r="J1304" s="147">
        <v>16.355</v>
      </c>
      <c r="K1304" s="147">
        <v>0.10299999999999999</v>
      </c>
      <c r="L1304" s="147">
        <v>55</v>
      </c>
      <c r="M1304" s="147">
        <v>0</v>
      </c>
    </row>
    <row r="1305" spans="1:13">
      <c r="A1305" s="147" t="s">
        <v>349</v>
      </c>
      <c r="B1305" s="149">
        <v>42891</v>
      </c>
      <c r="C1305" s="149">
        <v>42897</v>
      </c>
      <c r="D1305" s="148">
        <f t="shared" si="40"/>
        <v>6</v>
      </c>
      <c r="E1305" s="148">
        <f t="shared" si="41"/>
        <v>2017</v>
      </c>
      <c r="F1305" t="s">
        <v>453</v>
      </c>
      <c r="G1305" s="147">
        <v>4</v>
      </c>
      <c r="H1305" s="147">
        <v>52232</v>
      </c>
      <c r="I1305" s="150">
        <v>5716.2950000000001</v>
      </c>
      <c r="J1305" s="147">
        <v>16.587</v>
      </c>
      <c r="K1305" s="147">
        <v>0.115</v>
      </c>
      <c r="L1305" s="147">
        <v>60</v>
      </c>
      <c r="M1305" s="147">
        <v>0</v>
      </c>
    </row>
    <row r="1306" spans="1:13">
      <c r="A1306" s="147" t="s">
        <v>349</v>
      </c>
      <c r="B1306" s="149">
        <v>42891</v>
      </c>
      <c r="C1306" s="149">
        <v>42897</v>
      </c>
      <c r="D1306" s="148">
        <f t="shared" si="40"/>
        <v>6</v>
      </c>
      <c r="E1306" s="148">
        <f t="shared" si="41"/>
        <v>2017</v>
      </c>
      <c r="F1306" t="s">
        <v>453</v>
      </c>
      <c r="G1306" s="147">
        <v>11</v>
      </c>
      <c r="H1306" s="147">
        <v>54147</v>
      </c>
      <c r="I1306" s="150">
        <v>4430.9989999999998</v>
      </c>
      <c r="J1306" s="147">
        <v>13.329000000000001</v>
      </c>
      <c r="K1306" s="147">
        <v>8.6999999999999994E-2</v>
      </c>
      <c r="L1306" s="147">
        <v>47</v>
      </c>
      <c r="M1306" s="147">
        <v>0</v>
      </c>
    </row>
    <row r="1307" spans="1:13">
      <c r="A1307" s="147" t="s">
        <v>349</v>
      </c>
      <c r="B1307" s="149">
        <v>42891</v>
      </c>
      <c r="C1307" s="149">
        <v>42897</v>
      </c>
      <c r="D1307" s="148">
        <f t="shared" si="40"/>
        <v>6</v>
      </c>
      <c r="E1307" s="148">
        <f t="shared" si="41"/>
        <v>2017</v>
      </c>
      <c r="F1307" t="s">
        <v>453</v>
      </c>
      <c r="G1307" s="147">
        <v>9</v>
      </c>
      <c r="H1307" s="147">
        <v>52647</v>
      </c>
      <c r="I1307" s="150">
        <v>3794.7809999999999</v>
      </c>
      <c r="J1307" s="147">
        <v>11.099</v>
      </c>
      <c r="K1307" s="147">
        <v>9.2999999999999999E-2</v>
      </c>
      <c r="L1307" s="147">
        <v>49</v>
      </c>
      <c r="M1307" s="147">
        <v>0</v>
      </c>
    </row>
    <row r="1308" spans="1:13">
      <c r="A1308" s="147" t="s">
        <v>349</v>
      </c>
      <c r="B1308" s="149">
        <v>42891</v>
      </c>
      <c r="C1308" s="149">
        <v>42897</v>
      </c>
      <c r="D1308" s="148">
        <f t="shared" si="40"/>
        <v>6</v>
      </c>
      <c r="E1308" s="148">
        <f t="shared" si="41"/>
        <v>2017</v>
      </c>
      <c r="F1308" t="s">
        <v>453</v>
      </c>
      <c r="G1308" s="147">
        <v>18</v>
      </c>
      <c r="H1308" s="147">
        <v>40538</v>
      </c>
      <c r="I1308" s="150">
        <v>5055.5159999999996</v>
      </c>
      <c r="J1308" s="147">
        <v>11.385999999999999</v>
      </c>
      <c r="K1308" s="147">
        <v>0.13800000000000001</v>
      </c>
      <c r="L1308" s="147">
        <v>56</v>
      </c>
      <c r="M1308" s="147">
        <v>0</v>
      </c>
    </row>
    <row r="1309" spans="1:13">
      <c r="A1309" s="147" t="s">
        <v>349</v>
      </c>
      <c r="B1309" s="149">
        <v>42891</v>
      </c>
      <c r="C1309" s="149">
        <v>42897</v>
      </c>
      <c r="D1309" s="148">
        <f t="shared" si="40"/>
        <v>6</v>
      </c>
      <c r="E1309" s="148">
        <f t="shared" si="41"/>
        <v>2017</v>
      </c>
      <c r="F1309" t="s">
        <v>453</v>
      </c>
      <c r="G1309" s="147">
        <v>20</v>
      </c>
      <c r="H1309" s="147">
        <v>49755</v>
      </c>
      <c r="I1309" s="150">
        <v>4486.3779999999997</v>
      </c>
      <c r="J1309" s="147">
        <v>12.401</v>
      </c>
      <c r="K1309" s="147">
        <v>0.113</v>
      </c>
      <c r="L1309" s="147">
        <v>56</v>
      </c>
      <c r="M1309" s="147">
        <v>0</v>
      </c>
    </row>
    <row r="1310" spans="1:13">
      <c r="A1310" s="147" t="s">
        <v>349</v>
      </c>
      <c r="B1310" s="149">
        <v>42891</v>
      </c>
      <c r="C1310" s="149">
        <v>42897</v>
      </c>
      <c r="D1310" s="148">
        <f t="shared" si="40"/>
        <v>6</v>
      </c>
      <c r="E1310" s="148">
        <f t="shared" si="41"/>
        <v>2017</v>
      </c>
      <c r="F1310" t="s">
        <v>453</v>
      </c>
      <c r="G1310" s="147">
        <v>13</v>
      </c>
      <c r="H1310" s="147">
        <v>49633</v>
      </c>
      <c r="I1310" s="150">
        <v>4638.5200000000004</v>
      </c>
      <c r="J1310" s="147">
        <v>12.79</v>
      </c>
      <c r="K1310" s="147">
        <v>9.9000000000000005E-2</v>
      </c>
      <c r="L1310" s="147">
        <v>49</v>
      </c>
      <c r="M1310" s="147">
        <v>0</v>
      </c>
    </row>
    <row r="1311" spans="1:13">
      <c r="A1311" s="147" t="s">
        <v>349</v>
      </c>
      <c r="B1311" s="149">
        <v>42891</v>
      </c>
      <c r="C1311" s="149">
        <v>42897</v>
      </c>
      <c r="D1311" s="148">
        <f t="shared" si="40"/>
        <v>6</v>
      </c>
      <c r="E1311" s="148">
        <f t="shared" si="41"/>
        <v>2017</v>
      </c>
      <c r="F1311" t="s">
        <v>453</v>
      </c>
      <c r="G1311" s="147">
        <v>14</v>
      </c>
      <c r="H1311" s="147">
        <v>51446</v>
      </c>
      <c r="I1311" s="150">
        <v>4669.2860000000001</v>
      </c>
      <c r="J1311" s="147">
        <v>13.345000000000001</v>
      </c>
      <c r="K1311" s="147">
        <v>9.7000000000000003E-2</v>
      </c>
      <c r="L1311" s="147">
        <v>50</v>
      </c>
      <c r="M1311" s="147">
        <v>0</v>
      </c>
    </row>
    <row r="1312" spans="1:13">
      <c r="A1312" s="147" t="s">
        <v>349</v>
      </c>
      <c r="B1312" s="149">
        <v>42891</v>
      </c>
      <c r="C1312" s="149">
        <v>42897</v>
      </c>
      <c r="D1312" s="148">
        <f t="shared" si="40"/>
        <v>6</v>
      </c>
      <c r="E1312" s="148">
        <f t="shared" si="41"/>
        <v>2017</v>
      </c>
      <c r="F1312" t="s">
        <v>453</v>
      </c>
      <c r="G1312" s="147">
        <v>15</v>
      </c>
      <c r="H1312" s="147">
        <v>51810</v>
      </c>
      <c r="I1312" s="150">
        <v>4760.38</v>
      </c>
      <c r="J1312" s="147">
        <v>1.37</v>
      </c>
      <c r="K1312" s="147">
        <v>0.11</v>
      </c>
      <c r="L1312" s="147">
        <v>57</v>
      </c>
      <c r="M1312" s="147">
        <v>0</v>
      </c>
    </row>
    <row r="1313" spans="1:13">
      <c r="A1313" s="147" t="s">
        <v>349</v>
      </c>
      <c r="B1313" s="149">
        <v>42891</v>
      </c>
      <c r="C1313" s="149">
        <v>42897</v>
      </c>
      <c r="D1313" s="148">
        <f t="shared" si="40"/>
        <v>6</v>
      </c>
      <c r="E1313" s="148">
        <f t="shared" si="41"/>
        <v>2017</v>
      </c>
      <c r="F1313" t="s">
        <v>453</v>
      </c>
      <c r="G1313" s="147">
        <v>16</v>
      </c>
      <c r="H1313" s="147">
        <v>47253</v>
      </c>
      <c r="I1313" s="150">
        <v>4818.1959999999999</v>
      </c>
      <c r="J1313" s="147">
        <v>12.648999999999999</v>
      </c>
      <c r="K1313" s="147">
        <v>0.112</v>
      </c>
      <c r="L1313" s="147">
        <v>53</v>
      </c>
      <c r="M1313" s="147">
        <v>0</v>
      </c>
    </row>
    <row r="1314" spans="1:13">
      <c r="A1314" s="147" t="s">
        <v>349</v>
      </c>
      <c r="B1314" s="149">
        <v>42891</v>
      </c>
      <c r="C1314" s="149">
        <v>42897</v>
      </c>
      <c r="D1314" s="148">
        <f t="shared" si="40"/>
        <v>6</v>
      </c>
      <c r="E1314" s="148">
        <f t="shared" si="41"/>
        <v>2017</v>
      </c>
      <c r="F1314" t="s">
        <v>453</v>
      </c>
      <c r="G1314" s="147">
        <v>17</v>
      </c>
      <c r="H1314" s="147">
        <v>34104</v>
      </c>
      <c r="I1314" s="150">
        <v>5543.2330000000002</v>
      </c>
      <c r="J1314" s="147">
        <v>10.503</v>
      </c>
      <c r="K1314" s="147">
        <v>0.17899999999999999</v>
      </c>
      <c r="L1314" s="147">
        <v>61</v>
      </c>
      <c r="M1314" s="147">
        <v>0</v>
      </c>
    </row>
    <row r="1315" spans="1:13">
      <c r="A1315" s="147" t="s">
        <v>349</v>
      </c>
      <c r="B1315" s="149">
        <v>42891</v>
      </c>
      <c r="C1315" s="149">
        <v>42897</v>
      </c>
      <c r="D1315" s="148">
        <f t="shared" si="40"/>
        <v>6</v>
      </c>
      <c r="E1315" s="148">
        <f t="shared" si="41"/>
        <v>2017</v>
      </c>
      <c r="F1315" t="s">
        <v>453</v>
      </c>
      <c r="G1315" s="147">
        <v>1</v>
      </c>
      <c r="H1315" s="147">
        <v>53697</v>
      </c>
      <c r="I1315" s="150">
        <v>5626.9070000000002</v>
      </c>
      <c r="J1315" s="147">
        <v>16.786000000000001</v>
      </c>
      <c r="K1315" s="147">
        <v>0.115</v>
      </c>
      <c r="L1315" s="147">
        <v>62</v>
      </c>
      <c r="M1315" s="147">
        <v>0</v>
      </c>
    </row>
    <row r="1316" spans="1:13">
      <c r="A1316" s="147" t="s">
        <v>349</v>
      </c>
      <c r="B1316" s="149">
        <v>42891</v>
      </c>
      <c r="C1316" s="149">
        <v>42897</v>
      </c>
      <c r="D1316" s="148">
        <f t="shared" si="40"/>
        <v>6</v>
      </c>
      <c r="E1316" s="148">
        <f t="shared" si="41"/>
        <v>2017</v>
      </c>
      <c r="F1316" t="s">
        <v>453</v>
      </c>
      <c r="G1316" s="147">
        <v>3</v>
      </c>
      <c r="H1316" s="147">
        <v>54019</v>
      </c>
      <c r="I1316" s="150">
        <v>5256.0619999999999</v>
      </c>
      <c r="J1316" s="147">
        <v>15.773999999999999</v>
      </c>
      <c r="K1316" s="147">
        <v>0.111</v>
      </c>
      <c r="L1316" s="147">
        <v>60</v>
      </c>
      <c r="M1316" s="147">
        <v>0</v>
      </c>
    </row>
    <row r="1317" spans="1:13">
      <c r="A1317" s="147" t="s">
        <v>349</v>
      </c>
      <c r="B1317" s="149">
        <v>42891</v>
      </c>
      <c r="C1317" s="149">
        <v>42897</v>
      </c>
      <c r="D1317" s="148">
        <f t="shared" si="40"/>
        <v>6</v>
      </c>
      <c r="E1317" s="148">
        <f t="shared" si="41"/>
        <v>2017</v>
      </c>
      <c r="F1317" t="s">
        <v>453</v>
      </c>
      <c r="G1317" s="147">
        <v>19</v>
      </c>
      <c r="H1317" s="147">
        <v>54455</v>
      </c>
      <c r="I1317" s="150">
        <v>3987.0529999999999</v>
      </c>
      <c r="J1317" s="147">
        <v>12.061999999999999</v>
      </c>
      <c r="K1317" s="147">
        <v>0.10299999999999999</v>
      </c>
      <c r="L1317" s="147">
        <v>56</v>
      </c>
      <c r="M1317" s="147">
        <v>0</v>
      </c>
    </row>
    <row r="1318" spans="1:13">
      <c r="A1318" s="147" t="s">
        <v>349</v>
      </c>
      <c r="B1318" s="149">
        <v>42891</v>
      </c>
      <c r="C1318" s="149">
        <v>42897</v>
      </c>
      <c r="D1318" s="148">
        <f t="shared" si="40"/>
        <v>6</v>
      </c>
      <c r="E1318" s="148">
        <f t="shared" si="41"/>
        <v>2017</v>
      </c>
      <c r="F1318" t="s">
        <v>453</v>
      </c>
      <c r="G1318" s="147">
        <v>10</v>
      </c>
      <c r="H1318" s="147">
        <v>53953</v>
      </c>
      <c r="I1318" s="150">
        <v>4655.2160000000003</v>
      </c>
      <c r="J1318" s="147">
        <v>13.952999999999999</v>
      </c>
      <c r="K1318" s="147">
        <v>8.3000000000000004E-2</v>
      </c>
      <c r="L1318" s="147">
        <v>45</v>
      </c>
      <c r="M1318" s="147">
        <v>0</v>
      </c>
    </row>
    <row r="1319" spans="1:13">
      <c r="A1319" s="147" t="s">
        <v>349</v>
      </c>
      <c r="B1319" s="149">
        <v>42891</v>
      </c>
      <c r="C1319" s="149">
        <v>42897</v>
      </c>
      <c r="D1319" s="148">
        <f t="shared" si="40"/>
        <v>6</v>
      </c>
      <c r="E1319" s="148">
        <f t="shared" si="41"/>
        <v>2017</v>
      </c>
      <c r="F1319" t="s">
        <v>453</v>
      </c>
      <c r="G1319" s="147">
        <v>12</v>
      </c>
      <c r="H1319" s="147">
        <v>53913</v>
      </c>
      <c r="I1319" s="150">
        <v>4359.9459999999999</v>
      </c>
      <c r="J1319" s="147">
        <v>13.058999999999999</v>
      </c>
      <c r="K1319" s="147">
        <v>8.6999999999999994E-2</v>
      </c>
      <c r="L1319" s="147">
        <v>47</v>
      </c>
      <c r="M1319" s="147">
        <v>0</v>
      </c>
    </row>
    <row r="1320" spans="1:13">
      <c r="A1320" s="147" t="s">
        <v>349</v>
      </c>
      <c r="B1320" s="149">
        <v>42891</v>
      </c>
      <c r="C1320" s="149">
        <v>42897</v>
      </c>
      <c r="D1320" s="148">
        <f t="shared" si="40"/>
        <v>6</v>
      </c>
      <c r="E1320" s="148">
        <f t="shared" si="41"/>
        <v>2017</v>
      </c>
      <c r="F1320" t="s">
        <v>453</v>
      </c>
      <c r="G1320" s="147">
        <v>21</v>
      </c>
      <c r="H1320" s="147">
        <v>53712</v>
      </c>
      <c r="I1320" s="150">
        <v>3946.1219999999998</v>
      </c>
      <c r="J1320" s="147">
        <v>11.775</v>
      </c>
      <c r="K1320" s="147">
        <v>9.7000000000000003E-2</v>
      </c>
      <c r="L1320" s="147">
        <v>52</v>
      </c>
      <c r="M1320" s="147">
        <v>0</v>
      </c>
    </row>
    <row r="1321" spans="1:13">
      <c r="A1321" s="147" t="s">
        <v>349</v>
      </c>
      <c r="B1321" s="149">
        <v>42891</v>
      </c>
      <c r="C1321" s="149">
        <v>42897</v>
      </c>
      <c r="D1321" s="148">
        <f t="shared" si="40"/>
        <v>6</v>
      </c>
      <c r="E1321" s="148">
        <f t="shared" si="41"/>
        <v>2017</v>
      </c>
      <c r="F1321" t="s">
        <v>453</v>
      </c>
      <c r="G1321" s="147">
        <v>5</v>
      </c>
      <c r="H1321" s="147">
        <v>52791</v>
      </c>
      <c r="I1321" s="150">
        <v>5125.1239999999998</v>
      </c>
      <c r="J1321" s="147">
        <v>15.031000000000001</v>
      </c>
      <c r="K1321" s="147">
        <v>0.1</v>
      </c>
      <c r="L1321" s="147">
        <v>53</v>
      </c>
      <c r="M1321" s="147">
        <v>0</v>
      </c>
    </row>
    <row r="1322" spans="1:13">
      <c r="A1322" s="147" t="s">
        <v>349</v>
      </c>
      <c r="B1322" s="149">
        <v>42891</v>
      </c>
      <c r="C1322" s="149">
        <v>42897</v>
      </c>
      <c r="D1322" s="148">
        <f t="shared" si="40"/>
        <v>6</v>
      </c>
      <c r="E1322" s="148">
        <f t="shared" si="41"/>
        <v>2017</v>
      </c>
      <c r="F1322" t="s">
        <v>453</v>
      </c>
      <c r="G1322" s="147">
        <v>6</v>
      </c>
      <c r="H1322" s="147">
        <v>48924</v>
      </c>
      <c r="I1322" s="150">
        <v>5226.2749999999996</v>
      </c>
      <c r="J1322" s="147">
        <v>14.205</v>
      </c>
      <c r="K1322" s="147">
        <v>0.104</v>
      </c>
      <c r="L1322" s="147">
        <v>51</v>
      </c>
      <c r="M1322" s="147">
        <v>0</v>
      </c>
    </row>
    <row r="1323" spans="1:13">
      <c r="A1323" s="147" t="s">
        <v>349</v>
      </c>
      <c r="B1323" s="149">
        <v>42891</v>
      </c>
      <c r="C1323" s="149">
        <v>42897</v>
      </c>
      <c r="D1323" s="148">
        <f t="shared" si="40"/>
        <v>6</v>
      </c>
      <c r="E1323" s="148">
        <f t="shared" si="41"/>
        <v>2017</v>
      </c>
      <c r="F1323" t="s">
        <v>453</v>
      </c>
      <c r="G1323" s="147">
        <v>7</v>
      </c>
      <c r="H1323" s="147">
        <v>51155</v>
      </c>
      <c r="I1323" s="150">
        <v>4124.442</v>
      </c>
      <c r="J1323" s="147">
        <v>11.721</v>
      </c>
      <c r="K1323" s="147">
        <v>0.106</v>
      </c>
      <c r="L1323" s="147">
        <v>54</v>
      </c>
      <c r="M1323" s="147">
        <v>0</v>
      </c>
    </row>
    <row r="1324" spans="1:13">
      <c r="A1324" s="147" t="s">
        <v>349</v>
      </c>
      <c r="B1324" s="149">
        <v>42891</v>
      </c>
      <c r="C1324" s="149">
        <v>42897</v>
      </c>
      <c r="D1324" s="148">
        <f t="shared" si="40"/>
        <v>6</v>
      </c>
      <c r="E1324" s="148">
        <f t="shared" si="41"/>
        <v>2017</v>
      </c>
      <c r="F1324" t="s">
        <v>453</v>
      </c>
      <c r="G1324" s="147">
        <v>8</v>
      </c>
      <c r="H1324" s="147">
        <v>51965</v>
      </c>
      <c r="I1324" s="150">
        <v>3693.009</v>
      </c>
      <c r="J1324" s="147">
        <v>10.662000000000001</v>
      </c>
      <c r="K1324" s="147">
        <v>8.8999999999999996E-2</v>
      </c>
      <c r="L1324" s="147">
        <v>46</v>
      </c>
      <c r="M1324" s="147">
        <v>0</v>
      </c>
    </row>
    <row r="1325" spans="1:13">
      <c r="A1325" s="147" t="s">
        <v>349</v>
      </c>
      <c r="B1325" s="149">
        <v>42891</v>
      </c>
      <c r="C1325" s="149">
        <v>42897</v>
      </c>
      <c r="D1325" s="148">
        <f t="shared" si="40"/>
        <v>6</v>
      </c>
      <c r="E1325" s="148">
        <f t="shared" si="41"/>
        <v>2017</v>
      </c>
      <c r="F1325" t="s">
        <v>453</v>
      </c>
      <c r="G1325" s="147">
        <v>24</v>
      </c>
      <c r="H1325" s="147">
        <v>54997</v>
      </c>
      <c r="I1325" s="150">
        <v>3937.7089999999998</v>
      </c>
      <c r="J1325" s="147">
        <v>12.031000000000001</v>
      </c>
      <c r="K1325" s="147">
        <v>0.122</v>
      </c>
      <c r="L1325" s="147">
        <v>67</v>
      </c>
      <c r="M1325" s="147">
        <v>0</v>
      </c>
    </row>
    <row r="1326" spans="1:13">
      <c r="A1326" s="147" t="s">
        <v>349</v>
      </c>
      <c r="B1326" s="149">
        <v>42891</v>
      </c>
      <c r="C1326" s="149">
        <v>42897</v>
      </c>
      <c r="D1326" s="148">
        <f t="shared" si="40"/>
        <v>6</v>
      </c>
      <c r="E1326" s="148">
        <f t="shared" si="41"/>
        <v>2017</v>
      </c>
      <c r="F1326" t="s">
        <v>453</v>
      </c>
      <c r="G1326" s="147">
        <v>23</v>
      </c>
      <c r="H1326" s="147">
        <v>43993</v>
      </c>
      <c r="I1326" s="150">
        <v>4535.4319999999998</v>
      </c>
      <c r="J1326" s="147">
        <v>11.085000000000001</v>
      </c>
      <c r="K1326" s="147">
        <v>0.13600000000000001</v>
      </c>
      <c r="L1326" s="147">
        <v>60</v>
      </c>
      <c r="M1326" s="147">
        <v>0</v>
      </c>
    </row>
    <row r="1327" spans="1:13">
      <c r="A1327" s="147" t="s">
        <v>349</v>
      </c>
      <c r="B1327" s="149">
        <v>42891</v>
      </c>
      <c r="C1327" s="149">
        <v>42897</v>
      </c>
      <c r="D1327" s="148">
        <f t="shared" si="40"/>
        <v>6</v>
      </c>
      <c r="E1327" s="148">
        <f t="shared" si="41"/>
        <v>2017</v>
      </c>
      <c r="F1327" t="s">
        <v>453</v>
      </c>
      <c r="G1327" s="147">
        <v>22</v>
      </c>
      <c r="H1327" s="147">
        <v>40255</v>
      </c>
      <c r="I1327" s="150">
        <v>4891.4390000000003</v>
      </c>
      <c r="J1327" s="147">
        <v>10.939</v>
      </c>
      <c r="K1327" s="147">
        <v>0.124</v>
      </c>
      <c r="L1327" s="147">
        <v>50</v>
      </c>
      <c r="M1327" s="147">
        <v>0</v>
      </c>
    </row>
    <row r="1328" spans="1:13">
      <c r="A1328" s="147" t="s">
        <v>348</v>
      </c>
      <c r="B1328" s="149">
        <v>42887</v>
      </c>
      <c r="C1328" s="149">
        <v>42890</v>
      </c>
      <c r="D1328" s="148">
        <f t="shared" si="40"/>
        <v>6</v>
      </c>
      <c r="E1328" s="148">
        <f t="shared" si="41"/>
        <v>2017</v>
      </c>
      <c r="F1328" t="s">
        <v>454</v>
      </c>
      <c r="G1328" s="147">
        <v>22</v>
      </c>
      <c r="H1328" s="147">
        <v>40325</v>
      </c>
      <c r="I1328" s="150">
        <v>4730.0379999999996</v>
      </c>
      <c r="J1328" s="147">
        <v>10.597</v>
      </c>
      <c r="K1328" s="147">
        <v>0.151</v>
      </c>
      <c r="L1328" s="147">
        <v>61</v>
      </c>
      <c r="M1328" s="147">
        <v>0</v>
      </c>
    </row>
    <row r="1329" spans="1:13">
      <c r="A1329" s="147" t="s">
        <v>348</v>
      </c>
      <c r="B1329" s="149">
        <v>42887</v>
      </c>
      <c r="C1329" s="149">
        <v>42890</v>
      </c>
      <c r="D1329" s="148">
        <f t="shared" si="40"/>
        <v>6</v>
      </c>
      <c r="E1329" s="148">
        <f t="shared" si="41"/>
        <v>2017</v>
      </c>
      <c r="F1329" t="s">
        <v>454</v>
      </c>
      <c r="G1329" s="147">
        <v>23</v>
      </c>
      <c r="H1329" s="147">
        <v>44047</v>
      </c>
      <c r="I1329" s="150">
        <v>4522.6620000000003</v>
      </c>
      <c r="J1329" s="147">
        <v>11.067</v>
      </c>
      <c r="K1329" s="147">
        <v>9.5000000000000001E-2</v>
      </c>
      <c r="L1329" s="147">
        <v>42</v>
      </c>
      <c r="M1329" s="147">
        <v>0</v>
      </c>
    </row>
    <row r="1330" spans="1:13">
      <c r="A1330" s="147" t="s">
        <v>348</v>
      </c>
      <c r="B1330" s="149">
        <v>42887</v>
      </c>
      <c r="C1330" s="149">
        <v>42890</v>
      </c>
      <c r="D1330" s="148">
        <f t="shared" si="40"/>
        <v>6</v>
      </c>
      <c r="E1330" s="148">
        <f t="shared" si="41"/>
        <v>2017</v>
      </c>
      <c r="F1330" t="s">
        <v>454</v>
      </c>
      <c r="G1330" s="147">
        <v>24</v>
      </c>
      <c r="H1330" s="147">
        <v>55044</v>
      </c>
      <c r="I1330" s="150">
        <v>3801.3760000000002</v>
      </c>
      <c r="J1330" s="147">
        <v>11.625</v>
      </c>
      <c r="K1330" s="147">
        <v>6.9000000000000006E-2</v>
      </c>
      <c r="L1330" s="147">
        <v>38</v>
      </c>
      <c r="M1330" s="147">
        <v>0</v>
      </c>
    </row>
    <row r="1331" spans="1:13">
      <c r="A1331" s="147" t="s">
        <v>348</v>
      </c>
      <c r="B1331" s="149">
        <v>42887</v>
      </c>
      <c r="C1331" s="149">
        <v>42890</v>
      </c>
      <c r="D1331" s="148">
        <f t="shared" si="40"/>
        <v>6</v>
      </c>
      <c r="E1331" s="148">
        <f t="shared" si="41"/>
        <v>2017</v>
      </c>
      <c r="F1331" t="s">
        <v>454</v>
      </c>
      <c r="G1331" s="147">
        <v>8</v>
      </c>
      <c r="H1331" s="147">
        <v>52005</v>
      </c>
      <c r="I1331" s="150">
        <v>3578.4659999999999</v>
      </c>
      <c r="J1331" s="147">
        <v>10.339</v>
      </c>
      <c r="K1331" s="147">
        <v>5.3999999999999999E-2</v>
      </c>
      <c r="L1331" s="147">
        <v>28</v>
      </c>
      <c r="M1331" s="147">
        <v>0</v>
      </c>
    </row>
    <row r="1332" spans="1:13">
      <c r="A1332" s="147" t="s">
        <v>348</v>
      </c>
      <c r="B1332" s="149">
        <v>42887</v>
      </c>
      <c r="C1332" s="149">
        <v>42890</v>
      </c>
      <c r="D1332" s="148">
        <f t="shared" si="40"/>
        <v>6</v>
      </c>
      <c r="E1332" s="148">
        <f t="shared" si="41"/>
        <v>2017</v>
      </c>
      <c r="F1332" t="s">
        <v>454</v>
      </c>
      <c r="G1332" s="147">
        <v>7</v>
      </c>
      <c r="H1332" s="147">
        <v>51191</v>
      </c>
      <c r="I1332" s="150">
        <v>4009.2730000000001</v>
      </c>
      <c r="J1332" s="147">
        <v>11.401999999999999</v>
      </c>
      <c r="K1332" s="147">
        <v>5.5E-2</v>
      </c>
      <c r="L1332" s="147">
        <v>28</v>
      </c>
      <c r="M1332" s="147">
        <v>0</v>
      </c>
    </row>
    <row r="1333" spans="1:13">
      <c r="A1333" s="147" t="s">
        <v>348</v>
      </c>
      <c r="B1333" s="149">
        <v>42887</v>
      </c>
      <c r="C1333" s="149">
        <v>42890</v>
      </c>
      <c r="D1333" s="148">
        <f t="shared" si="40"/>
        <v>6</v>
      </c>
      <c r="E1333" s="148">
        <f t="shared" si="41"/>
        <v>2017</v>
      </c>
      <c r="F1333" t="s">
        <v>454</v>
      </c>
      <c r="G1333" s="147">
        <v>6</v>
      </c>
      <c r="H1333" s="147">
        <v>48961</v>
      </c>
      <c r="I1333" s="150">
        <v>5096.7439999999997</v>
      </c>
      <c r="J1333" s="147">
        <v>13.863</v>
      </c>
      <c r="K1333" s="147">
        <v>5.2999999999999999E-2</v>
      </c>
      <c r="L1333" s="147">
        <v>26</v>
      </c>
      <c r="M1333" s="147">
        <v>0</v>
      </c>
    </row>
    <row r="1334" spans="1:13">
      <c r="A1334" s="147" t="s">
        <v>348</v>
      </c>
      <c r="B1334" s="149">
        <v>42887</v>
      </c>
      <c r="C1334" s="149">
        <v>42890</v>
      </c>
      <c r="D1334" s="148">
        <f t="shared" si="40"/>
        <v>6</v>
      </c>
      <c r="E1334" s="148">
        <f t="shared" si="41"/>
        <v>2017</v>
      </c>
      <c r="F1334" t="s">
        <v>454</v>
      </c>
      <c r="G1334" s="147">
        <v>5</v>
      </c>
      <c r="H1334" s="147">
        <v>52829</v>
      </c>
      <c r="I1334" s="150">
        <v>4998.7269999999999</v>
      </c>
      <c r="J1334" s="147">
        <v>14.670999999999999</v>
      </c>
      <c r="K1334" s="147">
        <v>5.8999999999999997E-2</v>
      </c>
      <c r="L1334" s="147">
        <v>31</v>
      </c>
      <c r="M1334" s="147">
        <v>0</v>
      </c>
    </row>
    <row r="1335" spans="1:13">
      <c r="A1335" s="147" t="s">
        <v>348</v>
      </c>
      <c r="B1335" s="149">
        <v>42887</v>
      </c>
      <c r="C1335" s="149">
        <v>42890</v>
      </c>
      <c r="D1335" s="148">
        <f t="shared" si="40"/>
        <v>6</v>
      </c>
      <c r="E1335" s="148">
        <f t="shared" si="41"/>
        <v>2017</v>
      </c>
      <c r="F1335" t="s">
        <v>454</v>
      </c>
      <c r="G1335" s="147">
        <v>21</v>
      </c>
      <c r="H1335" s="147">
        <v>53753</v>
      </c>
      <c r="I1335" s="150">
        <v>3805.4740000000002</v>
      </c>
      <c r="J1335" s="147">
        <v>11.364000000000001</v>
      </c>
      <c r="K1335" s="147">
        <v>6.3E-2</v>
      </c>
      <c r="L1335" s="147">
        <v>34</v>
      </c>
      <c r="M1335" s="147">
        <v>0</v>
      </c>
    </row>
    <row r="1336" spans="1:13">
      <c r="A1336" s="147" t="s">
        <v>348</v>
      </c>
      <c r="B1336" s="149">
        <v>42887</v>
      </c>
      <c r="C1336" s="149">
        <v>42890</v>
      </c>
      <c r="D1336" s="148">
        <f t="shared" si="40"/>
        <v>6</v>
      </c>
      <c r="E1336" s="148">
        <f t="shared" si="41"/>
        <v>2017</v>
      </c>
      <c r="F1336" t="s">
        <v>454</v>
      </c>
      <c r="G1336" s="147">
        <v>10</v>
      </c>
      <c r="H1336" s="147">
        <v>53995</v>
      </c>
      <c r="I1336" s="150">
        <v>4541.2089999999998</v>
      </c>
      <c r="J1336" s="147">
        <v>13.622</v>
      </c>
      <c r="K1336" s="147">
        <v>6.0999999999999999E-2</v>
      </c>
      <c r="L1336" s="147">
        <v>33</v>
      </c>
      <c r="M1336" s="147">
        <v>0</v>
      </c>
    </row>
    <row r="1337" spans="1:13">
      <c r="A1337" s="147" t="s">
        <v>348</v>
      </c>
      <c r="B1337" s="149">
        <v>42887</v>
      </c>
      <c r="C1337" s="149">
        <v>42890</v>
      </c>
      <c r="D1337" s="148">
        <f t="shared" si="40"/>
        <v>6</v>
      </c>
      <c r="E1337" s="148">
        <f t="shared" si="41"/>
        <v>2017</v>
      </c>
      <c r="F1337" t="s">
        <v>454</v>
      </c>
      <c r="G1337" s="147">
        <v>12</v>
      </c>
      <c r="H1337" s="147">
        <v>53956</v>
      </c>
      <c r="I1337" s="150">
        <v>4241.1170000000002</v>
      </c>
      <c r="J1337" s="147">
        <v>12.712999999999999</v>
      </c>
      <c r="K1337" s="147">
        <v>6.9000000000000006E-2</v>
      </c>
      <c r="L1337" s="147">
        <v>37</v>
      </c>
      <c r="M1337" s="147">
        <v>0</v>
      </c>
    </row>
    <row r="1338" spans="1:13">
      <c r="A1338" s="147" t="s">
        <v>348</v>
      </c>
      <c r="B1338" s="149">
        <v>42887</v>
      </c>
      <c r="C1338" s="149">
        <v>42890</v>
      </c>
      <c r="D1338" s="148">
        <f t="shared" si="40"/>
        <v>6</v>
      </c>
      <c r="E1338" s="148">
        <f t="shared" si="41"/>
        <v>2017</v>
      </c>
      <c r="F1338" t="s">
        <v>454</v>
      </c>
      <c r="G1338" s="147">
        <v>19</v>
      </c>
      <c r="H1338" s="147">
        <v>54497</v>
      </c>
      <c r="I1338" s="150">
        <v>3868.55</v>
      </c>
      <c r="J1338" s="147">
        <v>11.712</v>
      </c>
      <c r="K1338" s="147">
        <v>6.4000000000000001E-2</v>
      </c>
      <c r="L1338" s="147">
        <v>35</v>
      </c>
      <c r="M1338" s="147">
        <v>0</v>
      </c>
    </row>
    <row r="1339" spans="1:13">
      <c r="A1339" s="147" t="s">
        <v>348</v>
      </c>
      <c r="B1339" s="149">
        <v>42887</v>
      </c>
      <c r="C1339" s="149">
        <v>42890</v>
      </c>
      <c r="D1339" s="148">
        <f t="shared" si="40"/>
        <v>6</v>
      </c>
      <c r="E1339" s="148">
        <f t="shared" si="41"/>
        <v>2017</v>
      </c>
      <c r="F1339" t="s">
        <v>454</v>
      </c>
      <c r="G1339" s="147">
        <v>3</v>
      </c>
      <c r="H1339" s="147">
        <v>54054</v>
      </c>
      <c r="I1339" s="150">
        <v>5140.1869999999999</v>
      </c>
      <c r="J1339" s="147">
        <v>15.436</v>
      </c>
      <c r="K1339" s="147">
        <v>4.8000000000000001E-2</v>
      </c>
      <c r="L1339" s="147">
        <v>26</v>
      </c>
      <c r="M1339" s="147">
        <v>0</v>
      </c>
    </row>
    <row r="1340" spans="1:13">
      <c r="A1340" s="147" t="s">
        <v>348</v>
      </c>
      <c r="B1340" s="149">
        <v>42887</v>
      </c>
      <c r="C1340" s="149">
        <v>42890</v>
      </c>
      <c r="D1340" s="148">
        <f t="shared" si="40"/>
        <v>6</v>
      </c>
      <c r="E1340" s="148">
        <f t="shared" si="41"/>
        <v>2017</v>
      </c>
      <c r="F1340" t="s">
        <v>454</v>
      </c>
      <c r="G1340" s="147">
        <v>1</v>
      </c>
      <c r="H1340" s="147">
        <v>53730</v>
      </c>
      <c r="I1340" s="150">
        <v>5490.3609999999999</v>
      </c>
      <c r="J1340" s="147">
        <v>16.388999999999999</v>
      </c>
      <c r="K1340" s="147">
        <v>4.8000000000000001E-2</v>
      </c>
      <c r="L1340" s="147">
        <v>26</v>
      </c>
      <c r="M1340" s="147">
        <v>0</v>
      </c>
    </row>
    <row r="1341" spans="1:13">
      <c r="A1341" s="147" t="s">
        <v>348</v>
      </c>
      <c r="B1341" s="149">
        <v>42887</v>
      </c>
      <c r="C1341" s="149">
        <v>42890</v>
      </c>
      <c r="D1341" s="148">
        <f t="shared" si="40"/>
        <v>6</v>
      </c>
      <c r="E1341" s="148">
        <f t="shared" si="41"/>
        <v>2017</v>
      </c>
      <c r="F1341" t="s">
        <v>454</v>
      </c>
      <c r="G1341" s="147">
        <v>17</v>
      </c>
      <c r="H1341" s="147">
        <v>34148</v>
      </c>
      <c r="I1341" s="150">
        <v>5390.4669999999996</v>
      </c>
      <c r="J1341" s="147">
        <v>10.226000000000001</v>
      </c>
      <c r="K1341" s="147">
        <v>0.1</v>
      </c>
      <c r="L1341" s="147">
        <v>34</v>
      </c>
      <c r="M1341" s="147">
        <v>0</v>
      </c>
    </row>
    <row r="1342" spans="1:13">
      <c r="A1342" s="147" t="s">
        <v>348</v>
      </c>
      <c r="B1342" s="149">
        <v>42887</v>
      </c>
      <c r="C1342" s="149">
        <v>42890</v>
      </c>
      <c r="D1342" s="148">
        <f t="shared" si="40"/>
        <v>6</v>
      </c>
      <c r="E1342" s="148">
        <f t="shared" si="41"/>
        <v>2017</v>
      </c>
      <c r="F1342" t="s">
        <v>454</v>
      </c>
      <c r="G1342" s="147">
        <v>15</v>
      </c>
      <c r="H1342" s="147">
        <v>51848</v>
      </c>
      <c r="I1342" s="150">
        <v>4640.5370000000003</v>
      </c>
      <c r="J1342" s="147">
        <v>1.337</v>
      </c>
      <c r="K1342" s="147">
        <v>5.6000000000000001E-2</v>
      </c>
      <c r="L1342" s="147">
        <v>29</v>
      </c>
      <c r="M1342" s="147">
        <v>0</v>
      </c>
    </row>
    <row r="1343" spans="1:13">
      <c r="A1343" s="147" t="s">
        <v>348</v>
      </c>
      <c r="B1343" s="149">
        <v>42887</v>
      </c>
      <c r="C1343" s="149">
        <v>42890</v>
      </c>
      <c r="D1343" s="148">
        <f t="shared" si="40"/>
        <v>6</v>
      </c>
      <c r="E1343" s="148">
        <f t="shared" si="41"/>
        <v>2017</v>
      </c>
      <c r="F1343" t="s">
        <v>454</v>
      </c>
      <c r="G1343" s="147">
        <v>16</v>
      </c>
      <c r="H1343" s="147">
        <v>47313</v>
      </c>
      <c r="I1343" s="150">
        <v>4694.3620000000001</v>
      </c>
      <c r="J1343" s="147">
        <v>12.339</v>
      </c>
      <c r="K1343" s="147">
        <v>9.5000000000000001E-2</v>
      </c>
      <c r="L1343" s="147">
        <v>45</v>
      </c>
      <c r="M1343" s="147">
        <v>0</v>
      </c>
    </row>
    <row r="1344" spans="1:13">
      <c r="A1344" s="147" t="s">
        <v>348</v>
      </c>
      <c r="B1344" s="149">
        <v>42887</v>
      </c>
      <c r="C1344" s="149">
        <v>42890</v>
      </c>
      <c r="D1344" s="148">
        <f t="shared" si="40"/>
        <v>6</v>
      </c>
      <c r="E1344" s="148">
        <f t="shared" si="41"/>
        <v>2017</v>
      </c>
      <c r="F1344" t="s">
        <v>454</v>
      </c>
      <c r="G1344" s="147">
        <v>14</v>
      </c>
      <c r="H1344" s="147">
        <v>51486</v>
      </c>
      <c r="I1344" s="150">
        <v>4551.5749999999998</v>
      </c>
      <c r="J1344" s="147">
        <v>13.019</v>
      </c>
      <c r="K1344" s="147">
        <v>0.06</v>
      </c>
      <c r="L1344" s="147">
        <v>31</v>
      </c>
      <c r="M1344" s="147">
        <v>0</v>
      </c>
    </row>
    <row r="1345" spans="1:13">
      <c r="A1345" s="147" t="s">
        <v>348</v>
      </c>
      <c r="B1345" s="149">
        <v>42887</v>
      </c>
      <c r="C1345" s="149">
        <v>42890</v>
      </c>
      <c r="D1345" s="148">
        <f t="shared" si="40"/>
        <v>6</v>
      </c>
      <c r="E1345" s="148">
        <f t="shared" si="41"/>
        <v>2017</v>
      </c>
      <c r="F1345" t="s">
        <v>454</v>
      </c>
      <c r="G1345" s="147">
        <v>13</v>
      </c>
      <c r="H1345" s="147">
        <v>49669</v>
      </c>
      <c r="I1345" s="150">
        <v>4711.2830000000004</v>
      </c>
      <c r="J1345" s="147">
        <v>13</v>
      </c>
      <c r="K1345" s="147">
        <v>5.3999999999999999E-2</v>
      </c>
      <c r="L1345" s="147">
        <v>27</v>
      </c>
      <c r="M1345" s="147">
        <v>0</v>
      </c>
    </row>
    <row r="1346" spans="1:13">
      <c r="A1346" s="147" t="s">
        <v>348</v>
      </c>
      <c r="B1346" s="149">
        <v>42887</v>
      </c>
      <c r="C1346" s="149">
        <v>42890</v>
      </c>
      <c r="D1346" s="148">
        <f t="shared" si="40"/>
        <v>6</v>
      </c>
      <c r="E1346" s="148">
        <f t="shared" si="41"/>
        <v>2017</v>
      </c>
      <c r="F1346" t="s">
        <v>454</v>
      </c>
      <c r="G1346" s="147">
        <v>20</v>
      </c>
      <c r="H1346" s="147">
        <v>49811</v>
      </c>
      <c r="I1346" s="150">
        <v>4357.6189999999997</v>
      </c>
      <c r="J1346" s="147">
        <v>12.058999999999999</v>
      </c>
      <c r="K1346" s="147">
        <v>0.09</v>
      </c>
      <c r="L1346" s="147">
        <v>45</v>
      </c>
      <c r="M1346" s="147">
        <v>0</v>
      </c>
    </row>
    <row r="1347" spans="1:13">
      <c r="A1347" s="147" t="s">
        <v>348</v>
      </c>
      <c r="B1347" s="149">
        <v>42887</v>
      </c>
      <c r="C1347" s="149">
        <v>42890</v>
      </c>
      <c r="D1347" s="148">
        <f t="shared" ref="D1347:D1410" si="42">MONTH(C1347)</f>
        <v>6</v>
      </c>
      <c r="E1347" s="148">
        <f t="shared" ref="E1347:E1410" si="43">YEAR(C1347)</f>
        <v>2017</v>
      </c>
      <c r="F1347" t="s">
        <v>454</v>
      </c>
      <c r="G1347" s="147">
        <v>18</v>
      </c>
      <c r="H1347" s="147">
        <v>40573</v>
      </c>
      <c r="I1347" s="150">
        <v>4903.0010000000002</v>
      </c>
      <c r="J1347" s="147">
        <v>11.052</v>
      </c>
      <c r="K1347" s="147">
        <v>6.7000000000000004E-2</v>
      </c>
      <c r="L1347" s="147">
        <v>27</v>
      </c>
      <c r="M1347" s="147">
        <v>0</v>
      </c>
    </row>
    <row r="1348" spans="1:13">
      <c r="A1348" s="147" t="s">
        <v>348</v>
      </c>
      <c r="B1348" s="149">
        <v>42887</v>
      </c>
      <c r="C1348" s="149">
        <v>42890</v>
      </c>
      <c r="D1348" s="148">
        <f t="shared" si="42"/>
        <v>6</v>
      </c>
      <c r="E1348" s="148">
        <f t="shared" si="43"/>
        <v>2017</v>
      </c>
      <c r="F1348" t="s">
        <v>454</v>
      </c>
      <c r="G1348" s="147">
        <v>9</v>
      </c>
      <c r="H1348" s="147">
        <v>52678</v>
      </c>
      <c r="I1348" s="150">
        <v>3679.8670000000002</v>
      </c>
      <c r="J1348" s="147">
        <v>10.769</v>
      </c>
      <c r="K1348" s="147">
        <v>5.0999999999999997E-2</v>
      </c>
      <c r="L1348" s="147">
        <v>27</v>
      </c>
      <c r="M1348" s="147">
        <v>0</v>
      </c>
    </row>
    <row r="1349" spans="1:13">
      <c r="A1349" s="147" t="s">
        <v>348</v>
      </c>
      <c r="B1349" s="149">
        <v>42887</v>
      </c>
      <c r="C1349" s="149">
        <v>42890</v>
      </c>
      <c r="D1349" s="148">
        <f t="shared" si="42"/>
        <v>6</v>
      </c>
      <c r="E1349" s="148">
        <f t="shared" si="43"/>
        <v>2017</v>
      </c>
      <c r="F1349" t="s">
        <v>454</v>
      </c>
      <c r="G1349" s="147">
        <v>11</v>
      </c>
      <c r="H1349" s="147">
        <v>54175</v>
      </c>
      <c r="I1349" s="150">
        <v>4307.9409999999998</v>
      </c>
      <c r="J1349" s="147">
        <v>12.965999999999999</v>
      </c>
      <c r="K1349" s="147">
        <v>4.3999999999999997E-2</v>
      </c>
      <c r="L1349" s="147">
        <v>24</v>
      </c>
      <c r="M1349" s="147">
        <v>0</v>
      </c>
    </row>
    <row r="1350" spans="1:13">
      <c r="A1350" s="147" t="s">
        <v>348</v>
      </c>
      <c r="B1350" s="149">
        <v>42887</v>
      </c>
      <c r="C1350" s="149">
        <v>42890</v>
      </c>
      <c r="D1350" s="148">
        <f t="shared" si="42"/>
        <v>6</v>
      </c>
      <c r="E1350" s="148">
        <f t="shared" si="43"/>
        <v>2017</v>
      </c>
      <c r="F1350" t="s">
        <v>454</v>
      </c>
      <c r="G1350" s="147">
        <v>2</v>
      </c>
      <c r="H1350" s="147">
        <v>53683</v>
      </c>
      <c r="I1350" s="150">
        <v>5360.99</v>
      </c>
      <c r="J1350" s="147">
        <v>15.989000000000001</v>
      </c>
      <c r="K1350" s="147">
        <v>6.7000000000000004E-2</v>
      </c>
      <c r="L1350" s="147">
        <v>36</v>
      </c>
      <c r="M1350" s="147">
        <v>0</v>
      </c>
    </row>
    <row r="1351" spans="1:13">
      <c r="A1351" s="147" t="s">
        <v>348</v>
      </c>
      <c r="B1351" s="149">
        <v>42887</v>
      </c>
      <c r="C1351" s="149">
        <v>42890</v>
      </c>
      <c r="D1351" s="148">
        <f t="shared" si="42"/>
        <v>6</v>
      </c>
      <c r="E1351" s="148">
        <f t="shared" si="43"/>
        <v>2017</v>
      </c>
      <c r="F1351" t="s">
        <v>454</v>
      </c>
      <c r="G1351" s="147">
        <v>4</v>
      </c>
      <c r="H1351" s="147">
        <v>52266</v>
      </c>
      <c r="I1351" s="150">
        <v>5583.14</v>
      </c>
      <c r="J1351" s="147">
        <v>16.212</v>
      </c>
      <c r="K1351" s="147">
        <v>4.3999999999999997E-2</v>
      </c>
      <c r="L1351" s="147">
        <v>23</v>
      </c>
      <c r="M1351" s="147">
        <v>0</v>
      </c>
    </row>
    <row r="1352" spans="1:13">
      <c r="A1352" s="147" t="s">
        <v>347</v>
      </c>
      <c r="B1352" s="149">
        <v>42884</v>
      </c>
      <c r="C1352" s="149">
        <v>42886</v>
      </c>
      <c r="D1352" s="148">
        <f t="shared" si="42"/>
        <v>5</v>
      </c>
      <c r="E1352" s="148">
        <f t="shared" si="43"/>
        <v>2017</v>
      </c>
      <c r="F1352" t="s">
        <v>455</v>
      </c>
      <c r="G1352" s="147">
        <v>2</v>
      </c>
      <c r="H1352" s="147">
        <v>53683</v>
      </c>
      <c r="I1352" s="150">
        <v>5360.99</v>
      </c>
      <c r="J1352" s="147">
        <v>15.989000000000001</v>
      </c>
      <c r="K1352" s="147">
        <v>1.9E-2</v>
      </c>
      <c r="L1352" s="147">
        <v>10</v>
      </c>
      <c r="M1352" s="147">
        <v>0</v>
      </c>
    </row>
    <row r="1353" spans="1:13">
      <c r="A1353" s="147" t="s">
        <v>347</v>
      </c>
      <c r="B1353" s="149">
        <v>42884</v>
      </c>
      <c r="C1353" s="149">
        <v>42886</v>
      </c>
      <c r="D1353" s="148">
        <f t="shared" si="42"/>
        <v>5</v>
      </c>
      <c r="E1353" s="148">
        <f t="shared" si="43"/>
        <v>2017</v>
      </c>
      <c r="F1353" t="s">
        <v>455</v>
      </c>
      <c r="G1353" s="147">
        <v>4</v>
      </c>
      <c r="H1353" s="147">
        <v>52266</v>
      </c>
      <c r="I1353" s="150">
        <v>5583.14</v>
      </c>
      <c r="J1353" s="147">
        <v>16.212</v>
      </c>
      <c r="K1353" s="147">
        <v>2.1000000000000001E-2</v>
      </c>
      <c r="L1353" s="147">
        <v>11</v>
      </c>
      <c r="M1353" s="147">
        <v>0</v>
      </c>
    </row>
    <row r="1354" spans="1:13">
      <c r="A1354" s="147" t="s">
        <v>347</v>
      </c>
      <c r="B1354" s="149">
        <v>42884</v>
      </c>
      <c r="C1354" s="149">
        <v>42886</v>
      </c>
      <c r="D1354" s="148">
        <f t="shared" si="42"/>
        <v>5</v>
      </c>
      <c r="E1354" s="148">
        <f t="shared" si="43"/>
        <v>2017</v>
      </c>
      <c r="F1354" t="s">
        <v>455</v>
      </c>
      <c r="G1354" s="147">
        <v>9</v>
      </c>
      <c r="H1354" s="147">
        <v>52678</v>
      </c>
      <c r="I1354" s="150">
        <v>3679.8670000000002</v>
      </c>
      <c r="J1354" s="147">
        <v>10.769</v>
      </c>
      <c r="K1354" s="147">
        <v>8.0000000000000002E-3</v>
      </c>
      <c r="L1354" s="147">
        <v>4</v>
      </c>
      <c r="M1354" s="147">
        <v>0</v>
      </c>
    </row>
    <row r="1355" spans="1:13">
      <c r="A1355" s="147" t="s">
        <v>347</v>
      </c>
      <c r="B1355" s="149">
        <v>42884</v>
      </c>
      <c r="C1355" s="149">
        <v>42886</v>
      </c>
      <c r="D1355" s="148">
        <f t="shared" si="42"/>
        <v>5</v>
      </c>
      <c r="E1355" s="148">
        <f t="shared" si="43"/>
        <v>2017</v>
      </c>
      <c r="F1355" t="s">
        <v>455</v>
      </c>
      <c r="G1355" s="147">
        <v>11</v>
      </c>
      <c r="H1355" s="147">
        <v>54175</v>
      </c>
      <c r="I1355" s="150">
        <v>4307.9409999999998</v>
      </c>
      <c r="J1355" s="147">
        <v>12.965999999999999</v>
      </c>
      <c r="K1355" s="147">
        <v>7.0000000000000001E-3</v>
      </c>
      <c r="L1355" s="147">
        <v>4</v>
      </c>
      <c r="M1355" s="147">
        <v>0</v>
      </c>
    </row>
    <row r="1356" spans="1:13">
      <c r="A1356" s="147" t="s">
        <v>347</v>
      </c>
      <c r="B1356" s="149">
        <v>42884</v>
      </c>
      <c r="C1356" s="149">
        <v>42886</v>
      </c>
      <c r="D1356" s="148">
        <f t="shared" si="42"/>
        <v>5</v>
      </c>
      <c r="E1356" s="148">
        <f t="shared" si="43"/>
        <v>2017</v>
      </c>
      <c r="F1356" t="s">
        <v>455</v>
      </c>
      <c r="G1356" s="147">
        <v>18</v>
      </c>
      <c r="H1356" s="147">
        <v>40573</v>
      </c>
      <c r="I1356" s="150">
        <v>4903.0010000000002</v>
      </c>
      <c r="J1356" s="147">
        <v>11.052</v>
      </c>
      <c r="K1356" s="147">
        <v>0.02</v>
      </c>
      <c r="L1356" s="147">
        <v>8</v>
      </c>
      <c r="M1356" s="147">
        <v>0</v>
      </c>
    </row>
    <row r="1357" spans="1:13">
      <c r="A1357" s="147" t="s">
        <v>347</v>
      </c>
      <c r="B1357" s="149">
        <v>42884</v>
      </c>
      <c r="C1357" s="149">
        <v>42886</v>
      </c>
      <c r="D1357" s="148">
        <f t="shared" si="42"/>
        <v>5</v>
      </c>
      <c r="E1357" s="148">
        <f t="shared" si="43"/>
        <v>2017</v>
      </c>
      <c r="F1357" t="s">
        <v>455</v>
      </c>
      <c r="G1357" s="147">
        <v>20</v>
      </c>
      <c r="H1357" s="147">
        <v>49811</v>
      </c>
      <c r="I1357" s="150">
        <v>4357.6189999999997</v>
      </c>
      <c r="J1357" s="147">
        <v>12.058999999999999</v>
      </c>
      <c r="K1357" s="147">
        <v>2.1999999999999999E-2</v>
      </c>
      <c r="L1357" s="147">
        <v>11</v>
      </c>
      <c r="M1357" s="147">
        <v>0</v>
      </c>
    </row>
    <row r="1358" spans="1:13">
      <c r="A1358" s="147" t="s">
        <v>347</v>
      </c>
      <c r="B1358" s="149">
        <v>42884</v>
      </c>
      <c r="C1358" s="149">
        <v>42886</v>
      </c>
      <c r="D1358" s="148">
        <f t="shared" si="42"/>
        <v>5</v>
      </c>
      <c r="E1358" s="148">
        <f t="shared" si="43"/>
        <v>2017</v>
      </c>
      <c r="F1358" t="s">
        <v>455</v>
      </c>
      <c r="G1358" s="147">
        <v>13</v>
      </c>
      <c r="H1358" s="147">
        <v>49669</v>
      </c>
      <c r="I1358" s="150">
        <v>4711.2830000000004</v>
      </c>
      <c r="J1358" s="147">
        <v>13</v>
      </c>
      <c r="K1358" s="147">
        <v>1.7999999999999999E-2</v>
      </c>
      <c r="L1358" s="147">
        <v>9</v>
      </c>
      <c r="M1358" s="147">
        <v>0</v>
      </c>
    </row>
    <row r="1359" spans="1:13">
      <c r="A1359" s="147" t="s">
        <v>347</v>
      </c>
      <c r="B1359" s="149">
        <v>42884</v>
      </c>
      <c r="C1359" s="149">
        <v>42886</v>
      </c>
      <c r="D1359" s="148">
        <f t="shared" si="42"/>
        <v>5</v>
      </c>
      <c r="E1359" s="148">
        <f t="shared" si="43"/>
        <v>2017</v>
      </c>
      <c r="F1359" t="s">
        <v>455</v>
      </c>
      <c r="G1359" s="147">
        <v>14</v>
      </c>
      <c r="H1359" s="147">
        <v>51486</v>
      </c>
      <c r="I1359" s="150">
        <v>4551.5749999999998</v>
      </c>
      <c r="J1359" s="147">
        <v>13.019</v>
      </c>
      <c r="K1359" s="147">
        <v>1.7000000000000001E-2</v>
      </c>
      <c r="L1359" s="147">
        <v>9</v>
      </c>
      <c r="M1359" s="147">
        <v>0</v>
      </c>
    </row>
    <row r="1360" spans="1:13">
      <c r="A1360" s="147" t="s">
        <v>347</v>
      </c>
      <c r="B1360" s="149">
        <v>42884</v>
      </c>
      <c r="C1360" s="149">
        <v>42886</v>
      </c>
      <c r="D1360" s="148">
        <f t="shared" si="42"/>
        <v>5</v>
      </c>
      <c r="E1360" s="148">
        <f t="shared" si="43"/>
        <v>2017</v>
      </c>
      <c r="F1360" t="s">
        <v>455</v>
      </c>
      <c r="G1360" s="147">
        <v>15</v>
      </c>
      <c r="H1360" s="147">
        <v>51848</v>
      </c>
      <c r="I1360" s="150">
        <v>4640.5370000000003</v>
      </c>
      <c r="J1360" s="147">
        <v>1.337</v>
      </c>
      <c r="K1360" s="147">
        <v>1.7000000000000001E-2</v>
      </c>
      <c r="L1360" s="147">
        <v>9</v>
      </c>
      <c r="M1360" s="147">
        <v>0</v>
      </c>
    </row>
    <row r="1361" spans="1:13">
      <c r="A1361" s="147" t="s">
        <v>347</v>
      </c>
      <c r="B1361" s="149">
        <v>42884</v>
      </c>
      <c r="C1361" s="149">
        <v>42886</v>
      </c>
      <c r="D1361" s="148">
        <f t="shared" si="42"/>
        <v>5</v>
      </c>
      <c r="E1361" s="148">
        <f t="shared" si="43"/>
        <v>2017</v>
      </c>
      <c r="F1361" t="s">
        <v>455</v>
      </c>
      <c r="G1361" s="147">
        <v>16</v>
      </c>
      <c r="H1361" s="147">
        <v>47313</v>
      </c>
      <c r="I1361" s="150">
        <v>4694.3620000000001</v>
      </c>
      <c r="J1361" s="147">
        <v>12.339</v>
      </c>
      <c r="K1361" s="147">
        <v>3.2000000000000001E-2</v>
      </c>
      <c r="L1361" s="147">
        <v>15</v>
      </c>
      <c r="M1361" s="147">
        <v>0</v>
      </c>
    </row>
    <row r="1362" spans="1:13">
      <c r="A1362" s="147" t="s">
        <v>347</v>
      </c>
      <c r="B1362" s="149">
        <v>42884</v>
      </c>
      <c r="C1362" s="149">
        <v>42886</v>
      </c>
      <c r="D1362" s="148">
        <f t="shared" si="42"/>
        <v>5</v>
      </c>
      <c r="E1362" s="148">
        <f t="shared" si="43"/>
        <v>2017</v>
      </c>
      <c r="F1362" t="s">
        <v>455</v>
      </c>
      <c r="G1362" s="147">
        <v>17</v>
      </c>
      <c r="H1362" s="147">
        <v>34148</v>
      </c>
      <c r="I1362" s="150">
        <v>5390.4669999999996</v>
      </c>
      <c r="J1362" s="147">
        <v>10.226000000000001</v>
      </c>
      <c r="K1362" s="147">
        <v>2.9000000000000001E-2</v>
      </c>
      <c r="L1362" s="147">
        <v>10</v>
      </c>
      <c r="M1362" s="147">
        <v>0</v>
      </c>
    </row>
    <row r="1363" spans="1:13">
      <c r="A1363" s="147" t="s">
        <v>347</v>
      </c>
      <c r="B1363" s="149">
        <v>42884</v>
      </c>
      <c r="C1363" s="149">
        <v>42886</v>
      </c>
      <c r="D1363" s="148">
        <f t="shared" si="42"/>
        <v>5</v>
      </c>
      <c r="E1363" s="148">
        <f t="shared" si="43"/>
        <v>2017</v>
      </c>
      <c r="F1363" t="s">
        <v>455</v>
      </c>
      <c r="G1363" s="147">
        <v>1</v>
      </c>
      <c r="H1363" s="147">
        <v>53730</v>
      </c>
      <c r="I1363" s="150">
        <v>5490.3609999999999</v>
      </c>
      <c r="J1363" s="147">
        <v>16.388999999999999</v>
      </c>
      <c r="K1363" s="147">
        <v>1.2999999999999999E-2</v>
      </c>
      <c r="L1363" s="147">
        <v>7</v>
      </c>
      <c r="M1363" s="147">
        <v>0</v>
      </c>
    </row>
    <row r="1364" spans="1:13">
      <c r="A1364" s="147" t="s">
        <v>347</v>
      </c>
      <c r="B1364" s="149">
        <v>42884</v>
      </c>
      <c r="C1364" s="149">
        <v>42886</v>
      </c>
      <c r="D1364" s="148">
        <f t="shared" si="42"/>
        <v>5</v>
      </c>
      <c r="E1364" s="148">
        <f t="shared" si="43"/>
        <v>2017</v>
      </c>
      <c r="F1364" t="s">
        <v>455</v>
      </c>
      <c r="G1364" s="147">
        <v>3</v>
      </c>
      <c r="H1364" s="147">
        <v>54054</v>
      </c>
      <c r="I1364" s="150">
        <v>5140.1869999999999</v>
      </c>
      <c r="J1364" s="147">
        <v>15.436</v>
      </c>
      <c r="K1364" s="147">
        <v>1.7000000000000001E-2</v>
      </c>
      <c r="L1364" s="147">
        <v>9</v>
      </c>
      <c r="M1364" s="147">
        <v>0</v>
      </c>
    </row>
    <row r="1365" spans="1:13">
      <c r="A1365" s="147" t="s">
        <v>347</v>
      </c>
      <c r="B1365" s="149">
        <v>42884</v>
      </c>
      <c r="C1365" s="149">
        <v>42886</v>
      </c>
      <c r="D1365" s="148">
        <f t="shared" si="42"/>
        <v>5</v>
      </c>
      <c r="E1365" s="148">
        <f t="shared" si="43"/>
        <v>2017</v>
      </c>
      <c r="F1365" t="s">
        <v>455</v>
      </c>
      <c r="G1365" s="147">
        <v>19</v>
      </c>
      <c r="H1365" s="147">
        <v>54497</v>
      </c>
      <c r="I1365" s="150">
        <v>3868.55</v>
      </c>
      <c r="J1365" s="147">
        <v>11.712</v>
      </c>
      <c r="K1365" s="147">
        <v>1.2999999999999999E-2</v>
      </c>
      <c r="L1365" s="147">
        <v>7</v>
      </c>
      <c r="M1365" s="147">
        <v>0</v>
      </c>
    </row>
    <row r="1366" spans="1:13">
      <c r="A1366" s="147" t="s">
        <v>347</v>
      </c>
      <c r="B1366" s="149">
        <v>42884</v>
      </c>
      <c r="C1366" s="149">
        <v>42886</v>
      </c>
      <c r="D1366" s="148">
        <f t="shared" si="42"/>
        <v>5</v>
      </c>
      <c r="E1366" s="148">
        <f t="shared" si="43"/>
        <v>2017</v>
      </c>
      <c r="F1366" t="s">
        <v>455</v>
      </c>
      <c r="G1366" s="147">
        <v>21</v>
      </c>
      <c r="H1366" s="147">
        <v>53753</v>
      </c>
      <c r="I1366" s="150">
        <v>3805.4740000000002</v>
      </c>
      <c r="J1366" s="147">
        <v>11.364000000000001</v>
      </c>
      <c r="K1366" s="147">
        <v>1.2999999999999999E-2</v>
      </c>
      <c r="L1366" s="147">
        <v>7</v>
      </c>
      <c r="M1366" s="147">
        <v>0</v>
      </c>
    </row>
    <row r="1367" spans="1:13">
      <c r="A1367" s="147" t="s">
        <v>347</v>
      </c>
      <c r="B1367" s="149">
        <v>42884</v>
      </c>
      <c r="C1367" s="149">
        <v>42886</v>
      </c>
      <c r="D1367" s="148">
        <f t="shared" si="42"/>
        <v>5</v>
      </c>
      <c r="E1367" s="148">
        <f t="shared" si="43"/>
        <v>2017</v>
      </c>
      <c r="F1367" t="s">
        <v>455</v>
      </c>
      <c r="G1367" s="147">
        <v>10</v>
      </c>
      <c r="H1367" s="147">
        <v>53995</v>
      </c>
      <c r="I1367" s="150">
        <v>4541.2089999999998</v>
      </c>
      <c r="J1367" s="147">
        <v>13.622</v>
      </c>
      <c r="K1367" s="147">
        <v>1.7000000000000001E-2</v>
      </c>
      <c r="L1367" s="147">
        <v>9</v>
      </c>
      <c r="M1367" s="147">
        <v>0</v>
      </c>
    </row>
    <row r="1368" spans="1:13">
      <c r="A1368" s="147" t="s">
        <v>347</v>
      </c>
      <c r="B1368" s="149">
        <v>42884</v>
      </c>
      <c r="C1368" s="149">
        <v>42886</v>
      </c>
      <c r="D1368" s="148">
        <f t="shared" si="42"/>
        <v>5</v>
      </c>
      <c r="E1368" s="148">
        <f t="shared" si="43"/>
        <v>2017</v>
      </c>
      <c r="F1368" t="s">
        <v>455</v>
      </c>
      <c r="G1368" s="147">
        <v>12</v>
      </c>
      <c r="H1368" s="147">
        <v>53956</v>
      </c>
      <c r="I1368" s="150">
        <v>4241.1170000000002</v>
      </c>
      <c r="J1368" s="147">
        <v>12.712999999999999</v>
      </c>
      <c r="K1368" s="147">
        <v>1.0999999999999999E-2</v>
      </c>
      <c r="L1368" s="147">
        <v>6</v>
      </c>
      <c r="M1368" s="147">
        <v>0</v>
      </c>
    </row>
    <row r="1369" spans="1:13">
      <c r="A1369" s="147" t="s">
        <v>347</v>
      </c>
      <c r="B1369" s="149">
        <v>42884</v>
      </c>
      <c r="C1369" s="149">
        <v>42886</v>
      </c>
      <c r="D1369" s="148">
        <f t="shared" si="42"/>
        <v>5</v>
      </c>
      <c r="E1369" s="148">
        <f t="shared" si="43"/>
        <v>2017</v>
      </c>
      <c r="F1369" t="s">
        <v>455</v>
      </c>
      <c r="G1369" s="147">
        <v>5</v>
      </c>
      <c r="H1369" s="147">
        <v>52829</v>
      </c>
      <c r="I1369" s="150">
        <v>4998.7269999999999</v>
      </c>
      <c r="J1369" s="147">
        <v>14.670999999999999</v>
      </c>
      <c r="K1369" s="147">
        <v>1.2999999999999999E-2</v>
      </c>
      <c r="L1369" s="147">
        <v>7</v>
      </c>
      <c r="M1369" s="147">
        <v>0</v>
      </c>
    </row>
    <row r="1370" spans="1:13">
      <c r="A1370" s="147" t="s">
        <v>347</v>
      </c>
      <c r="B1370" s="149">
        <v>42884</v>
      </c>
      <c r="C1370" s="149">
        <v>42886</v>
      </c>
      <c r="D1370" s="148">
        <f t="shared" si="42"/>
        <v>5</v>
      </c>
      <c r="E1370" s="148">
        <f t="shared" si="43"/>
        <v>2017</v>
      </c>
      <c r="F1370" t="s">
        <v>455</v>
      </c>
      <c r="G1370" s="147">
        <v>6</v>
      </c>
      <c r="H1370" s="147">
        <v>48961</v>
      </c>
      <c r="I1370" s="150">
        <v>5096.7439999999997</v>
      </c>
      <c r="J1370" s="147">
        <v>13.863</v>
      </c>
      <c r="K1370" s="147">
        <v>2.1999999999999999E-2</v>
      </c>
      <c r="L1370" s="147">
        <v>11</v>
      </c>
      <c r="M1370" s="147">
        <v>0</v>
      </c>
    </row>
    <row r="1371" spans="1:13">
      <c r="A1371" s="147" t="s">
        <v>347</v>
      </c>
      <c r="B1371" s="149">
        <v>42884</v>
      </c>
      <c r="C1371" s="149">
        <v>42886</v>
      </c>
      <c r="D1371" s="148">
        <f t="shared" si="42"/>
        <v>5</v>
      </c>
      <c r="E1371" s="148">
        <f t="shared" si="43"/>
        <v>2017</v>
      </c>
      <c r="F1371" t="s">
        <v>455</v>
      </c>
      <c r="G1371" s="147">
        <v>7</v>
      </c>
      <c r="H1371" s="147">
        <v>51191</v>
      </c>
      <c r="I1371" s="150">
        <v>4009.2730000000001</v>
      </c>
      <c r="J1371" s="147">
        <v>11.401999999999999</v>
      </c>
      <c r="K1371" s="147">
        <v>1.6E-2</v>
      </c>
      <c r="L1371" s="147">
        <v>8</v>
      </c>
      <c r="M1371" s="147">
        <v>0</v>
      </c>
    </row>
    <row r="1372" spans="1:13">
      <c r="A1372" s="147" t="s">
        <v>347</v>
      </c>
      <c r="B1372" s="149">
        <v>42884</v>
      </c>
      <c r="C1372" s="149">
        <v>42886</v>
      </c>
      <c r="D1372" s="148">
        <f t="shared" si="42"/>
        <v>5</v>
      </c>
      <c r="E1372" s="148">
        <f t="shared" si="43"/>
        <v>2017</v>
      </c>
      <c r="F1372" t="s">
        <v>455</v>
      </c>
      <c r="G1372" s="147">
        <v>8</v>
      </c>
      <c r="H1372" s="147">
        <v>52005</v>
      </c>
      <c r="I1372" s="150">
        <v>3578.4659999999999</v>
      </c>
      <c r="J1372" s="147">
        <v>10.339</v>
      </c>
      <c r="K1372" s="147">
        <v>2.3E-2</v>
      </c>
      <c r="L1372" s="147">
        <v>12</v>
      </c>
      <c r="M1372" s="147">
        <v>0</v>
      </c>
    </row>
    <row r="1373" spans="1:13">
      <c r="A1373" s="147" t="s">
        <v>347</v>
      </c>
      <c r="B1373" s="149">
        <v>42884</v>
      </c>
      <c r="C1373" s="149">
        <v>42886</v>
      </c>
      <c r="D1373" s="148">
        <f t="shared" si="42"/>
        <v>5</v>
      </c>
      <c r="E1373" s="148">
        <f t="shared" si="43"/>
        <v>2017</v>
      </c>
      <c r="F1373" t="s">
        <v>455</v>
      </c>
      <c r="G1373" s="147">
        <v>22</v>
      </c>
      <c r="H1373" s="147">
        <v>40325</v>
      </c>
      <c r="I1373" s="150">
        <v>4730.0379999999996</v>
      </c>
      <c r="J1373" s="147">
        <v>10.597</v>
      </c>
      <c r="K1373" s="147">
        <v>2.1999999999999999E-2</v>
      </c>
      <c r="L1373" s="147">
        <v>9</v>
      </c>
      <c r="M1373" s="147">
        <v>0</v>
      </c>
    </row>
    <row r="1374" spans="1:13">
      <c r="A1374" s="147" t="s">
        <v>347</v>
      </c>
      <c r="B1374" s="149">
        <v>42884</v>
      </c>
      <c r="C1374" s="149">
        <v>42886</v>
      </c>
      <c r="D1374" s="148">
        <f t="shared" si="42"/>
        <v>5</v>
      </c>
      <c r="E1374" s="148">
        <f t="shared" si="43"/>
        <v>2017</v>
      </c>
      <c r="F1374" t="s">
        <v>455</v>
      </c>
      <c r="G1374" s="147">
        <v>23</v>
      </c>
      <c r="H1374" s="147">
        <v>44047</v>
      </c>
      <c r="I1374" s="150">
        <v>4522.6620000000003</v>
      </c>
      <c r="J1374" s="147">
        <v>11.067</v>
      </c>
      <c r="K1374" s="147">
        <v>2.7E-2</v>
      </c>
      <c r="L1374" s="147">
        <v>12</v>
      </c>
      <c r="M1374" s="147">
        <v>0</v>
      </c>
    </row>
    <row r="1375" spans="1:13">
      <c r="A1375" s="147" t="s">
        <v>347</v>
      </c>
      <c r="B1375" s="149">
        <v>42884</v>
      </c>
      <c r="C1375" s="149">
        <v>42886</v>
      </c>
      <c r="D1375" s="148">
        <f t="shared" si="42"/>
        <v>5</v>
      </c>
      <c r="E1375" s="148">
        <f t="shared" si="43"/>
        <v>2017</v>
      </c>
      <c r="F1375" t="s">
        <v>455</v>
      </c>
      <c r="G1375" s="147">
        <v>24</v>
      </c>
      <c r="H1375" s="147">
        <v>55044</v>
      </c>
      <c r="I1375" s="150">
        <v>3801.3760000000002</v>
      </c>
      <c r="J1375" s="147">
        <v>11.625</v>
      </c>
      <c r="K1375" s="147">
        <v>1.6E-2</v>
      </c>
      <c r="L1375" s="147">
        <v>9</v>
      </c>
      <c r="M1375" s="147">
        <v>0</v>
      </c>
    </row>
    <row r="1376" spans="1:13">
      <c r="A1376" s="147" t="s">
        <v>346</v>
      </c>
      <c r="B1376" s="149">
        <v>42877</v>
      </c>
      <c r="C1376" s="149">
        <v>42883</v>
      </c>
      <c r="D1376" s="148">
        <f t="shared" si="42"/>
        <v>5</v>
      </c>
      <c r="E1376" s="148">
        <f t="shared" si="43"/>
        <v>2017</v>
      </c>
      <c r="F1376" t="s">
        <v>456</v>
      </c>
      <c r="G1376" s="147">
        <v>24</v>
      </c>
      <c r="H1376" s="147">
        <v>55092</v>
      </c>
      <c r="I1376" s="150">
        <v>3677.6689999999999</v>
      </c>
      <c r="J1376" s="147">
        <v>11.256</v>
      </c>
      <c r="K1376" s="147">
        <v>8.6999999999999994E-2</v>
      </c>
      <c r="L1376" s="147">
        <v>48</v>
      </c>
      <c r="M1376" s="147">
        <v>0</v>
      </c>
    </row>
    <row r="1377" spans="1:13">
      <c r="A1377" s="147" t="s">
        <v>346</v>
      </c>
      <c r="B1377" s="149">
        <v>42877</v>
      </c>
      <c r="C1377" s="149">
        <v>42883</v>
      </c>
      <c r="D1377" s="148">
        <f t="shared" si="42"/>
        <v>5</v>
      </c>
      <c r="E1377" s="148">
        <f t="shared" si="43"/>
        <v>2017</v>
      </c>
      <c r="F1377" t="s">
        <v>456</v>
      </c>
      <c r="G1377" s="147">
        <v>23</v>
      </c>
      <c r="H1377" s="147">
        <v>44083</v>
      </c>
      <c r="I1377" s="150">
        <v>4387.8819999999996</v>
      </c>
      <c r="J1377" s="147">
        <v>10.746</v>
      </c>
      <c r="K1377" s="147">
        <v>8.2000000000000003E-2</v>
      </c>
      <c r="L1377" s="147">
        <v>36</v>
      </c>
      <c r="M1377" s="147">
        <v>0</v>
      </c>
    </row>
    <row r="1378" spans="1:13">
      <c r="A1378" s="147" t="s">
        <v>346</v>
      </c>
      <c r="B1378" s="149">
        <v>42877</v>
      </c>
      <c r="C1378" s="149">
        <v>42883</v>
      </c>
      <c r="D1378" s="148">
        <f t="shared" si="42"/>
        <v>5</v>
      </c>
      <c r="E1378" s="148">
        <f t="shared" si="43"/>
        <v>2017</v>
      </c>
      <c r="F1378" t="s">
        <v>456</v>
      </c>
      <c r="G1378" s="147">
        <v>22</v>
      </c>
      <c r="H1378" s="147">
        <v>40357</v>
      </c>
      <c r="I1378" s="151">
        <v>4560</v>
      </c>
      <c r="J1378" s="147">
        <v>10.224</v>
      </c>
      <c r="K1378" s="147">
        <v>7.9000000000000001E-2</v>
      </c>
      <c r="L1378" s="147">
        <v>32</v>
      </c>
      <c r="M1378" s="147">
        <v>0</v>
      </c>
    </row>
    <row r="1379" spans="1:13">
      <c r="A1379" s="147" t="s">
        <v>346</v>
      </c>
      <c r="B1379" s="149">
        <v>42877</v>
      </c>
      <c r="C1379" s="149">
        <v>42883</v>
      </c>
      <c r="D1379" s="148">
        <f t="shared" si="42"/>
        <v>5</v>
      </c>
      <c r="E1379" s="148">
        <f t="shared" si="43"/>
        <v>2017</v>
      </c>
      <c r="F1379" t="s">
        <v>456</v>
      </c>
      <c r="G1379" s="147">
        <v>7</v>
      </c>
      <c r="H1379" s="147">
        <v>51232</v>
      </c>
      <c r="I1379" s="150">
        <v>3912.4009999999998</v>
      </c>
      <c r="J1379" s="147">
        <v>11.135999999999999</v>
      </c>
      <c r="K1379" s="147">
        <v>0.08</v>
      </c>
      <c r="L1379" s="147">
        <v>41</v>
      </c>
      <c r="M1379" s="147">
        <v>0</v>
      </c>
    </row>
    <row r="1380" spans="1:13">
      <c r="A1380" s="147" t="s">
        <v>346</v>
      </c>
      <c r="B1380" s="149">
        <v>42877</v>
      </c>
      <c r="C1380" s="149">
        <v>42883</v>
      </c>
      <c r="D1380" s="148">
        <f t="shared" si="42"/>
        <v>5</v>
      </c>
      <c r="E1380" s="148">
        <f t="shared" si="43"/>
        <v>2017</v>
      </c>
      <c r="F1380" t="s">
        <v>456</v>
      </c>
      <c r="G1380" s="147">
        <v>8</v>
      </c>
      <c r="H1380" s="147">
        <v>52049</v>
      </c>
      <c r="I1380" s="150">
        <v>3500.3380000000002</v>
      </c>
      <c r="J1380" s="147">
        <v>10.122</v>
      </c>
      <c r="K1380" s="147">
        <v>8.5000000000000006E-2</v>
      </c>
      <c r="L1380" s="147">
        <v>44</v>
      </c>
      <c r="M1380" s="147">
        <v>0</v>
      </c>
    </row>
    <row r="1381" spans="1:13">
      <c r="A1381" s="147" t="s">
        <v>346</v>
      </c>
      <c r="B1381" s="149">
        <v>42877</v>
      </c>
      <c r="C1381" s="149">
        <v>42883</v>
      </c>
      <c r="D1381" s="148">
        <f t="shared" si="42"/>
        <v>5</v>
      </c>
      <c r="E1381" s="148">
        <f t="shared" si="43"/>
        <v>2017</v>
      </c>
      <c r="F1381" t="s">
        <v>456</v>
      </c>
      <c r="G1381" s="147">
        <v>5</v>
      </c>
      <c r="H1381" s="147">
        <v>52853</v>
      </c>
      <c r="I1381" s="150">
        <v>4890.3739999999998</v>
      </c>
      <c r="J1381" s="147">
        <v>14.359</v>
      </c>
      <c r="K1381" s="147">
        <v>4.4999999999999998E-2</v>
      </c>
      <c r="L1381" s="147">
        <v>24</v>
      </c>
      <c r="M1381" s="147">
        <v>0</v>
      </c>
    </row>
    <row r="1382" spans="1:13">
      <c r="A1382" s="147" t="s">
        <v>346</v>
      </c>
      <c r="B1382" s="149">
        <v>42877</v>
      </c>
      <c r="C1382" s="149">
        <v>42883</v>
      </c>
      <c r="D1382" s="148">
        <f t="shared" si="42"/>
        <v>5</v>
      </c>
      <c r="E1382" s="148">
        <f t="shared" si="43"/>
        <v>2017</v>
      </c>
      <c r="F1382" t="s">
        <v>456</v>
      </c>
      <c r="G1382" s="147">
        <v>6</v>
      </c>
      <c r="H1382" s="147">
        <v>48989</v>
      </c>
      <c r="I1382" s="150">
        <v>4984.5240000000003</v>
      </c>
      <c r="J1382" s="147">
        <v>13.566000000000001</v>
      </c>
      <c r="K1382" s="147">
        <v>5.7000000000000002E-2</v>
      </c>
      <c r="L1382" s="147">
        <v>28</v>
      </c>
      <c r="M1382" s="147">
        <v>0</v>
      </c>
    </row>
    <row r="1383" spans="1:13">
      <c r="A1383" s="147" t="s">
        <v>346</v>
      </c>
      <c r="B1383" s="149">
        <v>42877</v>
      </c>
      <c r="C1383" s="149">
        <v>42883</v>
      </c>
      <c r="D1383" s="148">
        <f t="shared" si="42"/>
        <v>5</v>
      </c>
      <c r="E1383" s="148">
        <f t="shared" si="43"/>
        <v>2017</v>
      </c>
      <c r="F1383" t="s">
        <v>456</v>
      </c>
      <c r="G1383" s="147">
        <v>10</v>
      </c>
      <c r="H1383" s="147">
        <v>54032</v>
      </c>
      <c r="I1383" s="150">
        <v>4448.2820000000002</v>
      </c>
      <c r="J1383" s="147">
        <v>13.353</v>
      </c>
      <c r="K1383" s="147">
        <v>6.8000000000000005E-2</v>
      </c>
      <c r="L1383" s="147">
        <v>37</v>
      </c>
      <c r="M1383" s="147">
        <v>0</v>
      </c>
    </row>
    <row r="1384" spans="1:13">
      <c r="A1384" s="147" t="s">
        <v>346</v>
      </c>
      <c r="B1384" s="149">
        <v>42877</v>
      </c>
      <c r="C1384" s="149">
        <v>42883</v>
      </c>
      <c r="D1384" s="148">
        <f t="shared" si="42"/>
        <v>5</v>
      </c>
      <c r="E1384" s="148">
        <f t="shared" si="43"/>
        <v>2017</v>
      </c>
      <c r="F1384" t="s">
        <v>456</v>
      </c>
      <c r="G1384" s="147">
        <v>12</v>
      </c>
      <c r="H1384" s="147">
        <v>53991</v>
      </c>
      <c r="I1384" s="150">
        <v>4159.8280000000004</v>
      </c>
      <c r="J1384" s="147">
        <v>12.477</v>
      </c>
      <c r="K1384" s="147">
        <v>6.5000000000000002E-2</v>
      </c>
      <c r="L1384" s="147">
        <v>35</v>
      </c>
      <c r="M1384" s="147">
        <v>0</v>
      </c>
    </row>
    <row r="1385" spans="1:13">
      <c r="A1385" s="147" t="s">
        <v>346</v>
      </c>
      <c r="B1385" s="149">
        <v>42877</v>
      </c>
      <c r="C1385" s="149">
        <v>42883</v>
      </c>
      <c r="D1385" s="148">
        <f t="shared" si="42"/>
        <v>5</v>
      </c>
      <c r="E1385" s="148">
        <f t="shared" si="43"/>
        <v>2017</v>
      </c>
      <c r="F1385" t="s">
        <v>456</v>
      </c>
      <c r="G1385" s="147">
        <v>3</v>
      </c>
      <c r="H1385" s="147">
        <v>54091</v>
      </c>
      <c r="I1385" s="150">
        <v>5036.8469999999998</v>
      </c>
      <c r="J1385" s="147">
        <v>15.135999999999999</v>
      </c>
      <c r="K1385" s="147">
        <v>6.8000000000000005E-2</v>
      </c>
      <c r="L1385" s="147">
        <v>37</v>
      </c>
      <c r="M1385" s="147">
        <v>0</v>
      </c>
    </row>
    <row r="1386" spans="1:13">
      <c r="A1386" s="147" t="s">
        <v>346</v>
      </c>
      <c r="B1386" s="149">
        <v>42877</v>
      </c>
      <c r="C1386" s="149">
        <v>42883</v>
      </c>
      <c r="D1386" s="148">
        <f t="shared" si="42"/>
        <v>5</v>
      </c>
      <c r="E1386" s="148">
        <f t="shared" si="43"/>
        <v>2017</v>
      </c>
      <c r="F1386" t="s">
        <v>456</v>
      </c>
      <c r="G1386" s="147">
        <v>1</v>
      </c>
      <c r="H1386" s="147">
        <v>53764</v>
      </c>
      <c r="I1386" s="150">
        <v>5361.1890000000003</v>
      </c>
      <c r="J1386" s="147">
        <v>16.013000000000002</v>
      </c>
      <c r="K1386" s="147">
        <v>6.3E-2</v>
      </c>
      <c r="L1386" s="147">
        <v>34</v>
      </c>
      <c r="M1386" s="147">
        <v>0</v>
      </c>
    </row>
    <row r="1387" spans="1:13">
      <c r="A1387" s="147" t="s">
        <v>346</v>
      </c>
      <c r="B1387" s="149">
        <v>42877</v>
      </c>
      <c r="C1387" s="149">
        <v>42883</v>
      </c>
      <c r="D1387" s="148">
        <f t="shared" si="42"/>
        <v>5</v>
      </c>
      <c r="E1387" s="148">
        <f t="shared" si="43"/>
        <v>2017</v>
      </c>
      <c r="F1387" t="s">
        <v>456</v>
      </c>
      <c r="G1387" s="147">
        <v>21</v>
      </c>
      <c r="H1387" s="147">
        <v>53799</v>
      </c>
      <c r="I1387" s="150">
        <v>3687.3240000000001</v>
      </c>
      <c r="J1387" s="147">
        <v>11.021000000000001</v>
      </c>
      <c r="K1387" s="147">
        <v>8.5999999999999993E-2</v>
      </c>
      <c r="L1387" s="147">
        <v>46</v>
      </c>
      <c r="M1387" s="147">
        <v>0</v>
      </c>
    </row>
    <row r="1388" spans="1:13">
      <c r="A1388" s="147" t="s">
        <v>346</v>
      </c>
      <c r="B1388" s="149">
        <v>42877</v>
      </c>
      <c r="C1388" s="149">
        <v>42883</v>
      </c>
      <c r="D1388" s="148">
        <f t="shared" si="42"/>
        <v>5</v>
      </c>
      <c r="E1388" s="148">
        <f t="shared" si="43"/>
        <v>2017</v>
      </c>
      <c r="F1388" t="s">
        <v>456</v>
      </c>
      <c r="G1388" s="147">
        <v>19</v>
      </c>
      <c r="H1388" s="147">
        <v>54549</v>
      </c>
      <c r="I1388" s="150">
        <v>3755.337</v>
      </c>
      <c r="J1388" s="147">
        <v>11.381</v>
      </c>
      <c r="K1388" s="147">
        <v>9.5000000000000001E-2</v>
      </c>
      <c r="L1388" s="147">
        <v>52</v>
      </c>
      <c r="M1388" s="147">
        <v>0</v>
      </c>
    </row>
    <row r="1389" spans="1:13">
      <c r="A1389" s="147" t="s">
        <v>346</v>
      </c>
      <c r="B1389" s="149">
        <v>42877</v>
      </c>
      <c r="C1389" s="149">
        <v>42883</v>
      </c>
      <c r="D1389" s="148">
        <f t="shared" si="42"/>
        <v>5</v>
      </c>
      <c r="E1389" s="148">
        <f t="shared" si="43"/>
        <v>2017</v>
      </c>
      <c r="F1389" t="s">
        <v>456</v>
      </c>
      <c r="G1389" s="147">
        <v>17</v>
      </c>
      <c r="H1389" s="147">
        <v>34186</v>
      </c>
      <c r="I1389" s="150">
        <v>5239.1909999999998</v>
      </c>
      <c r="J1389" s="147">
        <v>9.9499999999999993</v>
      </c>
      <c r="K1389" s="147">
        <v>0.111</v>
      </c>
      <c r="L1389" s="147">
        <v>38</v>
      </c>
      <c r="M1389" s="147">
        <v>0</v>
      </c>
    </row>
    <row r="1390" spans="1:13">
      <c r="A1390" s="147" t="s">
        <v>346</v>
      </c>
      <c r="B1390" s="149">
        <v>42877</v>
      </c>
      <c r="C1390" s="149">
        <v>42883</v>
      </c>
      <c r="D1390" s="148">
        <f t="shared" si="42"/>
        <v>5</v>
      </c>
      <c r="E1390" s="148">
        <f t="shared" si="43"/>
        <v>2017</v>
      </c>
      <c r="F1390" t="s">
        <v>456</v>
      </c>
      <c r="G1390" s="147">
        <v>16</v>
      </c>
      <c r="H1390" s="147">
        <v>47352</v>
      </c>
      <c r="I1390" s="150">
        <v>4577.7120000000004</v>
      </c>
      <c r="J1390" s="147">
        <v>12.042</v>
      </c>
      <c r="K1390" s="147">
        <v>8.2000000000000003E-2</v>
      </c>
      <c r="L1390" s="147">
        <v>39</v>
      </c>
      <c r="M1390" s="147">
        <v>0</v>
      </c>
    </row>
    <row r="1391" spans="1:13">
      <c r="A1391" s="147" t="s">
        <v>346</v>
      </c>
      <c r="B1391" s="149">
        <v>42877</v>
      </c>
      <c r="C1391" s="149">
        <v>42883</v>
      </c>
      <c r="D1391" s="148">
        <f t="shared" si="42"/>
        <v>5</v>
      </c>
      <c r="E1391" s="148">
        <f t="shared" si="43"/>
        <v>2017</v>
      </c>
      <c r="F1391" t="s">
        <v>456</v>
      </c>
      <c r="G1391" s="147">
        <v>15</v>
      </c>
      <c r="H1391" s="147">
        <v>51877</v>
      </c>
      <c r="I1391" s="150">
        <v>4478.4080000000004</v>
      </c>
      <c r="J1391" s="147">
        <v>12.9</v>
      </c>
      <c r="K1391" s="147">
        <v>5.6000000000000001E-2</v>
      </c>
      <c r="L1391" s="147">
        <v>29</v>
      </c>
      <c r="M1391" s="147">
        <v>0</v>
      </c>
    </row>
    <row r="1392" spans="1:13">
      <c r="A1392" s="147" t="s">
        <v>346</v>
      </c>
      <c r="B1392" s="149">
        <v>42877</v>
      </c>
      <c r="C1392" s="149">
        <v>42883</v>
      </c>
      <c r="D1392" s="148">
        <f t="shared" si="42"/>
        <v>5</v>
      </c>
      <c r="E1392" s="148">
        <f t="shared" si="43"/>
        <v>2017</v>
      </c>
      <c r="F1392" t="s">
        <v>456</v>
      </c>
      <c r="G1392" s="147">
        <v>13</v>
      </c>
      <c r="H1392" s="147">
        <v>49727</v>
      </c>
      <c r="I1392" s="150">
        <v>4584.732</v>
      </c>
      <c r="J1392" s="147">
        <v>12.666</v>
      </c>
      <c r="K1392" s="147">
        <v>0.11700000000000001</v>
      </c>
      <c r="L1392" s="147">
        <v>58</v>
      </c>
      <c r="M1392" s="147">
        <v>0</v>
      </c>
    </row>
    <row r="1393" spans="1:13">
      <c r="A1393" s="147" t="s">
        <v>346</v>
      </c>
      <c r="B1393" s="149">
        <v>42877</v>
      </c>
      <c r="C1393" s="149">
        <v>42883</v>
      </c>
      <c r="D1393" s="148">
        <f t="shared" si="42"/>
        <v>5</v>
      </c>
      <c r="E1393" s="148">
        <f t="shared" si="43"/>
        <v>2017</v>
      </c>
      <c r="F1393" t="s">
        <v>456</v>
      </c>
      <c r="G1393" s="147">
        <v>14</v>
      </c>
      <c r="H1393" s="147">
        <v>51527</v>
      </c>
      <c r="I1393" s="150">
        <v>4433.8159999999998</v>
      </c>
      <c r="J1393" s="147">
        <v>12.692</v>
      </c>
      <c r="K1393" s="147">
        <v>0.08</v>
      </c>
      <c r="L1393" s="147">
        <v>41</v>
      </c>
      <c r="M1393" s="147">
        <v>0</v>
      </c>
    </row>
    <row r="1394" spans="1:13">
      <c r="A1394" s="147" t="s">
        <v>346</v>
      </c>
      <c r="B1394" s="149">
        <v>42877</v>
      </c>
      <c r="C1394" s="149">
        <v>42883</v>
      </c>
      <c r="D1394" s="148">
        <f t="shared" si="42"/>
        <v>5</v>
      </c>
      <c r="E1394" s="148">
        <f t="shared" si="43"/>
        <v>2017</v>
      </c>
      <c r="F1394" t="s">
        <v>456</v>
      </c>
      <c r="G1394" s="147">
        <v>20</v>
      </c>
      <c r="H1394" s="147">
        <v>49872</v>
      </c>
      <c r="I1394" s="150">
        <v>4238.5110000000004</v>
      </c>
      <c r="J1394" s="147">
        <v>11.743</v>
      </c>
      <c r="K1394" s="147">
        <v>0.122</v>
      </c>
      <c r="L1394" s="147">
        <v>61</v>
      </c>
      <c r="M1394" s="147">
        <v>0</v>
      </c>
    </row>
    <row r="1395" spans="1:13">
      <c r="A1395" s="147" t="s">
        <v>346</v>
      </c>
      <c r="B1395" s="149">
        <v>42877</v>
      </c>
      <c r="C1395" s="149">
        <v>42883</v>
      </c>
      <c r="D1395" s="148">
        <f t="shared" si="42"/>
        <v>5</v>
      </c>
      <c r="E1395" s="148">
        <f t="shared" si="43"/>
        <v>2017</v>
      </c>
      <c r="F1395" t="s">
        <v>456</v>
      </c>
      <c r="G1395" s="147">
        <v>18</v>
      </c>
      <c r="H1395" s="147">
        <v>40614</v>
      </c>
      <c r="I1395" s="150">
        <v>4757.4790000000003</v>
      </c>
      <c r="J1395" s="147">
        <v>10.734</v>
      </c>
      <c r="K1395" s="147">
        <v>0.10100000000000001</v>
      </c>
      <c r="L1395" s="147">
        <v>41</v>
      </c>
      <c r="M1395" s="147">
        <v>0</v>
      </c>
    </row>
    <row r="1396" spans="1:13">
      <c r="A1396" s="147" t="s">
        <v>346</v>
      </c>
      <c r="B1396" s="149">
        <v>42877</v>
      </c>
      <c r="C1396" s="149">
        <v>42883</v>
      </c>
      <c r="D1396" s="148">
        <f t="shared" si="42"/>
        <v>5</v>
      </c>
      <c r="E1396" s="148">
        <f t="shared" si="43"/>
        <v>2017</v>
      </c>
      <c r="F1396" t="s">
        <v>456</v>
      </c>
      <c r="G1396" s="147">
        <v>11</v>
      </c>
      <c r="H1396" s="147">
        <v>54204</v>
      </c>
      <c r="I1396" s="150">
        <v>4194.6480000000001</v>
      </c>
      <c r="J1396" s="147">
        <v>12.631</v>
      </c>
      <c r="K1396" s="147">
        <v>5.3999999999999999E-2</v>
      </c>
      <c r="L1396" s="147">
        <v>29</v>
      </c>
      <c r="M1396" s="147">
        <v>0</v>
      </c>
    </row>
    <row r="1397" spans="1:13">
      <c r="A1397" s="147" t="s">
        <v>346</v>
      </c>
      <c r="B1397" s="149">
        <v>42877</v>
      </c>
      <c r="C1397" s="149">
        <v>42883</v>
      </c>
      <c r="D1397" s="148">
        <f t="shared" si="42"/>
        <v>5</v>
      </c>
      <c r="E1397" s="148">
        <f t="shared" si="43"/>
        <v>2017</v>
      </c>
      <c r="F1397" t="s">
        <v>456</v>
      </c>
      <c r="G1397" s="147">
        <v>9</v>
      </c>
      <c r="H1397" s="147">
        <v>52709</v>
      </c>
      <c r="I1397" s="150">
        <v>3570.6469999999999</v>
      </c>
      <c r="J1397" s="147">
        <v>10.456</v>
      </c>
      <c r="K1397" s="147">
        <v>5.8999999999999997E-2</v>
      </c>
      <c r="L1397" s="147">
        <v>31</v>
      </c>
      <c r="M1397" s="147">
        <v>0</v>
      </c>
    </row>
    <row r="1398" spans="1:13">
      <c r="A1398" s="147" t="s">
        <v>346</v>
      </c>
      <c r="B1398" s="149">
        <v>42877</v>
      </c>
      <c r="C1398" s="149">
        <v>42883</v>
      </c>
      <c r="D1398" s="148">
        <f t="shared" si="42"/>
        <v>5</v>
      </c>
      <c r="E1398" s="148">
        <f t="shared" si="43"/>
        <v>2017</v>
      </c>
      <c r="F1398" t="s">
        <v>456</v>
      </c>
      <c r="G1398" s="147">
        <v>2</v>
      </c>
      <c r="H1398" s="147">
        <v>53715</v>
      </c>
      <c r="I1398" s="150">
        <v>5227.9359999999997</v>
      </c>
      <c r="J1398" s="147">
        <v>15.601000000000001</v>
      </c>
      <c r="K1398" s="147">
        <v>0.06</v>
      </c>
      <c r="L1398" s="147">
        <v>32</v>
      </c>
      <c r="M1398" s="147">
        <v>0</v>
      </c>
    </row>
    <row r="1399" spans="1:13">
      <c r="A1399" s="147" t="s">
        <v>346</v>
      </c>
      <c r="B1399" s="149">
        <v>42877</v>
      </c>
      <c r="C1399" s="149">
        <v>42883</v>
      </c>
      <c r="D1399" s="148">
        <f t="shared" si="42"/>
        <v>5</v>
      </c>
      <c r="E1399" s="148">
        <f t="shared" si="43"/>
        <v>2017</v>
      </c>
      <c r="F1399" t="s">
        <v>456</v>
      </c>
      <c r="G1399" s="147">
        <v>4</v>
      </c>
      <c r="H1399" s="147">
        <v>52316</v>
      </c>
      <c r="I1399" s="150">
        <v>5463.7569999999996</v>
      </c>
      <c r="J1399" s="147">
        <v>15.88</v>
      </c>
      <c r="K1399" s="147">
        <v>9.6000000000000002E-2</v>
      </c>
      <c r="L1399" s="147">
        <v>50</v>
      </c>
      <c r="M1399" s="147">
        <v>0</v>
      </c>
    </row>
    <row r="1400" spans="1:13">
      <c r="A1400" s="147" t="s">
        <v>345</v>
      </c>
      <c r="B1400" s="149">
        <v>42870</v>
      </c>
      <c r="C1400" s="149">
        <v>42876</v>
      </c>
      <c r="D1400" s="148">
        <f t="shared" si="42"/>
        <v>5</v>
      </c>
      <c r="E1400" s="148">
        <f t="shared" si="43"/>
        <v>2017</v>
      </c>
      <c r="F1400" t="s">
        <v>457</v>
      </c>
      <c r="G1400" s="147">
        <v>4</v>
      </c>
      <c r="H1400" s="147">
        <v>52390</v>
      </c>
      <c r="I1400" s="150">
        <v>5296.7389999999996</v>
      </c>
      <c r="J1400" s="147">
        <v>15.416</v>
      </c>
      <c r="K1400" s="147">
        <v>0.14099999999999999</v>
      </c>
      <c r="L1400" s="147">
        <v>74</v>
      </c>
      <c r="M1400" s="147">
        <v>0</v>
      </c>
    </row>
    <row r="1401" spans="1:13">
      <c r="A1401" s="147" t="s">
        <v>345</v>
      </c>
      <c r="B1401" s="149">
        <v>42870</v>
      </c>
      <c r="C1401" s="149">
        <v>42876</v>
      </c>
      <c r="D1401" s="148">
        <f t="shared" si="42"/>
        <v>5</v>
      </c>
      <c r="E1401" s="148">
        <f t="shared" si="43"/>
        <v>2017</v>
      </c>
      <c r="F1401" t="s">
        <v>457</v>
      </c>
      <c r="G1401" s="147">
        <v>2</v>
      </c>
      <c r="H1401" s="147">
        <v>53798</v>
      </c>
      <c r="I1401" s="150">
        <v>5071.4170000000004</v>
      </c>
      <c r="J1401" s="147">
        <v>15.157</v>
      </c>
      <c r="K1401" s="147">
        <v>0.154</v>
      </c>
      <c r="L1401" s="147">
        <v>83</v>
      </c>
      <c r="M1401" s="147">
        <v>0</v>
      </c>
    </row>
    <row r="1402" spans="1:13">
      <c r="A1402" s="147" t="s">
        <v>345</v>
      </c>
      <c r="B1402" s="149">
        <v>42870</v>
      </c>
      <c r="C1402" s="149">
        <v>42876</v>
      </c>
      <c r="D1402" s="148">
        <f t="shared" si="42"/>
        <v>5</v>
      </c>
      <c r="E1402" s="148">
        <f t="shared" si="43"/>
        <v>2017</v>
      </c>
      <c r="F1402" t="s">
        <v>457</v>
      </c>
      <c r="G1402" s="147">
        <v>9</v>
      </c>
      <c r="H1402" s="147">
        <v>52783</v>
      </c>
      <c r="I1402" s="150">
        <v>3457.498</v>
      </c>
      <c r="J1402" s="147">
        <v>10.138999999999999</v>
      </c>
      <c r="K1402" s="147">
        <v>0.14000000000000001</v>
      </c>
      <c r="L1402" s="147">
        <v>74</v>
      </c>
      <c r="M1402" s="147">
        <v>0</v>
      </c>
    </row>
    <row r="1403" spans="1:13">
      <c r="A1403" s="147" t="s">
        <v>345</v>
      </c>
      <c r="B1403" s="149">
        <v>42870</v>
      </c>
      <c r="C1403" s="149">
        <v>42876</v>
      </c>
      <c r="D1403" s="148">
        <f t="shared" si="42"/>
        <v>5</v>
      </c>
      <c r="E1403" s="148">
        <f t="shared" si="43"/>
        <v>2017</v>
      </c>
      <c r="F1403" t="s">
        <v>457</v>
      </c>
      <c r="G1403" s="147">
        <v>11</v>
      </c>
      <c r="H1403" s="147">
        <v>54270</v>
      </c>
      <c r="I1403" s="150">
        <v>4050.0819999999999</v>
      </c>
      <c r="J1403" s="147">
        <v>12.211</v>
      </c>
      <c r="K1403" s="147">
        <v>0.122</v>
      </c>
      <c r="L1403" s="147">
        <v>66</v>
      </c>
      <c r="M1403" s="147">
        <v>0</v>
      </c>
    </row>
    <row r="1404" spans="1:13">
      <c r="A1404" s="147" t="s">
        <v>345</v>
      </c>
      <c r="B1404" s="149">
        <v>42870</v>
      </c>
      <c r="C1404" s="149">
        <v>42876</v>
      </c>
      <c r="D1404" s="148">
        <f t="shared" si="42"/>
        <v>5</v>
      </c>
      <c r="E1404" s="148">
        <f t="shared" si="43"/>
        <v>2017</v>
      </c>
      <c r="F1404" t="s">
        <v>457</v>
      </c>
      <c r="G1404" s="147">
        <v>18</v>
      </c>
      <c r="H1404" s="147">
        <v>40687</v>
      </c>
      <c r="I1404" s="150">
        <v>4595.2340000000004</v>
      </c>
      <c r="J1404" s="147">
        <v>10.387</v>
      </c>
      <c r="K1404" s="147">
        <v>0.17899999999999999</v>
      </c>
      <c r="L1404" s="147">
        <v>73</v>
      </c>
      <c r="M1404" s="147">
        <v>0</v>
      </c>
    </row>
    <row r="1405" spans="1:13">
      <c r="A1405" s="147" t="s">
        <v>345</v>
      </c>
      <c r="B1405" s="149">
        <v>42870</v>
      </c>
      <c r="C1405" s="149">
        <v>42876</v>
      </c>
      <c r="D1405" s="148">
        <f t="shared" si="42"/>
        <v>5</v>
      </c>
      <c r="E1405" s="148">
        <f t="shared" si="43"/>
        <v>2017</v>
      </c>
      <c r="F1405" t="s">
        <v>457</v>
      </c>
      <c r="G1405" s="147">
        <v>20</v>
      </c>
      <c r="H1405" s="147">
        <v>49943</v>
      </c>
      <c r="I1405" s="150">
        <v>4213.6400000000003</v>
      </c>
      <c r="J1405" s="147">
        <v>11.691000000000001</v>
      </c>
      <c r="K1405" s="147">
        <v>0.14199999999999999</v>
      </c>
      <c r="L1405" s="147">
        <v>71</v>
      </c>
      <c r="M1405" s="147">
        <v>0</v>
      </c>
    </row>
    <row r="1406" spans="1:13">
      <c r="A1406" s="147" t="s">
        <v>345</v>
      </c>
      <c r="B1406" s="149">
        <v>42870</v>
      </c>
      <c r="C1406" s="149">
        <v>42876</v>
      </c>
      <c r="D1406" s="148">
        <f t="shared" si="42"/>
        <v>5</v>
      </c>
      <c r="E1406" s="148">
        <f t="shared" si="43"/>
        <v>2017</v>
      </c>
      <c r="F1406" t="s">
        <v>457</v>
      </c>
      <c r="G1406" s="147">
        <v>14</v>
      </c>
      <c r="H1406" s="147">
        <v>51588</v>
      </c>
      <c r="I1406" s="150">
        <v>4305.875</v>
      </c>
      <c r="J1406" s="147">
        <v>12.340999999999999</v>
      </c>
      <c r="K1406" s="147">
        <v>0.11799999999999999</v>
      </c>
      <c r="L1406" s="147">
        <v>61</v>
      </c>
      <c r="M1406" s="147">
        <v>0</v>
      </c>
    </row>
    <row r="1407" spans="1:13">
      <c r="A1407" s="147" t="s">
        <v>345</v>
      </c>
      <c r="B1407" s="149">
        <v>42870</v>
      </c>
      <c r="C1407" s="149">
        <v>42876</v>
      </c>
      <c r="D1407" s="148">
        <f t="shared" si="42"/>
        <v>5</v>
      </c>
      <c r="E1407" s="148">
        <f t="shared" si="43"/>
        <v>2017</v>
      </c>
      <c r="F1407" t="s">
        <v>457</v>
      </c>
      <c r="G1407" s="147">
        <v>13</v>
      </c>
      <c r="H1407" s="147">
        <v>49796</v>
      </c>
      <c r="I1407" s="150">
        <v>4443.1570000000002</v>
      </c>
      <c r="J1407" s="147">
        <v>12.292</v>
      </c>
      <c r="K1407" s="147">
        <v>0.13900000000000001</v>
      </c>
      <c r="L1407" s="147">
        <v>69</v>
      </c>
      <c r="M1407" s="147">
        <v>0</v>
      </c>
    </row>
    <row r="1408" spans="1:13">
      <c r="A1408" s="147" t="s">
        <v>345</v>
      </c>
      <c r="B1408" s="149">
        <v>42870</v>
      </c>
      <c r="C1408" s="149">
        <v>42876</v>
      </c>
      <c r="D1408" s="148">
        <f t="shared" si="42"/>
        <v>5</v>
      </c>
      <c r="E1408" s="148">
        <f t="shared" si="43"/>
        <v>2017</v>
      </c>
      <c r="F1408" t="s">
        <v>457</v>
      </c>
      <c r="G1408" s="147">
        <v>15</v>
      </c>
      <c r="H1408" s="147">
        <v>51943</v>
      </c>
      <c r="I1408" s="150">
        <v>4342.6099999999997</v>
      </c>
      <c r="J1408" s="147">
        <v>1.2529999999999999</v>
      </c>
      <c r="K1408" s="147">
        <v>0.127</v>
      </c>
      <c r="L1408" s="147">
        <v>66</v>
      </c>
      <c r="M1408" s="147">
        <v>0</v>
      </c>
    </row>
    <row r="1409" spans="1:13">
      <c r="A1409" s="147" t="s">
        <v>345</v>
      </c>
      <c r="B1409" s="149">
        <v>42870</v>
      </c>
      <c r="C1409" s="149">
        <v>42876</v>
      </c>
      <c r="D1409" s="148">
        <f t="shared" si="42"/>
        <v>5</v>
      </c>
      <c r="E1409" s="148">
        <f t="shared" si="43"/>
        <v>2017</v>
      </c>
      <c r="F1409" t="s">
        <v>457</v>
      </c>
      <c r="G1409" s="147">
        <v>16</v>
      </c>
      <c r="H1409" s="147">
        <v>47419</v>
      </c>
      <c r="I1409" s="150">
        <v>4451.8919999999998</v>
      </c>
      <c r="J1409" s="147">
        <v>11.728</v>
      </c>
      <c r="K1409" s="147">
        <v>0.14099999999999999</v>
      </c>
      <c r="L1409" s="147">
        <v>67</v>
      </c>
      <c r="M1409" s="147">
        <v>0</v>
      </c>
    </row>
    <row r="1410" spans="1:13">
      <c r="A1410" s="147" t="s">
        <v>345</v>
      </c>
      <c r="B1410" s="149">
        <v>42870</v>
      </c>
      <c r="C1410" s="149">
        <v>42876</v>
      </c>
      <c r="D1410" s="148">
        <f t="shared" si="42"/>
        <v>5</v>
      </c>
      <c r="E1410" s="148">
        <f t="shared" si="43"/>
        <v>2017</v>
      </c>
      <c r="F1410" t="s">
        <v>457</v>
      </c>
      <c r="G1410" s="147">
        <v>17</v>
      </c>
      <c r="H1410" s="147">
        <v>34251</v>
      </c>
      <c r="I1410" s="150">
        <v>5042.2359999999999</v>
      </c>
      <c r="J1410" s="147">
        <v>9.5950000000000006</v>
      </c>
      <c r="K1410" s="147">
        <v>0.19</v>
      </c>
      <c r="L1410" s="147">
        <v>65</v>
      </c>
      <c r="M1410" s="147">
        <v>0</v>
      </c>
    </row>
    <row r="1411" spans="1:13">
      <c r="A1411" s="147" t="s">
        <v>345</v>
      </c>
      <c r="B1411" s="149">
        <v>42870</v>
      </c>
      <c r="C1411" s="149">
        <v>42876</v>
      </c>
      <c r="D1411" s="148">
        <f t="shared" ref="D1411:D1474" si="44">MONTH(C1411)</f>
        <v>5</v>
      </c>
      <c r="E1411" s="148">
        <f t="shared" ref="E1411:E1474" si="45">YEAR(C1411)</f>
        <v>2017</v>
      </c>
      <c r="F1411" t="s">
        <v>457</v>
      </c>
      <c r="G1411" s="147">
        <v>21</v>
      </c>
      <c r="H1411" s="147">
        <v>53872</v>
      </c>
      <c r="I1411" s="150">
        <v>3565.2919999999999</v>
      </c>
      <c r="J1411" s="147">
        <v>10.670999999999999</v>
      </c>
      <c r="K1411" s="147">
        <v>0.13600000000000001</v>
      </c>
      <c r="L1411" s="147">
        <v>73</v>
      </c>
      <c r="M1411" s="147">
        <v>0</v>
      </c>
    </row>
    <row r="1412" spans="1:13">
      <c r="A1412" s="147" t="s">
        <v>345</v>
      </c>
      <c r="B1412" s="149">
        <v>42870</v>
      </c>
      <c r="C1412" s="149">
        <v>42876</v>
      </c>
      <c r="D1412" s="148">
        <f t="shared" si="44"/>
        <v>5</v>
      </c>
      <c r="E1412" s="148">
        <f t="shared" si="45"/>
        <v>2017</v>
      </c>
      <c r="F1412" t="s">
        <v>457</v>
      </c>
      <c r="G1412" s="147">
        <v>1</v>
      </c>
      <c r="H1412" s="147">
        <v>53857</v>
      </c>
      <c r="I1412" s="150">
        <v>5201.1040000000003</v>
      </c>
      <c r="J1412" s="147">
        <v>15.561999999999999</v>
      </c>
      <c r="K1412" s="147">
        <v>0.17299999999999999</v>
      </c>
      <c r="L1412" s="147">
        <v>93</v>
      </c>
      <c r="M1412" s="147">
        <v>0</v>
      </c>
    </row>
    <row r="1413" spans="1:13">
      <c r="A1413" s="147" t="s">
        <v>345</v>
      </c>
      <c r="B1413" s="149">
        <v>42870</v>
      </c>
      <c r="C1413" s="149">
        <v>42876</v>
      </c>
      <c r="D1413" s="148">
        <f t="shared" si="44"/>
        <v>5</v>
      </c>
      <c r="E1413" s="148">
        <f t="shared" si="45"/>
        <v>2017</v>
      </c>
      <c r="F1413" t="s">
        <v>457</v>
      </c>
      <c r="G1413" s="147">
        <v>10</v>
      </c>
      <c r="H1413" s="147">
        <v>54094</v>
      </c>
      <c r="I1413" s="150">
        <v>4318.8469999999998</v>
      </c>
      <c r="J1413" s="147">
        <v>12.978999999999999</v>
      </c>
      <c r="K1413" s="147">
        <v>0.115</v>
      </c>
      <c r="L1413" s="147">
        <v>62</v>
      </c>
      <c r="M1413" s="147">
        <v>0</v>
      </c>
    </row>
    <row r="1414" spans="1:13">
      <c r="A1414" s="147" t="s">
        <v>345</v>
      </c>
      <c r="B1414" s="149">
        <v>42870</v>
      </c>
      <c r="C1414" s="149">
        <v>42876</v>
      </c>
      <c r="D1414" s="148">
        <f t="shared" si="44"/>
        <v>5</v>
      </c>
      <c r="E1414" s="148">
        <f t="shared" si="45"/>
        <v>2017</v>
      </c>
      <c r="F1414" t="s">
        <v>457</v>
      </c>
      <c r="G1414" s="147">
        <v>3</v>
      </c>
      <c r="H1414" s="147">
        <v>54171</v>
      </c>
      <c r="I1414" s="150">
        <v>4887.393</v>
      </c>
      <c r="J1414" s="147">
        <v>14.709</v>
      </c>
      <c r="K1414" s="147">
        <v>0.14799999999999999</v>
      </c>
      <c r="L1414" s="147">
        <v>80</v>
      </c>
      <c r="M1414" s="147">
        <v>0</v>
      </c>
    </row>
    <row r="1415" spans="1:13">
      <c r="A1415" s="147" t="s">
        <v>345</v>
      </c>
      <c r="B1415" s="149">
        <v>42870</v>
      </c>
      <c r="C1415" s="149">
        <v>42876</v>
      </c>
      <c r="D1415" s="148">
        <f t="shared" si="44"/>
        <v>5</v>
      </c>
      <c r="E1415" s="148">
        <f t="shared" si="45"/>
        <v>2017</v>
      </c>
      <c r="F1415" t="s">
        <v>457</v>
      </c>
      <c r="G1415" s="147">
        <v>12</v>
      </c>
      <c r="H1415" s="147">
        <v>54050</v>
      </c>
      <c r="I1415" s="150">
        <v>4023.078</v>
      </c>
      <c r="J1415" s="147">
        <v>12.08</v>
      </c>
      <c r="K1415" s="147">
        <v>0.109</v>
      </c>
      <c r="L1415" s="147">
        <v>59</v>
      </c>
      <c r="M1415" s="147">
        <v>0</v>
      </c>
    </row>
    <row r="1416" spans="1:13">
      <c r="A1416" s="147" t="s">
        <v>345</v>
      </c>
      <c r="B1416" s="149">
        <v>42870</v>
      </c>
      <c r="C1416" s="149">
        <v>42876</v>
      </c>
      <c r="D1416" s="148">
        <f t="shared" si="44"/>
        <v>5</v>
      </c>
      <c r="E1416" s="148">
        <f t="shared" si="45"/>
        <v>2017</v>
      </c>
      <c r="F1416" t="s">
        <v>457</v>
      </c>
      <c r="G1416" s="147">
        <v>19</v>
      </c>
      <c r="H1416" s="147">
        <v>54618</v>
      </c>
      <c r="I1416" s="150">
        <v>3622.9760000000001</v>
      </c>
      <c r="J1416" s="147">
        <v>10.993</v>
      </c>
      <c r="K1416" s="147">
        <v>0.126</v>
      </c>
      <c r="L1416" s="147">
        <v>69</v>
      </c>
      <c r="M1416" s="147">
        <v>0</v>
      </c>
    </row>
    <row r="1417" spans="1:13">
      <c r="A1417" s="147" t="s">
        <v>345</v>
      </c>
      <c r="B1417" s="149">
        <v>42870</v>
      </c>
      <c r="C1417" s="149">
        <v>42876</v>
      </c>
      <c r="D1417" s="148">
        <f t="shared" si="44"/>
        <v>5</v>
      </c>
      <c r="E1417" s="148">
        <f t="shared" si="45"/>
        <v>2017</v>
      </c>
      <c r="F1417" t="s">
        <v>457</v>
      </c>
      <c r="G1417" s="147">
        <v>6</v>
      </c>
      <c r="H1417" s="147">
        <v>49060</v>
      </c>
      <c r="I1417" s="150">
        <v>4821.1869999999999</v>
      </c>
      <c r="J1417" s="147">
        <v>13.14</v>
      </c>
      <c r="K1417" s="147">
        <v>0.14499999999999999</v>
      </c>
      <c r="L1417" s="147">
        <v>71</v>
      </c>
      <c r="M1417" s="147">
        <v>0</v>
      </c>
    </row>
    <row r="1418" spans="1:13">
      <c r="A1418" s="147" t="s">
        <v>345</v>
      </c>
      <c r="B1418" s="149">
        <v>42870</v>
      </c>
      <c r="C1418" s="149">
        <v>42876</v>
      </c>
      <c r="D1418" s="148">
        <f t="shared" si="44"/>
        <v>5</v>
      </c>
      <c r="E1418" s="148">
        <f t="shared" si="45"/>
        <v>2017</v>
      </c>
      <c r="F1418" t="s">
        <v>457</v>
      </c>
      <c r="G1418" s="147">
        <v>5</v>
      </c>
      <c r="H1418" s="147">
        <v>52920</v>
      </c>
      <c r="I1418" s="150">
        <v>4727.3639999999996</v>
      </c>
      <c r="J1418" s="147">
        <v>13.898</v>
      </c>
      <c r="K1418" s="147">
        <v>0.127</v>
      </c>
      <c r="L1418" s="147">
        <v>67</v>
      </c>
      <c r="M1418" s="147">
        <v>0</v>
      </c>
    </row>
    <row r="1419" spans="1:13">
      <c r="A1419" s="147" t="s">
        <v>345</v>
      </c>
      <c r="B1419" s="149">
        <v>42870</v>
      </c>
      <c r="C1419" s="149">
        <v>42876</v>
      </c>
      <c r="D1419" s="148">
        <f t="shared" si="44"/>
        <v>5</v>
      </c>
      <c r="E1419" s="148">
        <f t="shared" si="45"/>
        <v>2017</v>
      </c>
      <c r="F1419" t="s">
        <v>457</v>
      </c>
      <c r="G1419" s="147">
        <v>7</v>
      </c>
      <c r="H1419" s="147">
        <v>51299</v>
      </c>
      <c r="I1419" s="150">
        <v>3795.0059999999999</v>
      </c>
      <c r="J1419" s="147">
        <v>10.816000000000001</v>
      </c>
      <c r="K1419" s="147">
        <v>0.13100000000000001</v>
      </c>
      <c r="L1419" s="147">
        <v>67</v>
      </c>
      <c r="M1419" s="147">
        <v>0</v>
      </c>
    </row>
    <row r="1420" spans="1:13">
      <c r="A1420" s="147" t="s">
        <v>345</v>
      </c>
      <c r="B1420" s="149">
        <v>42870</v>
      </c>
      <c r="C1420" s="149">
        <v>42876</v>
      </c>
      <c r="D1420" s="148">
        <f t="shared" si="44"/>
        <v>5</v>
      </c>
      <c r="E1420" s="148">
        <f t="shared" si="45"/>
        <v>2017</v>
      </c>
      <c r="F1420" t="s">
        <v>457</v>
      </c>
      <c r="G1420" s="147">
        <v>22</v>
      </c>
      <c r="H1420" s="147">
        <v>40431</v>
      </c>
      <c r="I1420" s="150">
        <v>4406.4949999999999</v>
      </c>
      <c r="J1420" s="147">
        <v>9.8979999999999997</v>
      </c>
      <c r="K1420" s="147">
        <v>0.183</v>
      </c>
      <c r="L1420" s="147">
        <v>74</v>
      </c>
      <c r="M1420" s="147">
        <v>0</v>
      </c>
    </row>
    <row r="1421" spans="1:13">
      <c r="A1421" s="147" t="s">
        <v>345</v>
      </c>
      <c r="B1421" s="149">
        <v>42870</v>
      </c>
      <c r="C1421" s="149">
        <v>42876</v>
      </c>
      <c r="D1421" s="148">
        <f t="shared" si="44"/>
        <v>5</v>
      </c>
      <c r="E1421" s="148">
        <f t="shared" si="45"/>
        <v>2017</v>
      </c>
      <c r="F1421" t="s">
        <v>457</v>
      </c>
      <c r="G1421" s="147">
        <v>8</v>
      </c>
      <c r="H1421" s="147">
        <v>52111</v>
      </c>
      <c r="I1421" s="150">
        <v>3383.5430000000001</v>
      </c>
      <c r="J1421" s="147">
        <v>9.7959999999999994</v>
      </c>
      <c r="K1421" s="147">
        <v>0.11899999999999999</v>
      </c>
      <c r="L1421" s="147">
        <v>62</v>
      </c>
      <c r="M1421" s="147">
        <v>0</v>
      </c>
    </row>
    <row r="1422" spans="1:13">
      <c r="A1422" s="147" t="s">
        <v>345</v>
      </c>
      <c r="B1422" s="149">
        <v>42870</v>
      </c>
      <c r="C1422" s="149">
        <v>42876</v>
      </c>
      <c r="D1422" s="148">
        <f t="shared" si="44"/>
        <v>5</v>
      </c>
      <c r="E1422" s="148">
        <f t="shared" si="45"/>
        <v>2017</v>
      </c>
      <c r="F1422" t="s">
        <v>457</v>
      </c>
      <c r="G1422" s="147">
        <v>24</v>
      </c>
      <c r="H1422" s="147">
        <v>55166</v>
      </c>
      <c r="I1422" s="150">
        <v>3558.0369999999998</v>
      </c>
      <c r="J1422" s="147">
        <v>10.904999999999999</v>
      </c>
      <c r="K1422" s="147">
        <v>0.13400000000000001</v>
      </c>
      <c r="L1422" s="147">
        <v>74</v>
      </c>
      <c r="M1422" s="147">
        <v>0</v>
      </c>
    </row>
    <row r="1423" spans="1:13">
      <c r="A1423" s="147" t="s">
        <v>345</v>
      </c>
      <c r="B1423" s="149">
        <v>42870</v>
      </c>
      <c r="C1423" s="149">
        <v>42876</v>
      </c>
      <c r="D1423" s="148">
        <f t="shared" si="44"/>
        <v>5</v>
      </c>
      <c r="E1423" s="148">
        <f t="shared" si="45"/>
        <v>2017</v>
      </c>
      <c r="F1423" t="s">
        <v>457</v>
      </c>
      <c r="G1423" s="147">
        <v>23</v>
      </c>
      <c r="H1423" s="147">
        <v>44154</v>
      </c>
      <c r="I1423" s="150">
        <v>4239.9229999999998</v>
      </c>
      <c r="J1423" s="147">
        <v>10.401</v>
      </c>
      <c r="K1423" s="147">
        <v>0.161</v>
      </c>
      <c r="L1423" s="147">
        <v>71</v>
      </c>
      <c r="M1423" s="147">
        <v>0</v>
      </c>
    </row>
    <row r="1424" spans="1:13">
      <c r="A1424" s="147" t="s">
        <v>344</v>
      </c>
      <c r="B1424" s="149">
        <v>42863</v>
      </c>
      <c r="C1424" s="149">
        <v>42869</v>
      </c>
      <c r="D1424" s="148">
        <f t="shared" si="44"/>
        <v>5</v>
      </c>
      <c r="E1424" s="148">
        <f t="shared" si="45"/>
        <v>2017</v>
      </c>
      <c r="F1424" t="s">
        <v>458</v>
      </c>
      <c r="G1424" s="147">
        <v>23</v>
      </c>
      <c r="H1424" s="147">
        <v>44220</v>
      </c>
      <c r="I1424" s="150">
        <v>4131.442</v>
      </c>
      <c r="J1424" s="147">
        <v>10.15</v>
      </c>
      <c r="K1424" s="147">
        <v>0.14899999999999999</v>
      </c>
      <c r="L1424" s="147">
        <v>66</v>
      </c>
      <c r="M1424" s="147">
        <v>0</v>
      </c>
    </row>
    <row r="1425" spans="1:13">
      <c r="A1425" s="147" t="s">
        <v>344</v>
      </c>
      <c r="B1425" s="149">
        <v>42863</v>
      </c>
      <c r="C1425" s="149">
        <v>42869</v>
      </c>
      <c r="D1425" s="148">
        <f t="shared" si="44"/>
        <v>5</v>
      </c>
      <c r="E1425" s="148">
        <f t="shared" si="45"/>
        <v>2017</v>
      </c>
      <c r="F1425" t="s">
        <v>458</v>
      </c>
      <c r="G1425" s="147">
        <v>22</v>
      </c>
      <c r="H1425" s="147">
        <v>40500</v>
      </c>
      <c r="I1425" s="150">
        <v>4315.7749999999996</v>
      </c>
      <c r="J1425" s="147">
        <v>9.7100000000000009</v>
      </c>
      <c r="K1425" s="147">
        <v>0.17</v>
      </c>
      <c r="L1425" s="147">
        <v>69</v>
      </c>
      <c r="M1425" s="147">
        <v>0</v>
      </c>
    </row>
    <row r="1426" spans="1:13">
      <c r="A1426" s="147" t="s">
        <v>344</v>
      </c>
      <c r="B1426" s="149">
        <v>42863</v>
      </c>
      <c r="C1426" s="149">
        <v>42869</v>
      </c>
      <c r="D1426" s="148">
        <f t="shared" si="44"/>
        <v>5</v>
      </c>
      <c r="E1426" s="148">
        <f t="shared" si="45"/>
        <v>2017</v>
      </c>
      <c r="F1426" t="s">
        <v>458</v>
      </c>
      <c r="G1426" s="147">
        <v>24</v>
      </c>
      <c r="H1426" s="147">
        <v>55231</v>
      </c>
      <c r="I1426" s="150">
        <v>3484.01</v>
      </c>
      <c r="J1426" s="147">
        <v>10.69</v>
      </c>
      <c r="K1426" s="147">
        <v>0.11799999999999999</v>
      </c>
      <c r="L1426" s="147">
        <v>65</v>
      </c>
      <c r="M1426" s="147">
        <v>0</v>
      </c>
    </row>
    <row r="1427" spans="1:13">
      <c r="A1427" s="147" t="s">
        <v>344</v>
      </c>
      <c r="B1427" s="149">
        <v>42863</v>
      </c>
      <c r="C1427" s="149">
        <v>42869</v>
      </c>
      <c r="D1427" s="148">
        <f t="shared" si="44"/>
        <v>5</v>
      </c>
      <c r="E1427" s="148">
        <f t="shared" si="45"/>
        <v>2017</v>
      </c>
      <c r="F1427" t="s">
        <v>458</v>
      </c>
      <c r="G1427" s="147">
        <v>8</v>
      </c>
      <c r="H1427" s="147">
        <v>52169</v>
      </c>
      <c r="I1427" s="150">
        <v>3310.527</v>
      </c>
      <c r="J1427" s="147">
        <v>9.5950000000000006</v>
      </c>
      <c r="K1427" s="147">
        <v>0.111</v>
      </c>
      <c r="L1427" s="147">
        <v>58</v>
      </c>
      <c r="M1427" s="147">
        <v>0</v>
      </c>
    </row>
    <row r="1428" spans="1:13">
      <c r="A1428" s="147" t="s">
        <v>344</v>
      </c>
      <c r="B1428" s="149">
        <v>42863</v>
      </c>
      <c r="C1428" s="149">
        <v>42869</v>
      </c>
      <c r="D1428" s="148">
        <f t="shared" si="44"/>
        <v>5</v>
      </c>
      <c r="E1428" s="148">
        <f t="shared" si="45"/>
        <v>2017</v>
      </c>
      <c r="F1428" t="s">
        <v>458</v>
      </c>
      <c r="G1428" s="147">
        <v>7</v>
      </c>
      <c r="H1428" s="147">
        <v>51364</v>
      </c>
      <c r="I1428" s="150">
        <v>3724.4169999999999</v>
      </c>
      <c r="J1428" s="147">
        <v>10.628</v>
      </c>
      <c r="K1428" s="147">
        <v>0.127</v>
      </c>
      <c r="L1428" s="147">
        <v>65</v>
      </c>
      <c r="M1428" s="147">
        <v>0</v>
      </c>
    </row>
    <row r="1429" spans="1:13">
      <c r="A1429" s="147" t="s">
        <v>344</v>
      </c>
      <c r="B1429" s="149">
        <v>42863</v>
      </c>
      <c r="C1429" s="149">
        <v>42869</v>
      </c>
      <c r="D1429" s="148">
        <f t="shared" si="44"/>
        <v>5</v>
      </c>
      <c r="E1429" s="148">
        <f t="shared" si="45"/>
        <v>2017</v>
      </c>
      <c r="F1429" t="s">
        <v>458</v>
      </c>
      <c r="G1429" s="147">
        <v>5</v>
      </c>
      <c r="H1429" s="147">
        <v>52990</v>
      </c>
      <c r="I1429" s="150">
        <v>4616.7030000000004</v>
      </c>
      <c r="J1429" s="147">
        <v>13.590999999999999</v>
      </c>
      <c r="K1429" s="147">
        <v>0.13200000000000001</v>
      </c>
      <c r="L1429" s="147">
        <v>70</v>
      </c>
      <c r="M1429" s="147">
        <v>0</v>
      </c>
    </row>
    <row r="1430" spans="1:13">
      <c r="A1430" s="147" t="s">
        <v>344</v>
      </c>
      <c r="B1430" s="149">
        <v>42863</v>
      </c>
      <c r="C1430" s="149">
        <v>42869</v>
      </c>
      <c r="D1430" s="148">
        <f t="shared" si="44"/>
        <v>5</v>
      </c>
      <c r="E1430" s="148">
        <f t="shared" si="45"/>
        <v>2017</v>
      </c>
      <c r="F1430" t="s">
        <v>458</v>
      </c>
      <c r="G1430" s="147">
        <v>6</v>
      </c>
      <c r="H1430" s="147">
        <v>49119</v>
      </c>
      <c r="I1430" s="150">
        <v>4717.7349999999997</v>
      </c>
      <c r="J1430" s="147">
        <v>12.874000000000001</v>
      </c>
      <c r="K1430" s="147">
        <v>0.12</v>
      </c>
      <c r="L1430" s="147">
        <v>59</v>
      </c>
      <c r="M1430" s="147">
        <v>0</v>
      </c>
    </row>
    <row r="1431" spans="1:13">
      <c r="A1431" s="147" t="s">
        <v>344</v>
      </c>
      <c r="B1431" s="149">
        <v>42863</v>
      </c>
      <c r="C1431" s="149">
        <v>42869</v>
      </c>
      <c r="D1431" s="148">
        <f t="shared" si="44"/>
        <v>5</v>
      </c>
      <c r="E1431" s="148">
        <f t="shared" si="45"/>
        <v>2017</v>
      </c>
      <c r="F1431" t="s">
        <v>458</v>
      </c>
      <c r="G1431" s="147">
        <v>19</v>
      </c>
      <c r="H1431" s="147">
        <v>54692</v>
      </c>
      <c r="I1431" s="150">
        <v>3553.51</v>
      </c>
      <c r="J1431" s="147">
        <v>10.797000000000001</v>
      </c>
      <c r="K1431" s="147">
        <v>0.13500000000000001</v>
      </c>
      <c r="L1431" s="147">
        <v>74</v>
      </c>
      <c r="M1431" s="147">
        <v>0</v>
      </c>
    </row>
    <row r="1432" spans="1:13">
      <c r="A1432" s="147" t="s">
        <v>344</v>
      </c>
      <c r="B1432" s="149">
        <v>42863</v>
      </c>
      <c r="C1432" s="149">
        <v>42869</v>
      </c>
      <c r="D1432" s="148">
        <f t="shared" si="44"/>
        <v>5</v>
      </c>
      <c r="E1432" s="148">
        <f t="shared" si="45"/>
        <v>2017</v>
      </c>
      <c r="F1432" t="s">
        <v>458</v>
      </c>
      <c r="G1432" s="147">
        <v>12</v>
      </c>
      <c r="H1432" s="147">
        <v>54115</v>
      </c>
      <c r="I1432" s="150">
        <v>3941.9549999999999</v>
      </c>
      <c r="J1432" s="147">
        <v>11.851000000000001</v>
      </c>
      <c r="K1432" s="147">
        <v>0.12</v>
      </c>
      <c r="L1432" s="147">
        <v>65</v>
      </c>
      <c r="M1432" s="147">
        <v>0</v>
      </c>
    </row>
    <row r="1433" spans="1:13">
      <c r="A1433" s="147" t="s">
        <v>344</v>
      </c>
      <c r="B1433" s="149">
        <v>42863</v>
      </c>
      <c r="C1433" s="149">
        <v>42869</v>
      </c>
      <c r="D1433" s="148">
        <f t="shared" si="44"/>
        <v>5</v>
      </c>
      <c r="E1433" s="148">
        <f t="shared" si="45"/>
        <v>2017</v>
      </c>
      <c r="F1433" t="s">
        <v>458</v>
      </c>
      <c r="G1433" s="147">
        <v>10</v>
      </c>
      <c r="H1433" s="147">
        <v>54169</v>
      </c>
      <c r="I1433" s="150">
        <v>4218.2079999999996</v>
      </c>
      <c r="J1433" s="147">
        <v>12.694000000000001</v>
      </c>
      <c r="K1433" s="147">
        <v>0.13800000000000001</v>
      </c>
      <c r="L1433" s="147">
        <v>75</v>
      </c>
      <c r="M1433" s="147">
        <v>0</v>
      </c>
    </row>
    <row r="1434" spans="1:13">
      <c r="A1434" s="147" t="s">
        <v>344</v>
      </c>
      <c r="B1434" s="149">
        <v>42863</v>
      </c>
      <c r="C1434" s="149">
        <v>42869</v>
      </c>
      <c r="D1434" s="148">
        <f t="shared" si="44"/>
        <v>5</v>
      </c>
      <c r="E1434" s="148">
        <f t="shared" si="45"/>
        <v>2017</v>
      </c>
      <c r="F1434" t="s">
        <v>458</v>
      </c>
      <c r="G1434" s="147">
        <v>3</v>
      </c>
      <c r="H1434" s="147">
        <v>54241</v>
      </c>
      <c r="I1434" s="150">
        <v>4768.085</v>
      </c>
      <c r="J1434" s="147">
        <v>14.368</v>
      </c>
      <c r="K1434" s="147">
        <v>0.129</v>
      </c>
      <c r="L1434" s="147">
        <v>70</v>
      </c>
      <c r="M1434" s="147">
        <v>0</v>
      </c>
    </row>
    <row r="1435" spans="1:13">
      <c r="A1435" s="147" t="s">
        <v>344</v>
      </c>
      <c r="B1435" s="149">
        <v>42863</v>
      </c>
      <c r="C1435" s="149">
        <v>42869</v>
      </c>
      <c r="D1435" s="148">
        <f t="shared" si="44"/>
        <v>5</v>
      </c>
      <c r="E1435" s="148">
        <f t="shared" si="45"/>
        <v>2017</v>
      </c>
      <c r="F1435" t="s">
        <v>458</v>
      </c>
      <c r="G1435" s="147">
        <v>1</v>
      </c>
      <c r="H1435" s="147">
        <v>53921</v>
      </c>
      <c r="I1435" s="150">
        <v>5076.1360000000004</v>
      </c>
      <c r="J1435" s="147">
        <v>15.206</v>
      </c>
      <c r="K1435" s="147">
        <v>0.11899999999999999</v>
      </c>
      <c r="L1435" s="147">
        <v>64</v>
      </c>
      <c r="M1435" s="147">
        <v>0</v>
      </c>
    </row>
    <row r="1436" spans="1:13">
      <c r="A1436" s="147" t="s">
        <v>344</v>
      </c>
      <c r="B1436" s="149">
        <v>42863</v>
      </c>
      <c r="C1436" s="149">
        <v>42869</v>
      </c>
      <c r="D1436" s="148">
        <f t="shared" si="44"/>
        <v>5</v>
      </c>
      <c r="E1436" s="148">
        <f t="shared" si="45"/>
        <v>2017</v>
      </c>
      <c r="F1436" t="s">
        <v>458</v>
      </c>
      <c r="G1436" s="147">
        <v>21</v>
      </c>
      <c r="H1436" s="147">
        <v>53938</v>
      </c>
      <c r="I1436" s="150">
        <v>3480.0880000000002</v>
      </c>
      <c r="J1436" s="147">
        <v>10.428000000000001</v>
      </c>
      <c r="K1436" s="147">
        <v>0.122</v>
      </c>
      <c r="L1436" s="147">
        <v>66</v>
      </c>
      <c r="M1436" s="147">
        <v>0</v>
      </c>
    </row>
    <row r="1437" spans="1:13">
      <c r="A1437" s="147" t="s">
        <v>344</v>
      </c>
      <c r="B1437" s="149">
        <v>42863</v>
      </c>
      <c r="C1437" s="149">
        <v>42869</v>
      </c>
      <c r="D1437" s="148">
        <f t="shared" si="44"/>
        <v>5</v>
      </c>
      <c r="E1437" s="148">
        <f t="shared" si="45"/>
        <v>2017</v>
      </c>
      <c r="F1437" t="s">
        <v>458</v>
      </c>
      <c r="G1437" s="147">
        <v>17</v>
      </c>
      <c r="H1437" s="147">
        <v>34319</v>
      </c>
      <c r="I1437" s="150">
        <v>4949.5360000000001</v>
      </c>
      <c r="J1437" s="147">
        <v>9.4369999999999994</v>
      </c>
      <c r="K1437" s="147">
        <v>0.19800000000000001</v>
      </c>
      <c r="L1437" s="147">
        <v>68</v>
      </c>
      <c r="M1437" s="147">
        <v>0</v>
      </c>
    </row>
    <row r="1438" spans="1:13">
      <c r="A1438" s="147" t="s">
        <v>344</v>
      </c>
      <c r="B1438" s="149">
        <v>42863</v>
      </c>
      <c r="C1438" s="149">
        <v>42869</v>
      </c>
      <c r="D1438" s="148">
        <f t="shared" si="44"/>
        <v>5</v>
      </c>
      <c r="E1438" s="148">
        <f t="shared" si="45"/>
        <v>2017</v>
      </c>
      <c r="F1438" t="s">
        <v>458</v>
      </c>
      <c r="G1438" s="147">
        <v>16</v>
      </c>
      <c r="H1438" s="147">
        <v>47480</v>
      </c>
      <c r="I1438" s="150">
        <v>4331.3850000000002</v>
      </c>
      <c r="J1438" s="147">
        <v>11.425000000000001</v>
      </c>
      <c r="K1438" s="147">
        <v>0.128</v>
      </c>
      <c r="L1438" s="147">
        <v>61</v>
      </c>
      <c r="M1438" s="147">
        <v>0</v>
      </c>
    </row>
    <row r="1439" spans="1:13">
      <c r="A1439" s="147" t="s">
        <v>344</v>
      </c>
      <c r="B1439" s="149">
        <v>42863</v>
      </c>
      <c r="C1439" s="149">
        <v>42869</v>
      </c>
      <c r="D1439" s="148">
        <f t="shared" si="44"/>
        <v>5</v>
      </c>
      <c r="E1439" s="148">
        <f t="shared" si="45"/>
        <v>2017</v>
      </c>
      <c r="F1439" t="s">
        <v>458</v>
      </c>
      <c r="G1439" s="147">
        <v>15</v>
      </c>
      <c r="H1439" s="147">
        <v>52012</v>
      </c>
      <c r="I1439" s="150">
        <v>4238.2</v>
      </c>
      <c r="J1439" s="147">
        <v>1.2250000000000001</v>
      </c>
      <c r="K1439" s="147">
        <v>0.13300000000000001</v>
      </c>
      <c r="L1439" s="147">
        <v>69</v>
      </c>
      <c r="M1439" s="147">
        <v>0</v>
      </c>
    </row>
    <row r="1440" spans="1:13">
      <c r="A1440" s="147" t="s">
        <v>344</v>
      </c>
      <c r="B1440" s="149">
        <v>42863</v>
      </c>
      <c r="C1440" s="149">
        <v>42869</v>
      </c>
      <c r="D1440" s="148">
        <f t="shared" si="44"/>
        <v>5</v>
      </c>
      <c r="E1440" s="148">
        <f t="shared" si="45"/>
        <v>2017</v>
      </c>
      <c r="F1440" t="s">
        <v>458</v>
      </c>
      <c r="G1440" s="147">
        <v>13</v>
      </c>
      <c r="H1440" s="147">
        <v>49880</v>
      </c>
      <c r="I1440" s="150">
        <v>4349.9920000000002</v>
      </c>
      <c r="J1440" s="147">
        <v>12.054</v>
      </c>
      <c r="K1440" s="147">
        <v>0.16800000000000001</v>
      </c>
      <c r="L1440" s="147">
        <v>84</v>
      </c>
      <c r="M1440" s="147">
        <v>0</v>
      </c>
    </row>
    <row r="1441" spans="1:13">
      <c r="A1441" s="147" t="s">
        <v>344</v>
      </c>
      <c r="B1441" s="149">
        <v>42863</v>
      </c>
      <c r="C1441" s="149">
        <v>42869</v>
      </c>
      <c r="D1441" s="148">
        <f t="shared" si="44"/>
        <v>5</v>
      </c>
      <c r="E1441" s="148">
        <f t="shared" si="45"/>
        <v>2017</v>
      </c>
      <c r="F1441" t="s">
        <v>458</v>
      </c>
      <c r="G1441" s="147">
        <v>14</v>
      </c>
      <c r="H1441" s="147">
        <v>51662</v>
      </c>
      <c r="I1441" s="150">
        <v>4196.8590000000004</v>
      </c>
      <c r="J1441" s="147">
        <v>12.045</v>
      </c>
      <c r="K1441" s="147">
        <v>0.14299999999999999</v>
      </c>
      <c r="L1441" s="147">
        <v>74</v>
      </c>
      <c r="M1441" s="147">
        <v>0</v>
      </c>
    </row>
    <row r="1442" spans="1:13">
      <c r="A1442" s="147" t="s">
        <v>344</v>
      </c>
      <c r="B1442" s="149">
        <v>42863</v>
      </c>
      <c r="C1442" s="149">
        <v>42869</v>
      </c>
      <c r="D1442" s="148">
        <f t="shared" si="44"/>
        <v>5</v>
      </c>
      <c r="E1442" s="148">
        <f t="shared" si="45"/>
        <v>2017</v>
      </c>
      <c r="F1442" t="s">
        <v>458</v>
      </c>
      <c r="G1442" s="147">
        <v>20</v>
      </c>
      <c r="H1442" s="147">
        <v>50016</v>
      </c>
      <c r="I1442" s="150">
        <v>4124.3130000000001</v>
      </c>
      <c r="J1442" s="147">
        <v>11.46</v>
      </c>
      <c r="K1442" s="147">
        <v>0.14599999999999999</v>
      </c>
      <c r="L1442" s="147">
        <v>73</v>
      </c>
      <c r="M1442" s="147">
        <v>0</v>
      </c>
    </row>
    <row r="1443" spans="1:13">
      <c r="A1443" s="147" t="s">
        <v>344</v>
      </c>
      <c r="B1443" s="149">
        <v>42863</v>
      </c>
      <c r="C1443" s="149">
        <v>42869</v>
      </c>
      <c r="D1443" s="148">
        <f t="shared" si="44"/>
        <v>5</v>
      </c>
      <c r="E1443" s="148">
        <f t="shared" si="45"/>
        <v>2017</v>
      </c>
      <c r="F1443" t="s">
        <v>458</v>
      </c>
      <c r="G1443" s="147">
        <v>18</v>
      </c>
      <c r="H1443" s="147">
        <v>40755</v>
      </c>
      <c r="I1443" s="150">
        <v>4491.3999999999996</v>
      </c>
      <c r="J1443" s="147">
        <v>10.169</v>
      </c>
      <c r="K1443" s="147">
        <v>0.16700000000000001</v>
      </c>
      <c r="L1443" s="147">
        <v>68</v>
      </c>
      <c r="M1443" s="147">
        <v>0</v>
      </c>
    </row>
    <row r="1444" spans="1:13">
      <c r="A1444" s="147" t="s">
        <v>344</v>
      </c>
      <c r="B1444" s="149">
        <v>42863</v>
      </c>
      <c r="C1444" s="149">
        <v>42869</v>
      </c>
      <c r="D1444" s="148">
        <f t="shared" si="44"/>
        <v>5</v>
      </c>
      <c r="E1444" s="148">
        <f t="shared" si="45"/>
        <v>2017</v>
      </c>
      <c r="F1444" t="s">
        <v>458</v>
      </c>
      <c r="G1444" s="147">
        <v>9</v>
      </c>
      <c r="H1444" s="147">
        <v>52859</v>
      </c>
      <c r="I1444" s="150">
        <v>3359.3130000000001</v>
      </c>
      <c r="J1444" s="147">
        <v>9.8650000000000002</v>
      </c>
      <c r="K1444" s="147">
        <v>0.14399999999999999</v>
      </c>
      <c r="L1444" s="147">
        <v>76</v>
      </c>
      <c r="M1444" s="147">
        <v>0</v>
      </c>
    </row>
    <row r="1445" spans="1:13">
      <c r="A1445" s="147" t="s">
        <v>344</v>
      </c>
      <c r="B1445" s="149">
        <v>42863</v>
      </c>
      <c r="C1445" s="149">
        <v>42869</v>
      </c>
      <c r="D1445" s="148">
        <f t="shared" si="44"/>
        <v>5</v>
      </c>
      <c r="E1445" s="148">
        <f t="shared" si="45"/>
        <v>2017</v>
      </c>
      <c r="F1445" t="s">
        <v>458</v>
      </c>
      <c r="G1445" s="147">
        <v>11</v>
      </c>
      <c r="H1445" s="147">
        <v>54353</v>
      </c>
      <c r="I1445" s="150">
        <v>3984.953</v>
      </c>
      <c r="J1445" s="147">
        <v>12.032999999999999</v>
      </c>
      <c r="K1445" s="147">
        <v>0.153</v>
      </c>
      <c r="L1445" s="147">
        <v>83</v>
      </c>
      <c r="M1445" s="147">
        <v>0</v>
      </c>
    </row>
    <row r="1446" spans="1:13">
      <c r="A1446" s="147" t="s">
        <v>344</v>
      </c>
      <c r="B1446" s="149">
        <v>42863</v>
      </c>
      <c r="C1446" s="149">
        <v>42869</v>
      </c>
      <c r="D1446" s="148">
        <f t="shared" si="44"/>
        <v>5</v>
      </c>
      <c r="E1446" s="148">
        <f t="shared" si="45"/>
        <v>2017</v>
      </c>
      <c r="F1446" t="s">
        <v>458</v>
      </c>
      <c r="G1446" s="147">
        <v>4</v>
      </c>
      <c r="H1446" s="147">
        <v>52448</v>
      </c>
      <c r="I1446" s="150">
        <v>5187.491</v>
      </c>
      <c r="J1446" s="147">
        <v>15.115</v>
      </c>
      <c r="K1446" s="147">
        <v>0.111</v>
      </c>
      <c r="L1446" s="147">
        <v>58</v>
      </c>
      <c r="M1446" s="147">
        <v>0</v>
      </c>
    </row>
    <row r="1447" spans="1:13">
      <c r="A1447" s="147" t="s">
        <v>344</v>
      </c>
      <c r="B1447" s="149">
        <v>42863</v>
      </c>
      <c r="C1447" s="149">
        <v>42869</v>
      </c>
      <c r="D1447" s="148">
        <f t="shared" si="44"/>
        <v>5</v>
      </c>
      <c r="E1447" s="148">
        <f t="shared" si="45"/>
        <v>2017</v>
      </c>
      <c r="F1447" t="s">
        <v>458</v>
      </c>
      <c r="G1447" s="147">
        <v>2</v>
      </c>
      <c r="H1447" s="147">
        <v>53870</v>
      </c>
      <c r="I1447" s="150">
        <v>4965.33</v>
      </c>
      <c r="J1447" s="147">
        <v>14.86</v>
      </c>
      <c r="K1447" s="147">
        <v>0.13400000000000001</v>
      </c>
      <c r="L1447" s="147">
        <v>72</v>
      </c>
      <c r="M1447" s="147">
        <v>0</v>
      </c>
    </row>
    <row r="1448" spans="1:13">
      <c r="A1448" s="147" t="s">
        <v>343</v>
      </c>
      <c r="B1448" s="149">
        <v>42856</v>
      </c>
      <c r="C1448" s="149">
        <v>42862</v>
      </c>
      <c r="D1448" s="148">
        <f t="shared" si="44"/>
        <v>5</v>
      </c>
      <c r="E1448" s="148">
        <f t="shared" si="45"/>
        <v>2017</v>
      </c>
      <c r="F1448" t="s">
        <v>459</v>
      </c>
      <c r="G1448" s="147">
        <v>2</v>
      </c>
      <c r="H1448" s="147">
        <v>53915</v>
      </c>
      <c r="I1448" s="150">
        <v>4818.348</v>
      </c>
      <c r="J1448" s="147">
        <v>14.432</v>
      </c>
      <c r="K1448" s="147">
        <v>8.3000000000000004E-2</v>
      </c>
      <c r="L1448" s="147">
        <v>45</v>
      </c>
      <c r="M1448" s="147">
        <v>0</v>
      </c>
    </row>
    <row r="1449" spans="1:13">
      <c r="A1449" s="147" t="s">
        <v>343</v>
      </c>
      <c r="B1449" s="149">
        <v>42856</v>
      </c>
      <c r="C1449" s="149">
        <v>42862</v>
      </c>
      <c r="D1449" s="148">
        <f t="shared" si="44"/>
        <v>5</v>
      </c>
      <c r="E1449" s="148">
        <f t="shared" si="45"/>
        <v>2017</v>
      </c>
      <c r="F1449" t="s">
        <v>459</v>
      </c>
      <c r="G1449" s="147">
        <v>4</v>
      </c>
      <c r="H1449" s="147">
        <v>52505</v>
      </c>
      <c r="I1449" s="150">
        <v>5049.3329999999996</v>
      </c>
      <c r="J1449" s="147">
        <v>14.728999999999999</v>
      </c>
      <c r="K1449" s="147">
        <v>0.109</v>
      </c>
      <c r="L1449" s="147">
        <v>57</v>
      </c>
      <c r="M1449" s="147">
        <v>0</v>
      </c>
    </row>
    <row r="1450" spans="1:13">
      <c r="A1450" s="147" t="s">
        <v>343</v>
      </c>
      <c r="B1450" s="149">
        <v>42856</v>
      </c>
      <c r="C1450" s="149">
        <v>42862</v>
      </c>
      <c r="D1450" s="148">
        <f t="shared" si="44"/>
        <v>5</v>
      </c>
      <c r="E1450" s="148">
        <f t="shared" si="45"/>
        <v>2017</v>
      </c>
      <c r="F1450" t="s">
        <v>459</v>
      </c>
      <c r="G1450" s="147">
        <v>9</v>
      </c>
      <c r="H1450" s="147">
        <v>52907</v>
      </c>
      <c r="I1450" s="151">
        <v>3259</v>
      </c>
      <c r="J1450" s="147">
        <v>9.5790000000000006</v>
      </c>
      <c r="K1450" s="147">
        <v>9.0999999999999998E-2</v>
      </c>
      <c r="L1450" s="147">
        <v>48</v>
      </c>
      <c r="M1450" s="147">
        <v>0</v>
      </c>
    </row>
    <row r="1451" spans="1:13">
      <c r="A1451" s="147" t="s">
        <v>343</v>
      </c>
      <c r="B1451" s="149">
        <v>42856</v>
      </c>
      <c r="C1451" s="149">
        <v>42862</v>
      </c>
      <c r="D1451" s="148">
        <f t="shared" si="44"/>
        <v>5</v>
      </c>
      <c r="E1451" s="148">
        <f t="shared" si="45"/>
        <v>2017</v>
      </c>
      <c r="F1451" t="s">
        <v>459</v>
      </c>
      <c r="G1451" s="147">
        <v>11</v>
      </c>
      <c r="H1451" s="147">
        <v>54396</v>
      </c>
      <c r="I1451" s="150">
        <v>3874.35</v>
      </c>
      <c r="J1451" s="147">
        <v>11.708</v>
      </c>
      <c r="K1451" s="147">
        <v>7.9000000000000001E-2</v>
      </c>
      <c r="L1451" s="147">
        <v>43</v>
      </c>
      <c r="M1451" s="147">
        <v>0</v>
      </c>
    </row>
    <row r="1452" spans="1:13">
      <c r="A1452" s="147" t="s">
        <v>343</v>
      </c>
      <c r="B1452" s="149">
        <v>42856</v>
      </c>
      <c r="C1452" s="149">
        <v>42862</v>
      </c>
      <c r="D1452" s="148">
        <f t="shared" si="44"/>
        <v>5</v>
      </c>
      <c r="E1452" s="148">
        <f t="shared" si="45"/>
        <v>2017</v>
      </c>
      <c r="F1452" t="s">
        <v>459</v>
      </c>
      <c r="G1452" s="147">
        <v>18</v>
      </c>
      <c r="H1452" s="147">
        <v>40811</v>
      </c>
      <c r="I1452" s="150">
        <v>4305.2449999999999</v>
      </c>
      <c r="J1452" s="147">
        <v>9.7609999999999992</v>
      </c>
      <c r="K1452" s="147">
        <v>0.13700000000000001</v>
      </c>
      <c r="L1452" s="147">
        <v>56</v>
      </c>
      <c r="M1452" s="147">
        <v>0</v>
      </c>
    </row>
    <row r="1453" spans="1:13">
      <c r="A1453" s="147" t="s">
        <v>343</v>
      </c>
      <c r="B1453" s="149">
        <v>42856</v>
      </c>
      <c r="C1453" s="149">
        <v>42862</v>
      </c>
      <c r="D1453" s="148">
        <f t="shared" si="44"/>
        <v>5</v>
      </c>
      <c r="E1453" s="148">
        <f t="shared" si="45"/>
        <v>2017</v>
      </c>
      <c r="F1453" t="s">
        <v>459</v>
      </c>
      <c r="G1453" s="147">
        <v>20</v>
      </c>
      <c r="H1453" s="147">
        <v>50065</v>
      </c>
      <c r="I1453" s="150">
        <v>4030.34</v>
      </c>
      <c r="J1453" s="147">
        <v>11.21</v>
      </c>
      <c r="K1453" s="147">
        <v>9.8000000000000004E-2</v>
      </c>
      <c r="L1453" s="147">
        <v>49</v>
      </c>
      <c r="M1453" s="147">
        <v>0</v>
      </c>
    </row>
    <row r="1454" spans="1:13">
      <c r="A1454" s="147" t="s">
        <v>343</v>
      </c>
      <c r="B1454" s="149">
        <v>42856</v>
      </c>
      <c r="C1454" s="149">
        <v>42862</v>
      </c>
      <c r="D1454" s="148">
        <f t="shared" si="44"/>
        <v>5</v>
      </c>
      <c r="E1454" s="148">
        <f t="shared" si="45"/>
        <v>2017</v>
      </c>
      <c r="F1454" t="s">
        <v>459</v>
      </c>
      <c r="G1454" s="147">
        <v>14</v>
      </c>
      <c r="H1454" s="147">
        <v>51723</v>
      </c>
      <c r="I1454" s="150">
        <v>4081.3449999999998</v>
      </c>
      <c r="J1454" s="147">
        <v>11.728</v>
      </c>
      <c r="K1454" s="147">
        <v>0.11799999999999999</v>
      </c>
      <c r="L1454" s="147">
        <v>61</v>
      </c>
      <c r="M1454" s="147">
        <v>0</v>
      </c>
    </row>
    <row r="1455" spans="1:13">
      <c r="A1455" s="147" t="s">
        <v>343</v>
      </c>
      <c r="B1455" s="149">
        <v>42856</v>
      </c>
      <c r="C1455" s="149">
        <v>42862</v>
      </c>
      <c r="D1455" s="148">
        <f t="shared" si="44"/>
        <v>5</v>
      </c>
      <c r="E1455" s="148">
        <f t="shared" si="45"/>
        <v>2017</v>
      </c>
      <c r="F1455" t="s">
        <v>459</v>
      </c>
      <c r="G1455" s="147">
        <v>15</v>
      </c>
      <c r="H1455" s="147">
        <v>52056</v>
      </c>
      <c r="I1455" s="150">
        <v>4135.4750000000004</v>
      </c>
      <c r="J1455" s="147">
        <v>12</v>
      </c>
      <c r="K1455" s="147">
        <v>8.5000000000000006E-2</v>
      </c>
      <c r="L1455" s="147">
        <v>44</v>
      </c>
      <c r="M1455" s="147">
        <v>0</v>
      </c>
    </row>
    <row r="1456" spans="1:13">
      <c r="A1456" s="147" t="s">
        <v>343</v>
      </c>
      <c r="B1456" s="149">
        <v>42856</v>
      </c>
      <c r="C1456" s="149">
        <v>42862</v>
      </c>
      <c r="D1456" s="148">
        <f t="shared" si="44"/>
        <v>5</v>
      </c>
      <c r="E1456" s="148">
        <f t="shared" si="45"/>
        <v>2017</v>
      </c>
      <c r="F1456" t="s">
        <v>459</v>
      </c>
      <c r="G1456" s="147">
        <v>13</v>
      </c>
      <c r="H1456" s="147">
        <v>49920</v>
      </c>
      <c r="I1456" s="150">
        <v>4234.2839999999997</v>
      </c>
      <c r="J1456" s="147">
        <v>11.743</v>
      </c>
      <c r="K1456" s="147">
        <v>0.08</v>
      </c>
      <c r="L1456" s="147">
        <v>40</v>
      </c>
      <c r="M1456" s="147">
        <v>0</v>
      </c>
    </row>
    <row r="1457" spans="1:13">
      <c r="A1457" s="147" t="s">
        <v>343</v>
      </c>
      <c r="B1457" s="149">
        <v>42856</v>
      </c>
      <c r="C1457" s="149">
        <v>42862</v>
      </c>
      <c r="D1457" s="148">
        <f t="shared" si="44"/>
        <v>5</v>
      </c>
      <c r="E1457" s="148">
        <f t="shared" si="45"/>
        <v>2017</v>
      </c>
      <c r="F1457" t="s">
        <v>459</v>
      </c>
      <c r="G1457" s="147">
        <v>16</v>
      </c>
      <c r="H1457" s="147">
        <v>47550</v>
      </c>
      <c r="I1457" s="151">
        <v>4199</v>
      </c>
      <c r="J1457" s="147">
        <v>11.092000000000001</v>
      </c>
      <c r="K1457" s="147">
        <v>0.14699999999999999</v>
      </c>
      <c r="L1457" s="147">
        <v>70</v>
      </c>
      <c r="M1457" s="147">
        <v>0</v>
      </c>
    </row>
    <row r="1458" spans="1:13">
      <c r="A1458" s="147" t="s">
        <v>343</v>
      </c>
      <c r="B1458" s="149">
        <v>42856</v>
      </c>
      <c r="C1458" s="149">
        <v>42862</v>
      </c>
      <c r="D1458" s="148">
        <f t="shared" si="44"/>
        <v>5</v>
      </c>
      <c r="E1458" s="148">
        <f t="shared" si="45"/>
        <v>2017</v>
      </c>
      <c r="F1458" t="s">
        <v>459</v>
      </c>
      <c r="G1458" s="147">
        <v>17</v>
      </c>
      <c r="H1458" s="147">
        <v>34372</v>
      </c>
      <c r="I1458" s="150">
        <v>4839.3270000000002</v>
      </c>
      <c r="J1458" s="147">
        <v>9.2409999999999997</v>
      </c>
      <c r="K1458" s="147">
        <v>0.154</v>
      </c>
      <c r="L1458" s="147">
        <v>53</v>
      </c>
      <c r="M1458" s="147">
        <v>0</v>
      </c>
    </row>
    <row r="1459" spans="1:13">
      <c r="A1459" s="147" t="s">
        <v>343</v>
      </c>
      <c r="B1459" s="149">
        <v>42856</v>
      </c>
      <c r="C1459" s="149">
        <v>42862</v>
      </c>
      <c r="D1459" s="148">
        <f t="shared" si="44"/>
        <v>5</v>
      </c>
      <c r="E1459" s="148">
        <f t="shared" si="45"/>
        <v>2017</v>
      </c>
      <c r="F1459" t="s">
        <v>459</v>
      </c>
      <c r="G1459" s="147">
        <v>21</v>
      </c>
      <c r="H1459" s="147">
        <v>53991</v>
      </c>
      <c r="I1459" s="150">
        <v>3377.4639999999999</v>
      </c>
      <c r="J1459" s="147">
        <v>10.131</v>
      </c>
      <c r="K1459" s="147">
        <v>9.8000000000000004E-2</v>
      </c>
      <c r="L1459" s="147">
        <v>53</v>
      </c>
      <c r="M1459" s="147">
        <v>0</v>
      </c>
    </row>
    <row r="1460" spans="1:13">
      <c r="A1460" s="147" t="s">
        <v>343</v>
      </c>
      <c r="B1460" s="149">
        <v>42856</v>
      </c>
      <c r="C1460" s="149">
        <v>42862</v>
      </c>
      <c r="D1460" s="148">
        <f t="shared" si="44"/>
        <v>5</v>
      </c>
      <c r="E1460" s="148">
        <f t="shared" si="45"/>
        <v>2017</v>
      </c>
      <c r="F1460" t="s">
        <v>459</v>
      </c>
      <c r="G1460" s="147">
        <v>1</v>
      </c>
      <c r="H1460" s="147">
        <v>53967</v>
      </c>
      <c r="I1460" s="150">
        <v>4939.3069999999998</v>
      </c>
      <c r="J1460" s="147">
        <v>14.808999999999999</v>
      </c>
      <c r="K1460" s="147">
        <v>8.5000000000000006E-2</v>
      </c>
      <c r="L1460" s="147">
        <v>46</v>
      </c>
      <c r="M1460" s="147">
        <v>0</v>
      </c>
    </row>
    <row r="1461" spans="1:13">
      <c r="A1461" s="147" t="s">
        <v>343</v>
      </c>
      <c r="B1461" s="149">
        <v>42856</v>
      </c>
      <c r="C1461" s="149">
        <v>42862</v>
      </c>
      <c r="D1461" s="148">
        <f t="shared" si="44"/>
        <v>5</v>
      </c>
      <c r="E1461" s="148">
        <f t="shared" si="45"/>
        <v>2017</v>
      </c>
      <c r="F1461" t="s">
        <v>459</v>
      </c>
      <c r="G1461" s="147">
        <v>10</v>
      </c>
      <c r="H1461" s="147">
        <v>54217</v>
      </c>
      <c r="I1461" s="150">
        <v>4106.4840000000004</v>
      </c>
      <c r="J1461" s="147">
        <v>12.369</v>
      </c>
      <c r="K1461" s="147">
        <v>8.8999999999999996E-2</v>
      </c>
      <c r="L1461" s="147">
        <v>48</v>
      </c>
      <c r="M1461" s="147">
        <v>0</v>
      </c>
    </row>
    <row r="1462" spans="1:13">
      <c r="A1462" s="147" t="s">
        <v>343</v>
      </c>
      <c r="B1462" s="149">
        <v>42856</v>
      </c>
      <c r="C1462" s="149">
        <v>42862</v>
      </c>
      <c r="D1462" s="148">
        <f t="shared" si="44"/>
        <v>5</v>
      </c>
      <c r="E1462" s="148">
        <f t="shared" si="45"/>
        <v>2017</v>
      </c>
      <c r="F1462" t="s">
        <v>459</v>
      </c>
      <c r="G1462" s="147">
        <v>3</v>
      </c>
      <c r="H1462" s="147">
        <v>54290</v>
      </c>
      <c r="I1462" s="150">
        <v>4639.3019999999997</v>
      </c>
      <c r="J1462" s="147">
        <v>13.993</v>
      </c>
      <c r="K1462" s="147">
        <v>0.09</v>
      </c>
      <c r="L1462" s="147">
        <v>49</v>
      </c>
      <c r="M1462" s="147">
        <v>0</v>
      </c>
    </row>
    <row r="1463" spans="1:13">
      <c r="A1463" s="147" t="s">
        <v>343</v>
      </c>
      <c r="B1463" s="149">
        <v>42856</v>
      </c>
      <c r="C1463" s="149">
        <v>42862</v>
      </c>
      <c r="D1463" s="148">
        <f t="shared" si="44"/>
        <v>5</v>
      </c>
      <c r="E1463" s="148">
        <f t="shared" si="45"/>
        <v>2017</v>
      </c>
      <c r="F1463" t="s">
        <v>459</v>
      </c>
      <c r="G1463" s="147">
        <v>12</v>
      </c>
      <c r="H1463" s="147">
        <v>54168</v>
      </c>
      <c r="I1463" s="150">
        <v>3830.2820000000002</v>
      </c>
      <c r="J1463" s="147">
        <v>11.526999999999999</v>
      </c>
      <c r="K1463" s="147">
        <v>9.8000000000000004E-2</v>
      </c>
      <c r="L1463" s="147">
        <v>53</v>
      </c>
      <c r="M1463" s="147">
        <v>0</v>
      </c>
    </row>
    <row r="1464" spans="1:13">
      <c r="A1464" s="147" t="s">
        <v>343</v>
      </c>
      <c r="B1464" s="149">
        <v>42856</v>
      </c>
      <c r="C1464" s="149">
        <v>42862</v>
      </c>
      <c r="D1464" s="148">
        <f t="shared" si="44"/>
        <v>5</v>
      </c>
      <c r="E1464" s="148">
        <f t="shared" si="45"/>
        <v>2017</v>
      </c>
      <c r="F1464" t="s">
        <v>459</v>
      </c>
      <c r="G1464" s="147">
        <v>19</v>
      </c>
      <c r="H1464" s="147">
        <v>54749</v>
      </c>
      <c r="I1464" s="150">
        <v>3451.8879999999999</v>
      </c>
      <c r="J1464" s="147">
        <v>10.499000000000001</v>
      </c>
      <c r="K1464" s="147">
        <v>0.104</v>
      </c>
      <c r="L1464" s="147">
        <v>57</v>
      </c>
      <c r="M1464" s="147">
        <v>0</v>
      </c>
    </row>
    <row r="1465" spans="1:13">
      <c r="A1465" s="147" t="s">
        <v>343</v>
      </c>
      <c r="B1465" s="149">
        <v>42856</v>
      </c>
      <c r="C1465" s="149">
        <v>42862</v>
      </c>
      <c r="D1465" s="148">
        <f t="shared" si="44"/>
        <v>5</v>
      </c>
      <c r="E1465" s="148">
        <f t="shared" si="45"/>
        <v>2017</v>
      </c>
      <c r="F1465" t="s">
        <v>459</v>
      </c>
      <c r="G1465" s="147">
        <v>6</v>
      </c>
      <c r="H1465" s="147">
        <v>49169</v>
      </c>
      <c r="I1465" s="150">
        <v>4584.1580000000004</v>
      </c>
      <c r="J1465" s="147">
        <v>12.522</v>
      </c>
      <c r="K1465" s="147">
        <v>0.10199999999999999</v>
      </c>
      <c r="L1465" s="147">
        <v>50</v>
      </c>
      <c r="M1465" s="147">
        <v>0</v>
      </c>
    </row>
    <row r="1466" spans="1:13">
      <c r="A1466" s="147" t="s">
        <v>343</v>
      </c>
      <c r="B1466" s="149">
        <v>42856</v>
      </c>
      <c r="C1466" s="149">
        <v>42862</v>
      </c>
      <c r="D1466" s="148">
        <f t="shared" si="44"/>
        <v>5</v>
      </c>
      <c r="E1466" s="148">
        <f t="shared" si="45"/>
        <v>2017</v>
      </c>
      <c r="F1466" t="s">
        <v>459</v>
      </c>
      <c r="G1466" s="147">
        <v>7</v>
      </c>
      <c r="H1466" s="147">
        <v>51407</v>
      </c>
      <c r="I1466" s="150">
        <v>3623.7289999999998</v>
      </c>
      <c r="J1466" s="147">
        <v>10.349</v>
      </c>
      <c r="K1466" s="147">
        <v>8.4000000000000005E-2</v>
      </c>
      <c r="L1466" s="147">
        <v>43</v>
      </c>
      <c r="M1466" s="147">
        <v>0</v>
      </c>
    </row>
    <row r="1467" spans="1:13">
      <c r="A1467" s="147" t="s">
        <v>343</v>
      </c>
      <c r="B1467" s="149">
        <v>42856</v>
      </c>
      <c r="C1467" s="149">
        <v>42862</v>
      </c>
      <c r="D1467" s="148">
        <f t="shared" si="44"/>
        <v>5</v>
      </c>
      <c r="E1467" s="148">
        <f t="shared" si="45"/>
        <v>2017</v>
      </c>
      <c r="F1467" t="s">
        <v>459</v>
      </c>
      <c r="G1467" s="147">
        <v>5</v>
      </c>
      <c r="H1467" s="147">
        <v>53033</v>
      </c>
      <c r="I1467" s="150">
        <v>4489.5479999999998</v>
      </c>
      <c r="J1467" s="147">
        <v>13.227</v>
      </c>
      <c r="K1467" s="147">
        <v>8.1000000000000003E-2</v>
      </c>
      <c r="L1467" s="147">
        <v>43</v>
      </c>
      <c r="M1467" s="147">
        <v>0</v>
      </c>
    </row>
    <row r="1468" spans="1:13">
      <c r="A1468" s="147" t="s">
        <v>343</v>
      </c>
      <c r="B1468" s="149">
        <v>42856</v>
      </c>
      <c r="C1468" s="149">
        <v>42862</v>
      </c>
      <c r="D1468" s="148">
        <f t="shared" si="44"/>
        <v>5</v>
      </c>
      <c r="E1468" s="148">
        <f t="shared" si="45"/>
        <v>2017</v>
      </c>
      <c r="F1468" t="s">
        <v>459</v>
      </c>
      <c r="G1468" s="147">
        <v>22</v>
      </c>
      <c r="H1468" s="147">
        <v>40565</v>
      </c>
      <c r="I1468" s="150">
        <v>4210.1620000000003</v>
      </c>
      <c r="J1468" s="147">
        <v>9.4879999999999995</v>
      </c>
      <c r="K1468" s="147">
        <v>0.16</v>
      </c>
      <c r="L1468" s="147">
        <v>65</v>
      </c>
      <c r="M1468" s="147">
        <v>0</v>
      </c>
    </row>
    <row r="1469" spans="1:13">
      <c r="A1469" s="147" t="s">
        <v>343</v>
      </c>
      <c r="B1469" s="149">
        <v>42856</v>
      </c>
      <c r="C1469" s="149">
        <v>42862</v>
      </c>
      <c r="D1469" s="148">
        <f t="shared" si="44"/>
        <v>5</v>
      </c>
      <c r="E1469" s="148">
        <f t="shared" si="45"/>
        <v>2017</v>
      </c>
      <c r="F1469" t="s">
        <v>459</v>
      </c>
      <c r="G1469" s="147">
        <v>8</v>
      </c>
      <c r="H1469" s="147">
        <v>52213</v>
      </c>
      <c r="I1469" s="150">
        <v>3217.6909999999998</v>
      </c>
      <c r="J1469" s="147">
        <v>9.3339999999999996</v>
      </c>
      <c r="K1469" s="147">
        <v>8.4000000000000005E-2</v>
      </c>
      <c r="L1469" s="147">
        <v>44</v>
      </c>
      <c r="M1469" s="147">
        <v>0</v>
      </c>
    </row>
    <row r="1470" spans="1:13">
      <c r="A1470" s="147" t="s">
        <v>343</v>
      </c>
      <c r="B1470" s="149">
        <v>42856</v>
      </c>
      <c r="C1470" s="149">
        <v>42862</v>
      </c>
      <c r="D1470" s="148">
        <f t="shared" si="44"/>
        <v>5</v>
      </c>
      <c r="E1470" s="148">
        <f t="shared" si="45"/>
        <v>2017</v>
      </c>
      <c r="F1470" t="s">
        <v>459</v>
      </c>
      <c r="G1470" s="147">
        <v>23</v>
      </c>
      <c r="H1470" s="147">
        <v>44274</v>
      </c>
      <c r="I1470" s="150">
        <v>4013.011</v>
      </c>
      <c r="J1470" s="147">
        <v>9.8710000000000004</v>
      </c>
      <c r="K1470" s="147">
        <v>0.122</v>
      </c>
      <c r="L1470" s="147">
        <v>54</v>
      </c>
      <c r="M1470" s="147">
        <v>0</v>
      </c>
    </row>
    <row r="1471" spans="1:13">
      <c r="A1471" s="147" t="s">
        <v>343</v>
      </c>
      <c r="B1471" s="149">
        <v>42856</v>
      </c>
      <c r="C1471" s="149">
        <v>42862</v>
      </c>
      <c r="D1471" s="148">
        <f t="shared" si="44"/>
        <v>5</v>
      </c>
      <c r="E1471" s="148">
        <f t="shared" si="45"/>
        <v>2017</v>
      </c>
      <c r="F1471" t="s">
        <v>459</v>
      </c>
      <c r="G1471" s="147">
        <v>24</v>
      </c>
      <c r="H1471" s="147">
        <v>55305</v>
      </c>
      <c r="I1471" s="150">
        <v>3407.0279999999998</v>
      </c>
      <c r="J1471" s="147">
        <v>10.468</v>
      </c>
      <c r="K1471" s="147">
        <v>0.13400000000000001</v>
      </c>
      <c r="L1471" s="147">
        <v>74</v>
      </c>
      <c r="M1471" s="147">
        <v>0</v>
      </c>
    </row>
    <row r="1472" spans="1:13">
      <c r="A1472" s="147" t="s">
        <v>390</v>
      </c>
      <c r="B1472" s="149">
        <v>42849</v>
      </c>
      <c r="C1472" s="149">
        <v>42855</v>
      </c>
      <c r="D1472" s="148">
        <f t="shared" si="44"/>
        <v>4</v>
      </c>
      <c r="E1472" s="148">
        <f t="shared" si="45"/>
        <v>2017</v>
      </c>
      <c r="F1472" t="s">
        <v>460</v>
      </c>
      <c r="G1472" s="147">
        <v>24</v>
      </c>
      <c r="H1472" s="147">
        <v>55383</v>
      </c>
      <c r="I1472" s="150">
        <v>3299.248</v>
      </c>
      <c r="J1472" s="147">
        <v>10.151</v>
      </c>
      <c r="K1472" s="147">
        <v>0.14099999999999999</v>
      </c>
      <c r="L1472" s="147">
        <v>78</v>
      </c>
      <c r="M1472" s="147">
        <v>0</v>
      </c>
    </row>
    <row r="1473" spans="1:13">
      <c r="A1473" s="147" t="s">
        <v>390</v>
      </c>
      <c r="B1473" s="149">
        <v>42849</v>
      </c>
      <c r="C1473" s="149">
        <v>42855</v>
      </c>
      <c r="D1473" s="148">
        <f t="shared" si="44"/>
        <v>4</v>
      </c>
      <c r="E1473" s="148">
        <f t="shared" si="45"/>
        <v>2017</v>
      </c>
      <c r="F1473" t="s">
        <v>460</v>
      </c>
      <c r="G1473" s="147">
        <v>23</v>
      </c>
      <c r="H1473" s="147">
        <v>44336</v>
      </c>
      <c r="I1473" s="150">
        <v>3879.85</v>
      </c>
      <c r="J1473" s="147">
        <v>9.5570000000000004</v>
      </c>
      <c r="K1473" s="147">
        <v>0.14000000000000001</v>
      </c>
      <c r="L1473" s="147">
        <v>62</v>
      </c>
      <c r="M1473" s="147">
        <v>0</v>
      </c>
    </row>
    <row r="1474" spans="1:13">
      <c r="A1474" s="147" t="s">
        <v>390</v>
      </c>
      <c r="B1474" s="149">
        <v>42849</v>
      </c>
      <c r="C1474" s="149">
        <v>42855</v>
      </c>
      <c r="D1474" s="148">
        <f t="shared" si="44"/>
        <v>4</v>
      </c>
      <c r="E1474" s="148">
        <f t="shared" si="45"/>
        <v>2017</v>
      </c>
      <c r="F1474" t="s">
        <v>460</v>
      </c>
      <c r="G1474" s="147">
        <v>22</v>
      </c>
      <c r="H1474" s="147">
        <v>40651</v>
      </c>
      <c r="I1474" s="150">
        <v>4093.819</v>
      </c>
      <c r="J1474" s="147">
        <v>9.2449999999999992</v>
      </c>
      <c r="K1474" s="147">
        <v>0.21199999999999999</v>
      </c>
      <c r="L1474" s="147">
        <v>86</v>
      </c>
      <c r="M1474" s="147">
        <v>0</v>
      </c>
    </row>
    <row r="1475" spans="1:13">
      <c r="A1475" s="147" t="s">
        <v>390</v>
      </c>
      <c r="B1475" s="149">
        <v>42849</v>
      </c>
      <c r="C1475" s="149">
        <v>42855</v>
      </c>
      <c r="D1475" s="148">
        <f t="shared" ref="D1475:D1538" si="46">MONTH(C1475)</f>
        <v>4</v>
      </c>
      <c r="E1475" s="148">
        <f t="shared" ref="E1475:E1538" si="47">YEAR(C1475)</f>
        <v>2017</v>
      </c>
      <c r="F1475" t="s">
        <v>460</v>
      </c>
      <c r="G1475" s="147">
        <v>8</v>
      </c>
      <c r="H1475" s="147">
        <v>52279</v>
      </c>
      <c r="I1475" s="150">
        <v>3116.7759999999998</v>
      </c>
      <c r="J1475" s="147">
        <v>9.0519999999999996</v>
      </c>
      <c r="K1475" s="147">
        <v>0.126</v>
      </c>
      <c r="L1475" s="147">
        <v>66</v>
      </c>
      <c r="M1475" s="147">
        <v>0</v>
      </c>
    </row>
    <row r="1476" spans="1:13">
      <c r="A1476" s="147" t="s">
        <v>390</v>
      </c>
      <c r="B1476" s="149">
        <v>42849</v>
      </c>
      <c r="C1476" s="149">
        <v>42855</v>
      </c>
      <c r="D1476" s="148">
        <f t="shared" si="46"/>
        <v>4</v>
      </c>
      <c r="E1476" s="148">
        <f t="shared" si="47"/>
        <v>2017</v>
      </c>
      <c r="F1476" t="s">
        <v>460</v>
      </c>
      <c r="G1476" s="147">
        <v>7</v>
      </c>
      <c r="H1476" s="147">
        <v>51439</v>
      </c>
      <c r="I1476" s="150">
        <v>3529.652</v>
      </c>
      <c r="J1476" s="147">
        <v>10.087</v>
      </c>
      <c r="K1476" s="147">
        <v>6.2E-2</v>
      </c>
      <c r="L1476" s="147">
        <v>32</v>
      </c>
      <c r="M1476" s="147">
        <v>0</v>
      </c>
    </row>
    <row r="1477" spans="1:13">
      <c r="A1477" s="147" t="s">
        <v>390</v>
      </c>
      <c r="B1477" s="149">
        <v>42849</v>
      </c>
      <c r="C1477" s="149">
        <v>42855</v>
      </c>
      <c r="D1477" s="148">
        <f t="shared" si="46"/>
        <v>4</v>
      </c>
      <c r="E1477" s="148">
        <f t="shared" si="47"/>
        <v>2017</v>
      </c>
      <c r="F1477" t="s">
        <v>460</v>
      </c>
      <c r="G1477" s="147">
        <v>5</v>
      </c>
      <c r="H1477" s="147">
        <v>53065</v>
      </c>
      <c r="I1477" s="150">
        <v>4363.3149999999996</v>
      </c>
      <c r="J1477" s="147">
        <v>12.863</v>
      </c>
      <c r="K1477" s="147">
        <v>0.06</v>
      </c>
      <c r="L1477" s="147">
        <v>32</v>
      </c>
      <c r="M1477" s="147">
        <v>0</v>
      </c>
    </row>
    <row r="1478" spans="1:13">
      <c r="A1478" s="147" t="s">
        <v>390</v>
      </c>
      <c r="B1478" s="149">
        <v>42849</v>
      </c>
      <c r="C1478" s="149">
        <v>42855</v>
      </c>
      <c r="D1478" s="148">
        <f t="shared" si="46"/>
        <v>4</v>
      </c>
      <c r="E1478" s="148">
        <f t="shared" si="47"/>
        <v>2017</v>
      </c>
      <c r="F1478" t="s">
        <v>460</v>
      </c>
      <c r="G1478" s="147">
        <v>6</v>
      </c>
      <c r="H1478" s="147">
        <v>49221</v>
      </c>
      <c r="I1478" s="150">
        <v>4449.1760000000004</v>
      </c>
      <c r="J1478" s="147">
        <v>12.166</v>
      </c>
      <c r="K1478" s="147">
        <v>0.106</v>
      </c>
      <c r="L1478" s="147">
        <v>52</v>
      </c>
      <c r="M1478" s="147">
        <v>0</v>
      </c>
    </row>
    <row r="1479" spans="1:13">
      <c r="A1479" s="147" t="s">
        <v>390</v>
      </c>
      <c r="B1479" s="149">
        <v>42849</v>
      </c>
      <c r="C1479" s="149">
        <v>42855</v>
      </c>
      <c r="D1479" s="148">
        <f t="shared" si="46"/>
        <v>4</v>
      </c>
      <c r="E1479" s="148">
        <f t="shared" si="47"/>
        <v>2017</v>
      </c>
      <c r="F1479" t="s">
        <v>460</v>
      </c>
      <c r="G1479" s="147">
        <v>19</v>
      </c>
      <c r="H1479" s="147">
        <v>54785</v>
      </c>
      <c r="I1479" s="150">
        <v>3336.7170000000001</v>
      </c>
      <c r="J1479" s="147">
        <v>10.156000000000001</v>
      </c>
      <c r="K1479" s="147">
        <v>6.6000000000000003E-2</v>
      </c>
      <c r="L1479" s="147">
        <v>36</v>
      </c>
      <c r="M1479" s="147">
        <v>0</v>
      </c>
    </row>
    <row r="1480" spans="1:13">
      <c r="A1480" s="147" t="s">
        <v>390</v>
      </c>
      <c r="B1480" s="149">
        <v>42849</v>
      </c>
      <c r="C1480" s="149">
        <v>42855</v>
      </c>
      <c r="D1480" s="148">
        <f t="shared" si="46"/>
        <v>4</v>
      </c>
      <c r="E1480" s="148">
        <f t="shared" si="47"/>
        <v>2017</v>
      </c>
      <c r="F1480" t="s">
        <v>460</v>
      </c>
      <c r="G1480" s="147">
        <v>12</v>
      </c>
      <c r="H1480" s="147">
        <v>54242</v>
      </c>
      <c r="I1480" s="150">
        <v>3727.6460000000002</v>
      </c>
      <c r="J1480" s="147">
        <v>11.233000000000001</v>
      </c>
      <c r="K1480" s="147">
        <v>0.13600000000000001</v>
      </c>
      <c r="L1480" s="147">
        <v>74</v>
      </c>
      <c r="M1480" s="147">
        <v>0</v>
      </c>
    </row>
    <row r="1481" spans="1:13">
      <c r="A1481" s="147" t="s">
        <v>390</v>
      </c>
      <c r="B1481" s="149">
        <v>42849</v>
      </c>
      <c r="C1481" s="149">
        <v>42855</v>
      </c>
      <c r="D1481" s="148">
        <f t="shared" si="46"/>
        <v>4</v>
      </c>
      <c r="E1481" s="148">
        <f t="shared" si="47"/>
        <v>2017</v>
      </c>
      <c r="F1481" t="s">
        <v>460</v>
      </c>
      <c r="G1481" s="147">
        <v>10</v>
      </c>
      <c r="H1481" s="147">
        <v>54276</v>
      </c>
      <c r="I1481" s="150">
        <v>3997.0529999999999</v>
      </c>
      <c r="J1481" s="147">
        <v>12.052</v>
      </c>
      <c r="K1481" s="147">
        <v>0.109</v>
      </c>
      <c r="L1481" s="147">
        <v>59</v>
      </c>
      <c r="M1481" s="147">
        <v>0</v>
      </c>
    </row>
    <row r="1482" spans="1:13">
      <c r="A1482" s="147" t="s">
        <v>390</v>
      </c>
      <c r="B1482" s="149">
        <v>42849</v>
      </c>
      <c r="C1482" s="149">
        <v>42855</v>
      </c>
      <c r="D1482" s="148">
        <f t="shared" si="46"/>
        <v>4</v>
      </c>
      <c r="E1482" s="148">
        <f t="shared" si="47"/>
        <v>2017</v>
      </c>
      <c r="F1482" t="s">
        <v>460</v>
      </c>
      <c r="G1482" s="147">
        <v>3</v>
      </c>
      <c r="H1482" s="147">
        <v>54326</v>
      </c>
      <c r="I1482" s="150">
        <v>4518.0280000000002</v>
      </c>
      <c r="J1482" s="147">
        <v>13.635999999999999</v>
      </c>
      <c r="K1482" s="147">
        <v>6.6000000000000003E-2</v>
      </c>
      <c r="L1482" s="147">
        <v>36</v>
      </c>
      <c r="M1482" s="147">
        <v>0</v>
      </c>
    </row>
    <row r="1483" spans="1:13">
      <c r="A1483" s="147" t="s">
        <v>390</v>
      </c>
      <c r="B1483" s="149">
        <v>42849</v>
      </c>
      <c r="C1483" s="149">
        <v>42855</v>
      </c>
      <c r="D1483" s="148">
        <f t="shared" si="46"/>
        <v>4</v>
      </c>
      <c r="E1483" s="148">
        <f t="shared" si="47"/>
        <v>2017</v>
      </c>
      <c r="F1483" t="s">
        <v>460</v>
      </c>
      <c r="G1483" s="147">
        <v>1</v>
      </c>
      <c r="H1483" s="147">
        <v>54012</v>
      </c>
      <c r="I1483" s="150">
        <v>4760.009</v>
      </c>
      <c r="J1483" s="147">
        <v>14.282999999999999</v>
      </c>
      <c r="K1483" s="147">
        <v>8.3000000000000004E-2</v>
      </c>
      <c r="L1483" s="147">
        <v>45</v>
      </c>
      <c r="M1483" s="147">
        <v>0</v>
      </c>
    </row>
    <row r="1484" spans="1:13">
      <c r="A1484" s="147" t="s">
        <v>390</v>
      </c>
      <c r="B1484" s="149">
        <v>42849</v>
      </c>
      <c r="C1484" s="149">
        <v>42855</v>
      </c>
      <c r="D1484" s="148">
        <f t="shared" si="46"/>
        <v>4</v>
      </c>
      <c r="E1484" s="148">
        <f t="shared" si="47"/>
        <v>2017</v>
      </c>
      <c r="F1484" t="s">
        <v>460</v>
      </c>
      <c r="G1484" s="147">
        <v>21</v>
      </c>
      <c r="H1484" s="147">
        <v>54071</v>
      </c>
      <c r="I1484" s="150">
        <v>3275.067</v>
      </c>
      <c r="J1484" s="147">
        <v>9.8379999999999992</v>
      </c>
      <c r="K1484" s="147">
        <v>0.14799999999999999</v>
      </c>
      <c r="L1484" s="147">
        <v>80</v>
      </c>
      <c r="M1484" s="147">
        <v>0</v>
      </c>
    </row>
    <row r="1485" spans="1:13">
      <c r="A1485" s="147" t="s">
        <v>390</v>
      </c>
      <c r="B1485" s="149">
        <v>42849</v>
      </c>
      <c r="C1485" s="149">
        <v>42855</v>
      </c>
      <c r="D1485" s="148">
        <f t="shared" si="46"/>
        <v>4</v>
      </c>
      <c r="E1485" s="148">
        <f t="shared" si="47"/>
        <v>2017</v>
      </c>
      <c r="F1485" t="s">
        <v>460</v>
      </c>
      <c r="G1485" s="147">
        <v>17</v>
      </c>
      <c r="H1485" s="147">
        <v>34443</v>
      </c>
      <c r="I1485" s="150">
        <v>4695.5439999999999</v>
      </c>
      <c r="J1485" s="147">
        <v>8.9849999999999994</v>
      </c>
      <c r="K1485" s="147">
        <v>0.20599999999999999</v>
      </c>
      <c r="L1485" s="147">
        <v>71</v>
      </c>
      <c r="M1485" s="147">
        <v>0</v>
      </c>
    </row>
    <row r="1486" spans="1:13">
      <c r="A1486" s="147" t="s">
        <v>390</v>
      </c>
      <c r="B1486" s="149">
        <v>42849</v>
      </c>
      <c r="C1486" s="149">
        <v>42855</v>
      </c>
      <c r="D1486" s="148">
        <f t="shared" si="46"/>
        <v>4</v>
      </c>
      <c r="E1486" s="148">
        <f t="shared" si="47"/>
        <v>2017</v>
      </c>
      <c r="F1486" t="s">
        <v>460</v>
      </c>
      <c r="G1486" s="147">
        <v>16</v>
      </c>
      <c r="H1486" s="147">
        <v>47630</v>
      </c>
      <c r="I1486" s="150">
        <v>4105.5739999999996</v>
      </c>
      <c r="J1486" s="147">
        <v>10.864000000000001</v>
      </c>
      <c r="K1486" s="147">
        <v>0.16800000000000001</v>
      </c>
      <c r="L1486" s="147">
        <v>80</v>
      </c>
      <c r="M1486" s="147">
        <v>0</v>
      </c>
    </row>
    <row r="1487" spans="1:13">
      <c r="A1487" s="147" t="s">
        <v>390</v>
      </c>
      <c r="B1487" s="149">
        <v>42849</v>
      </c>
      <c r="C1487" s="149">
        <v>42855</v>
      </c>
      <c r="D1487" s="148">
        <f t="shared" si="46"/>
        <v>4</v>
      </c>
      <c r="E1487" s="148">
        <f t="shared" si="47"/>
        <v>2017</v>
      </c>
      <c r="F1487" t="s">
        <v>460</v>
      </c>
      <c r="G1487" s="147">
        <v>15</v>
      </c>
      <c r="H1487" s="147">
        <v>52122</v>
      </c>
      <c r="I1487" s="150">
        <v>3993.404</v>
      </c>
      <c r="J1487" s="147">
        <v>11.85</v>
      </c>
      <c r="K1487" s="147">
        <v>0.127</v>
      </c>
      <c r="L1487" s="147">
        <v>66</v>
      </c>
      <c r="M1487" s="147">
        <v>0</v>
      </c>
    </row>
    <row r="1488" spans="1:13">
      <c r="A1488" s="147" t="s">
        <v>390</v>
      </c>
      <c r="B1488" s="149">
        <v>42849</v>
      </c>
      <c r="C1488" s="149">
        <v>42855</v>
      </c>
      <c r="D1488" s="148">
        <f t="shared" si="46"/>
        <v>4</v>
      </c>
      <c r="E1488" s="148">
        <f t="shared" si="47"/>
        <v>2017</v>
      </c>
      <c r="F1488" t="s">
        <v>460</v>
      </c>
      <c r="G1488" s="147">
        <v>13</v>
      </c>
      <c r="H1488" s="147">
        <v>49985</v>
      </c>
      <c r="I1488" s="150">
        <v>4102.6109999999999</v>
      </c>
      <c r="J1488" s="147">
        <v>11.393000000000001</v>
      </c>
      <c r="K1488" s="147">
        <v>0.13</v>
      </c>
      <c r="L1488" s="147">
        <v>65</v>
      </c>
      <c r="M1488" s="147">
        <v>0</v>
      </c>
    </row>
    <row r="1489" spans="1:13">
      <c r="A1489" s="147" t="s">
        <v>390</v>
      </c>
      <c r="B1489" s="149">
        <v>42849</v>
      </c>
      <c r="C1489" s="149">
        <v>42855</v>
      </c>
      <c r="D1489" s="148">
        <f t="shared" si="46"/>
        <v>4</v>
      </c>
      <c r="E1489" s="148">
        <f t="shared" si="47"/>
        <v>2017</v>
      </c>
      <c r="F1489" t="s">
        <v>460</v>
      </c>
      <c r="G1489" s="147">
        <v>14</v>
      </c>
      <c r="H1489" s="147">
        <v>51763</v>
      </c>
      <c r="I1489" s="150">
        <v>3942.9580000000001</v>
      </c>
      <c r="J1489" s="147">
        <v>11.339</v>
      </c>
      <c r="K1489" s="147">
        <v>7.6999999999999999E-2</v>
      </c>
      <c r="L1489" s="147">
        <v>40</v>
      </c>
      <c r="M1489" s="147">
        <v>0</v>
      </c>
    </row>
    <row r="1490" spans="1:13">
      <c r="A1490" s="147" t="s">
        <v>390</v>
      </c>
      <c r="B1490" s="149">
        <v>42849</v>
      </c>
      <c r="C1490" s="149">
        <v>42855</v>
      </c>
      <c r="D1490" s="148">
        <f t="shared" si="46"/>
        <v>4</v>
      </c>
      <c r="E1490" s="148">
        <f t="shared" si="47"/>
        <v>2017</v>
      </c>
      <c r="F1490" t="s">
        <v>460</v>
      </c>
      <c r="G1490" s="147">
        <v>20</v>
      </c>
      <c r="H1490" s="147">
        <v>50115</v>
      </c>
      <c r="I1490" s="150">
        <v>3924.431</v>
      </c>
      <c r="J1490" s="147">
        <v>10.926</v>
      </c>
      <c r="K1490" s="147">
        <v>0.1</v>
      </c>
      <c r="L1490" s="147">
        <v>50</v>
      </c>
      <c r="M1490" s="147">
        <v>0</v>
      </c>
    </row>
    <row r="1491" spans="1:13">
      <c r="A1491" s="147" t="s">
        <v>390</v>
      </c>
      <c r="B1491" s="149">
        <v>42849</v>
      </c>
      <c r="C1491" s="149">
        <v>42855</v>
      </c>
      <c r="D1491" s="148">
        <f t="shared" si="46"/>
        <v>4</v>
      </c>
      <c r="E1491" s="148">
        <f t="shared" si="47"/>
        <v>2017</v>
      </c>
      <c r="F1491" t="s">
        <v>460</v>
      </c>
      <c r="G1491" s="147">
        <v>11</v>
      </c>
      <c r="H1491" s="147">
        <v>54441</v>
      </c>
      <c r="I1491" s="150">
        <v>3765.3040000000001</v>
      </c>
      <c r="J1491" s="147">
        <v>11.388</v>
      </c>
      <c r="K1491" s="147">
        <v>8.3000000000000004E-2</v>
      </c>
      <c r="L1491" s="147">
        <v>45</v>
      </c>
      <c r="M1491" s="147">
        <v>0</v>
      </c>
    </row>
    <row r="1492" spans="1:13">
      <c r="A1492" s="147" t="s">
        <v>390</v>
      </c>
      <c r="B1492" s="149">
        <v>42849</v>
      </c>
      <c r="C1492" s="149">
        <v>42855</v>
      </c>
      <c r="D1492" s="148">
        <f t="shared" si="46"/>
        <v>4</v>
      </c>
      <c r="E1492" s="148">
        <f t="shared" si="47"/>
        <v>2017</v>
      </c>
      <c r="F1492" t="s">
        <v>460</v>
      </c>
      <c r="G1492" s="147">
        <v>18</v>
      </c>
      <c r="H1492" s="147">
        <v>40897</v>
      </c>
      <c r="I1492" s="150">
        <v>4137.3490000000002</v>
      </c>
      <c r="J1492" s="147">
        <v>9.4</v>
      </c>
      <c r="K1492" s="147">
        <v>0.21</v>
      </c>
      <c r="L1492" s="147">
        <v>86</v>
      </c>
      <c r="M1492" s="147">
        <v>0</v>
      </c>
    </row>
    <row r="1493" spans="1:13">
      <c r="A1493" s="147" t="s">
        <v>390</v>
      </c>
      <c r="B1493" s="149">
        <v>42849</v>
      </c>
      <c r="C1493" s="149">
        <v>42855</v>
      </c>
      <c r="D1493" s="148">
        <f t="shared" si="46"/>
        <v>4</v>
      </c>
      <c r="E1493" s="148">
        <f t="shared" si="47"/>
        <v>2017</v>
      </c>
      <c r="F1493" t="s">
        <v>460</v>
      </c>
      <c r="G1493" s="147">
        <v>9</v>
      </c>
      <c r="H1493" s="147">
        <v>52975</v>
      </c>
      <c r="I1493" s="150">
        <v>3126.5970000000002</v>
      </c>
      <c r="J1493" s="147">
        <v>9.202</v>
      </c>
      <c r="K1493" s="147">
        <v>0.128</v>
      </c>
      <c r="L1493" s="147">
        <v>68</v>
      </c>
      <c r="M1493" s="147">
        <v>0</v>
      </c>
    </row>
    <row r="1494" spans="1:13">
      <c r="A1494" s="147" t="s">
        <v>390</v>
      </c>
      <c r="B1494" s="149">
        <v>42849</v>
      </c>
      <c r="C1494" s="149">
        <v>42855</v>
      </c>
      <c r="D1494" s="148">
        <f t="shared" si="46"/>
        <v>4</v>
      </c>
      <c r="E1494" s="148">
        <f t="shared" si="47"/>
        <v>2017</v>
      </c>
      <c r="F1494" t="s">
        <v>460</v>
      </c>
      <c r="G1494" s="147">
        <v>4</v>
      </c>
      <c r="H1494" s="147">
        <v>52546</v>
      </c>
      <c r="I1494" s="150">
        <v>4917.299</v>
      </c>
      <c r="J1494" s="147">
        <v>14.355</v>
      </c>
      <c r="K1494" s="147">
        <v>7.8E-2</v>
      </c>
      <c r="L1494" s="147">
        <v>41</v>
      </c>
      <c r="M1494" s="147">
        <v>0</v>
      </c>
    </row>
    <row r="1495" spans="1:13">
      <c r="A1495" s="147" t="s">
        <v>390</v>
      </c>
      <c r="B1495" s="149">
        <v>42849</v>
      </c>
      <c r="C1495" s="149">
        <v>42855</v>
      </c>
      <c r="D1495" s="148">
        <f t="shared" si="46"/>
        <v>4</v>
      </c>
      <c r="E1495" s="148">
        <f t="shared" si="47"/>
        <v>2017</v>
      </c>
      <c r="F1495" t="s">
        <v>460</v>
      </c>
      <c r="G1495" s="147">
        <v>2</v>
      </c>
      <c r="H1495" s="147">
        <v>53945</v>
      </c>
      <c r="I1495" s="150">
        <v>4672.299</v>
      </c>
      <c r="J1495" s="147">
        <v>14.003</v>
      </c>
      <c r="K1495" s="147">
        <v>5.6000000000000001E-2</v>
      </c>
      <c r="L1495" s="147">
        <v>30</v>
      </c>
      <c r="M1495" s="147">
        <v>0</v>
      </c>
    </row>
    <row r="1496" spans="1:13">
      <c r="A1496" s="147" t="s">
        <v>340</v>
      </c>
      <c r="B1496" s="149">
        <v>42842</v>
      </c>
      <c r="C1496" s="149">
        <v>42848</v>
      </c>
      <c r="D1496" s="148">
        <f t="shared" si="46"/>
        <v>4</v>
      </c>
      <c r="E1496" s="148">
        <f t="shared" si="47"/>
        <v>2017</v>
      </c>
      <c r="F1496" t="s">
        <v>461</v>
      </c>
      <c r="G1496" s="147">
        <v>2</v>
      </c>
      <c r="H1496" s="147">
        <v>53999</v>
      </c>
      <c r="I1496" s="150">
        <v>4537.9750000000004</v>
      </c>
      <c r="J1496" s="147">
        <v>13.614000000000001</v>
      </c>
      <c r="K1496" s="147">
        <v>0.1</v>
      </c>
      <c r="L1496" s="147">
        <v>54</v>
      </c>
      <c r="M1496" s="147">
        <v>0</v>
      </c>
    </row>
    <row r="1497" spans="1:13">
      <c r="A1497" s="147" t="s">
        <v>340</v>
      </c>
      <c r="B1497" s="149">
        <v>42842</v>
      </c>
      <c r="C1497" s="149">
        <v>42848</v>
      </c>
      <c r="D1497" s="148">
        <f t="shared" si="46"/>
        <v>4</v>
      </c>
      <c r="E1497" s="148">
        <f t="shared" si="47"/>
        <v>2017</v>
      </c>
      <c r="F1497" t="s">
        <v>461</v>
      </c>
      <c r="G1497" s="147">
        <v>4</v>
      </c>
      <c r="H1497" s="147">
        <v>52584</v>
      </c>
      <c r="I1497" s="150">
        <v>4804.1270000000004</v>
      </c>
      <c r="J1497" s="147">
        <v>14.034000000000001</v>
      </c>
      <c r="K1497" s="147">
        <v>7.1999999999999995E-2</v>
      </c>
      <c r="L1497" s="147">
        <v>38</v>
      </c>
      <c r="M1497" s="147">
        <v>0</v>
      </c>
    </row>
    <row r="1498" spans="1:13">
      <c r="A1498" s="147" t="s">
        <v>340</v>
      </c>
      <c r="B1498" s="149">
        <v>42842</v>
      </c>
      <c r="C1498" s="149">
        <v>42848</v>
      </c>
      <c r="D1498" s="148">
        <f t="shared" si="46"/>
        <v>4</v>
      </c>
      <c r="E1498" s="148">
        <f t="shared" si="47"/>
        <v>2017</v>
      </c>
      <c r="F1498" t="s">
        <v>461</v>
      </c>
      <c r="G1498" s="147">
        <v>9</v>
      </c>
      <c r="H1498" s="147">
        <v>52992</v>
      </c>
      <c r="I1498" s="150">
        <v>3035.1889999999999</v>
      </c>
      <c r="J1498" s="147">
        <v>8.9359999999999999</v>
      </c>
      <c r="K1498" s="147">
        <v>3.2000000000000001E-2</v>
      </c>
      <c r="L1498" s="147">
        <v>17</v>
      </c>
      <c r="M1498" s="147">
        <v>0</v>
      </c>
    </row>
    <row r="1499" spans="1:13">
      <c r="A1499" s="147" t="s">
        <v>340</v>
      </c>
      <c r="B1499" s="149">
        <v>42842</v>
      </c>
      <c r="C1499" s="149">
        <v>42848</v>
      </c>
      <c r="D1499" s="148">
        <f t="shared" si="46"/>
        <v>4</v>
      </c>
      <c r="E1499" s="148">
        <f t="shared" si="47"/>
        <v>2017</v>
      </c>
      <c r="F1499" t="s">
        <v>461</v>
      </c>
      <c r="G1499" s="147">
        <v>18</v>
      </c>
      <c r="H1499" s="147">
        <v>40918</v>
      </c>
      <c r="I1499" s="150">
        <v>3992.0120000000002</v>
      </c>
      <c r="J1499" s="147">
        <v>9.0749999999999993</v>
      </c>
      <c r="K1499" s="147">
        <v>5.0999999999999997E-2</v>
      </c>
      <c r="L1499" s="147">
        <v>21</v>
      </c>
      <c r="M1499" s="147">
        <v>0</v>
      </c>
    </row>
    <row r="1500" spans="1:13">
      <c r="A1500" s="147" t="s">
        <v>340</v>
      </c>
      <c r="B1500" s="149">
        <v>42842</v>
      </c>
      <c r="C1500" s="149">
        <v>42848</v>
      </c>
      <c r="D1500" s="148">
        <f t="shared" si="46"/>
        <v>4</v>
      </c>
      <c r="E1500" s="148">
        <f t="shared" si="47"/>
        <v>2017</v>
      </c>
      <c r="F1500" t="s">
        <v>461</v>
      </c>
      <c r="G1500" s="147">
        <v>11</v>
      </c>
      <c r="H1500" s="147">
        <v>54467</v>
      </c>
      <c r="I1500" s="150">
        <v>3659.3580000000002</v>
      </c>
      <c r="J1500" s="147">
        <v>11.073</v>
      </c>
      <c r="K1500" s="147">
        <v>4.8000000000000001E-2</v>
      </c>
      <c r="L1500" s="147">
        <v>26</v>
      </c>
      <c r="M1500" s="147">
        <v>0</v>
      </c>
    </row>
    <row r="1501" spans="1:13">
      <c r="A1501" s="147" t="s">
        <v>340</v>
      </c>
      <c r="B1501" s="149">
        <v>42842</v>
      </c>
      <c r="C1501" s="149">
        <v>42848</v>
      </c>
      <c r="D1501" s="148">
        <f t="shared" si="46"/>
        <v>4</v>
      </c>
      <c r="E1501" s="148">
        <f t="shared" si="47"/>
        <v>2017</v>
      </c>
      <c r="F1501" t="s">
        <v>461</v>
      </c>
      <c r="G1501" s="147">
        <v>20</v>
      </c>
      <c r="H1501" s="147">
        <v>50188</v>
      </c>
      <c r="I1501" s="150">
        <v>3813.9290000000001</v>
      </c>
      <c r="J1501" s="147">
        <v>10.634</v>
      </c>
      <c r="K1501" s="147">
        <v>0.14499999999999999</v>
      </c>
      <c r="L1501" s="147">
        <v>73</v>
      </c>
      <c r="M1501" s="147">
        <v>0</v>
      </c>
    </row>
    <row r="1502" spans="1:13">
      <c r="A1502" s="147" t="s">
        <v>340</v>
      </c>
      <c r="B1502" s="149">
        <v>42842</v>
      </c>
      <c r="C1502" s="149">
        <v>42848</v>
      </c>
      <c r="D1502" s="148">
        <f t="shared" si="46"/>
        <v>4</v>
      </c>
      <c r="E1502" s="148">
        <f t="shared" si="47"/>
        <v>2017</v>
      </c>
      <c r="F1502" t="s">
        <v>461</v>
      </c>
      <c r="G1502" s="147">
        <v>14</v>
      </c>
      <c r="H1502" s="147">
        <v>51792</v>
      </c>
      <c r="I1502" s="150">
        <v>3836.8870000000002</v>
      </c>
      <c r="J1502" s="147">
        <v>11.04</v>
      </c>
      <c r="K1502" s="147">
        <v>5.6000000000000001E-2</v>
      </c>
      <c r="L1502" s="147">
        <v>29</v>
      </c>
      <c r="M1502" s="147">
        <v>0</v>
      </c>
    </row>
    <row r="1503" spans="1:13">
      <c r="A1503" s="147" t="s">
        <v>340</v>
      </c>
      <c r="B1503" s="149">
        <v>42842</v>
      </c>
      <c r="C1503" s="149">
        <v>42848</v>
      </c>
      <c r="D1503" s="148">
        <f t="shared" si="46"/>
        <v>4</v>
      </c>
      <c r="E1503" s="148">
        <f t="shared" si="47"/>
        <v>2017</v>
      </c>
      <c r="F1503" t="s">
        <v>461</v>
      </c>
      <c r="G1503" s="147">
        <v>13</v>
      </c>
      <c r="H1503" s="147">
        <v>50011</v>
      </c>
      <c r="I1503" s="150">
        <v>3975.5839999999998</v>
      </c>
      <c r="J1503" s="147">
        <v>11.045999999999999</v>
      </c>
      <c r="K1503" s="147">
        <v>5.1999999999999998E-2</v>
      </c>
      <c r="L1503" s="147">
        <v>26</v>
      </c>
      <c r="M1503" s="147">
        <v>0</v>
      </c>
    </row>
    <row r="1504" spans="1:13">
      <c r="A1504" s="147" t="s">
        <v>340</v>
      </c>
      <c r="B1504" s="149">
        <v>42842</v>
      </c>
      <c r="C1504" s="149">
        <v>42848</v>
      </c>
      <c r="D1504" s="148">
        <f t="shared" si="46"/>
        <v>4</v>
      </c>
      <c r="E1504" s="148">
        <f t="shared" si="47"/>
        <v>2017</v>
      </c>
      <c r="F1504" t="s">
        <v>461</v>
      </c>
      <c r="G1504" s="147">
        <v>15</v>
      </c>
      <c r="H1504" s="147">
        <v>52137</v>
      </c>
      <c r="I1504" s="150">
        <v>3876.7539999999999</v>
      </c>
      <c r="J1504" s="147">
        <v>1.123</v>
      </c>
      <c r="K1504" s="147">
        <v>2.9000000000000001E-2</v>
      </c>
      <c r="L1504" s="147">
        <v>15</v>
      </c>
      <c r="M1504" s="147">
        <v>0</v>
      </c>
    </row>
    <row r="1505" spans="1:13">
      <c r="A1505" s="147" t="s">
        <v>340</v>
      </c>
      <c r="B1505" s="149">
        <v>42842</v>
      </c>
      <c r="C1505" s="149">
        <v>42848</v>
      </c>
      <c r="D1505" s="148">
        <f t="shared" si="46"/>
        <v>4</v>
      </c>
      <c r="E1505" s="148">
        <f t="shared" si="47"/>
        <v>2017</v>
      </c>
      <c r="F1505" t="s">
        <v>461</v>
      </c>
      <c r="G1505" s="147">
        <v>16</v>
      </c>
      <c r="H1505" s="147">
        <v>47694</v>
      </c>
      <c r="I1505" s="150">
        <v>3966.4369999999999</v>
      </c>
      <c r="J1505" s="147">
        <v>10.51</v>
      </c>
      <c r="K1505" s="147">
        <v>0.13400000000000001</v>
      </c>
      <c r="L1505" s="147">
        <v>64</v>
      </c>
      <c r="M1505" s="147">
        <v>0</v>
      </c>
    </row>
    <row r="1506" spans="1:13">
      <c r="A1506" s="147" t="s">
        <v>340</v>
      </c>
      <c r="B1506" s="149">
        <v>42842</v>
      </c>
      <c r="C1506" s="149">
        <v>42848</v>
      </c>
      <c r="D1506" s="148">
        <f t="shared" si="46"/>
        <v>4</v>
      </c>
      <c r="E1506" s="148">
        <f t="shared" si="47"/>
        <v>2017</v>
      </c>
      <c r="F1506" t="s">
        <v>461</v>
      </c>
      <c r="G1506" s="147">
        <v>17</v>
      </c>
      <c r="H1506" s="147">
        <v>34488</v>
      </c>
      <c r="I1506" s="150">
        <v>4578.7579999999998</v>
      </c>
      <c r="J1506" s="147">
        <v>8.7729999999999997</v>
      </c>
      <c r="K1506" s="147">
        <v>0.13</v>
      </c>
      <c r="L1506" s="147">
        <v>45</v>
      </c>
      <c r="M1506" s="147">
        <v>0</v>
      </c>
    </row>
    <row r="1507" spans="1:13">
      <c r="A1507" s="147" t="s">
        <v>340</v>
      </c>
      <c r="B1507" s="149">
        <v>42842</v>
      </c>
      <c r="C1507" s="149">
        <v>42848</v>
      </c>
      <c r="D1507" s="148">
        <f t="shared" si="46"/>
        <v>4</v>
      </c>
      <c r="E1507" s="148">
        <f t="shared" si="47"/>
        <v>2017</v>
      </c>
      <c r="F1507" t="s">
        <v>461</v>
      </c>
      <c r="G1507" s="147">
        <v>21</v>
      </c>
      <c r="H1507" s="147">
        <v>54118</v>
      </c>
      <c r="I1507" s="150">
        <v>3164.5189999999998</v>
      </c>
      <c r="J1507" s="147">
        <v>9.5139999999999993</v>
      </c>
      <c r="K1507" s="147">
        <v>8.6999999999999994E-2</v>
      </c>
      <c r="L1507" s="147">
        <v>47</v>
      </c>
      <c r="M1507" s="147">
        <v>0</v>
      </c>
    </row>
    <row r="1508" spans="1:13">
      <c r="A1508" s="147" t="s">
        <v>340</v>
      </c>
      <c r="B1508" s="149">
        <v>42842</v>
      </c>
      <c r="C1508" s="149">
        <v>42848</v>
      </c>
      <c r="D1508" s="148">
        <f t="shared" si="46"/>
        <v>4</v>
      </c>
      <c r="E1508" s="148">
        <f t="shared" si="47"/>
        <v>2017</v>
      </c>
      <c r="F1508" t="s">
        <v>461</v>
      </c>
      <c r="G1508" s="147">
        <v>1</v>
      </c>
      <c r="H1508" s="147">
        <v>54066</v>
      </c>
      <c r="I1508" s="150">
        <v>4615.7359999999999</v>
      </c>
      <c r="J1508" s="147">
        <v>13.864000000000001</v>
      </c>
      <c r="K1508" s="147">
        <v>0.1</v>
      </c>
      <c r="L1508" s="147">
        <v>54</v>
      </c>
      <c r="M1508" s="147">
        <v>0</v>
      </c>
    </row>
    <row r="1509" spans="1:13">
      <c r="A1509" s="147" t="s">
        <v>340</v>
      </c>
      <c r="B1509" s="149">
        <v>42842</v>
      </c>
      <c r="C1509" s="149">
        <v>42848</v>
      </c>
      <c r="D1509" s="148">
        <f t="shared" si="46"/>
        <v>4</v>
      </c>
      <c r="E1509" s="148">
        <f t="shared" si="47"/>
        <v>2017</v>
      </c>
      <c r="F1509" t="s">
        <v>461</v>
      </c>
      <c r="G1509" s="147">
        <v>3</v>
      </c>
      <c r="H1509" s="147">
        <v>54342</v>
      </c>
      <c r="I1509" s="150">
        <v>4407.4960000000001</v>
      </c>
      <c r="J1509" s="147">
        <v>13.305999999999999</v>
      </c>
      <c r="K1509" s="147">
        <v>2.9000000000000001E-2</v>
      </c>
      <c r="L1509" s="147">
        <v>16</v>
      </c>
      <c r="M1509" s="147">
        <v>0</v>
      </c>
    </row>
    <row r="1510" spans="1:13">
      <c r="A1510" s="147" t="s">
        <v>340</v>
      </c>
      <c r="B1510" s="149">
        <v>42842</v>
      </c>
      <c r="C1510" s="149">
        <v>42848</v>
      </c>
      <c r="D1510" s="148">
        <f t="shared" si="46"/>
        <v>4</v>
      </c>
      <c r="E1510" s="148">
        <f t="shared" si="47"/>
        <v>2017</v>
      </c>
      <c r="F1510" t="s">
        <v>461</v>
      </c>
      <c r="G1510" s="147">
        <v>10</v>
      </c>
      <c r="H1510" s="147">
        <v>54304</v>
      </c>
      <c r="I1510" s="150">
        <v>3891.5320000000002</v>
      </c>
      <c r="J1510" s="147">
        <v>11.74</v>
      </c>
      <c r="K1510" s="147">
        <v>5.1999999999999998E-2</v>
      </c>
      <c r="L1510" s="147">
        <v>28</v>
      </c>
      <c r="M1510" s="147">
        <v>0</v>
      </c>
    </row>
    <row r="1511" spans="1:13">
      <c r="A1511" s="147" t="s">
        <v>340</v>
      </c>
      <c r="B1511" s="149">
        <v>42842</v>
      </c>
      <c r="C1511" s="149">
        <v>42848</v>
      </c>
      <c r="D1511" s="148">
        <f t="shared" si="46"/>
        <v>4</v>
      </c>
      <c r="E1511" s="148">
        <f t="shared" si="47"/>
        <v>2017</v>
      </c>
      <c r="F1511" t="s">
        <v>461</v>
      </c>
      <c r="G1511" s="147">
        <v>12</v>
      </c>
      <c r="H1511" s="147">
        <v>54265</v>
      </c>
      <c r="I1511" s="150">
        <v>3622.404</v>
      </c>
      <c r="J1511" s="147">
        <v>10.920999999999999</v>
      </c>
      <c r="K1511" s="147">
        <v>4.2000000000000003E-2</v>
      </c>
      <c r="L1511" s="147">
        <v>23</v>
      </c>
      <c r="M1511" s="147">
        <v>0</v>
      </c>
    </row>
    <row r="1512" spans="1:13">
      <c r="A1512" s="147" t="s">
        <v>340</v>
      </c>
      <c r="B1512" s="149">
        <v>42842</v>
      </c>
      <c r="C1512" s="149">
        <v>42848</v>
      </c>
      <c r="D1512" s="148">
        <f t="shared" si="46"/>
        <v>4</v>
      </c>
      <c r="E1512" s="148">
        <f t="shared" si="47"/>
        <v>2017</v>
      </c>
      <c r="F1512" t="s">
        <v>461</v>
      </c>
      <c r="G1512" s="147">
        <v>19</v>
      </c>
      <c r="H1512" s="147">
        <v>54802</v>
      </c>
      <c r="I1512" s="150">
        <v>3223.1559999999999</v>
      </c>
      <c r="J1512" s="147">
        <v>9.8130000000000006</v>
      </c>
      <c r="K1512" s="147">
        <v>3.1E-2</v>
      </c>
      <c r="L1512" s="147">
        <v>17</v>
      </c>
      <c r="M1512" s="147">
        <v>0</v>
      </c>
    </row>
    <row r="1513" spans="1:13">
      <c r="A1513" s="147" t="s">
        <v>340</v>
      </c>
      <c r="B1513" s="149">
        <v>42842</v>
      </c>
      <c r="C1513" s="149">
        <v>42848</v>
      </c>
      <c r="D1513" s="148">
        <f t="shared" si="46"/>
        <v>4</v>
      </c>
      <c r="E1513" s="148">
        <f t="shared" si="47"/>
        <v>2017</v>
      </c>
      <c r="F1513" t="s">
        <v>461</v>
      </c>
      <c r="G1513" s="147">
        <v>6</v>
      </c>
      <c r="H1513" s="147">
        <v>49245</v>
      </c>
      <c r="I1513" s="150">
        <v>4340.5</v>
      </c>
      <c r="J1513" s="147">
        <v>11.875</v>
      </c>
      <c r="K1513" s="147">
        <v>4.9000000000000002E-2</v>
      </c>
      <c r="L1513" s="147">
        <v>24</v>
      </c>
      <c r="M1513" s="147">
        <v>0</v>
      </c>
    </row>
    <row r="1514" spans="1:13">
      <c r="A1514" s="147" t="s">
        <v>340</v>
      </c>
      <c r="B1514" s="149">
        <v>42842</v>
      </c>
      <c r="C1514" s="149">
        <v>42848</v>
      </c>
      <c r="D1514" s="148">
        <f t="shared" si="46"/>
        <v>4</v>
      </c>
      <c r="E1514" s="148">
        <f t="shared" si="47"/>
        <v>2017</v>
      </c>
      <c r="F1514" t="s">
        <v>461</v>
      </c>
      <c r="G1514" s="147">
        <v>5</v>
      </c>
      <c r="H1514" s="147">
        <v>53082</v>
      </c>
      <c r="I1514" s="150">
        <v>4239.9080000000004</v>
      </c>
      <c r="J1514" s="147">
        <v>12.503</v>
      </c>
      <c r="K1514" s="147">
        <v>3.2000000000000001E-2</v>
      </c>
      <c r="L1514" s="147">
        <v>17</v>
      </c>
      <c r="M1514" s="147">
        <v>0</v>
      </c>
    </row>
    <row r="1515" spans="1:13">
      <c r="A1515" s="147" t="s">
        <v>340</v>
      </c>
      <c r="B1515" s="149">
        <v>42842</v>
      </c>
      <c r="C1515" s="149">
        <v>42848</v>
      </c>
      <c r="D1515" s="148">
        <f t="shared" si="46"/>
        <v>4</v>
      </c>
      <c r="E1515" s="148">
        <f t="shared" si="47"/>
        <v>2017</v>
      </c>
      <c r="F1515" t="s">
        <v>461</v>
      </c>
      <c r="G1515" s="147">
        <v>7</v>
      </c>
      <c r="H1515" s="147">
        <v>51491</v>
      </c>
      <c r="I1515" s="150">
        <v>3342.2689999999998</v>
      </c>
      <c r="J1515" s="147">
        <v>9.5609999999999999</v>
      </c>
      <c r="K1515" s="147">
        <v>0.10100000000000001</v>
      </c>
      <c r="L1515" s="147">
        <v>52</v>
      </c>
      <c r="M1515" s="147">
        <v>0</v>
      </c>
    </row>
    <row r="1516" spans="1:13">
      <c r="A1516" s="147" t="s">
        <v>340</v>
      </c>
      <c r="B1516" s="149">
        <v>42842</v>
      </c>
      <c r="C1516" s="149">
        <v>42848</v>
      </c>
      <c r="D1516" s="148">
        <f t="shared" si="46"/>
        <v>4</v>
      </c>
      <c r="E1516" s="148">
        <f t="shared" si="47"/>
        <v>2017</v>
      </c>
      <c r="F1516" t="s">
        <v>461</v>
      </c>
      <c r="G1516" s="147">
        <v>8</v>
      </c>
      <c r="H1516" s="147">
        <v>52308</v>
      </c>
      <c r="I1516" s="150">
        <v>2897.1350000000002</v>
      </c>
      <c r="J1516" s="147">
        <v>8.4190000000000005</v>
      </c>
      <c r="K1516" s="147">
        <v>5.5E-2</v>
      </c>
      <c r="L1516" s="147">
        <v>29</v>
      </c>
      <c r="M1516" s="147">
        <v>0</v>
      </c>
    </row>
    <row r="1517" spans="1:13">
      <c r="A1517" s="147" t="s">
        <v>340</v>
      </c>
      <c r="B1517" s="149">
        <v>42842</v>
      </c>
      <c r="C1517" s="149">
        <v>42848</v>
      </c>
      <c r="D1517" s="148">
        <f t="shared" si="46"/>
        <v>4</v>
      </c>
      <c r="E1517" s="148">
        <f t="shared" si="47"/>
        <v>2017</v>
      </c>
      <c r="F1517" t="s">
        <v>461</v>
      </c>
      <c r="G1517" s="147">
        <v>23</v>
      </c>
      <c r="H1517" s="147">
        <v>44367</v>
      </c>
      <c r="I1517" s="150">
        <v>3742.2710000000002</v>
      </c>
      <c r="J1517" s="147">
        <v>9.2240000000000002</v>
      </c>
      <c r="K1517" s="147">
        <v>7.0000000000000007E-2</v>
      </c>
      <c r="L1517" s="147">
        <v>31</v>
      </c>
      <c r="M1517" s="147">
        <v>0</v>
      </c>
    </row>
    <row r="1518" spans="1:13">
      <c r="A1518" s="147" t="s">
        <v>340</v>
      </c>
      <c r="B1518" s="149">
        <v>42842</v>
      </c>
      <c r="C1518" s="149">
        <v>42848</v>
      </c>
      <c r="D1518" s="148">
        <f t="shared" si="46"/>
        <v>4</v>
      </c>
      <c r="E1518" s="148">
        <f t="shared" si="47"/>
        <v>2017</v>
      </c>
      <c r="F1518" t="s">
        <v>461</v>
      </c>
      <c r="G1518" s="147">
        <v>22</v>
      </c>
      <c r="H1518" s="147">
        <v>40703</v>
      </c>
      <c r="I1518" s="150">
        <v>3969.3820000000001</v>
      </c>
      <c r="J1518" s="147">
        <v>8.9760000000000009</v>
      </c>
      <c r="K1518" s="147">
        <v>0.128</v>
      </c>
      <c r="L1518" s="147">
        <v>52</v>
      </c>
      <c r="M1518" s="147">
        <v>0</v>
      </c>
    </row>
    <row r="1519" spans="1:13">
      <c r="A1519" s="147" t="s">
        <v>340</v>
      </c>
      <c r="B1519" s="149">
        <v>42842</v>
      </c>
      <c r="C1519" s="149">
        <v>42848</v>
      </c>
      <c r="D1519" s="148">
        <f t="shared" si="46"/>
        <v>4</v>
      </c>
      <c r="E1519" s="148">
        <f t="shared" si="47"/>
        <v>2017</v>
      </c>
      <c r="F1519" t="s">
        <v>461</v>
      </c>
      <c r="G1519" s="147">
        <v>24</v>
      </c>
      <c r="H1519" s="147">
        <v>55433</v>
      </c>
      <c r="I1519" s="150">
        <v>3185.587</v>
      </c>
      <c r="J1519" s="147">
        <v>9.81</v>
      </c>
      <c r="K1519" s="147">
        <v>0.09</v>
      </c>
      <c r="L1519" s="147">
        <v>50</v>
      </c>
      <c r="M1519" s="147">
        <v>0</v>
      </c>
    </row>
    <row r="1520" spans="1:13">
      <c r="A1520" s="147" t="s">
        <v>339</v>
      </c>
      <c r="B1520" s="149">
        <v>42835</v>
      </c>
      <c r="C1520" s="149">
        <v>42841</v>
      </c>
      <c r="D1520" s="148">
        <f t="shared" si="46"/>
        <v>4</v>
      </c>
      <c r="E1520" s="148">
        <f t="shared" si="47"/>
        <v>2017</v>
      </c>
      <c r="F1520" t="s">
        <v>462</v>
      </c>
      <c r="G1520" s="147">
        <v>23</v>
      </c>
      <c r="H1520" s="147">
        <v>44403</v>
      </c>
      <c r="I1520" s="150">
        <v>3601.6</v>
      </c>
      <c r="J1520" s="147">
        <v>8.9</v>
      </c>
      <c r="K1520" s="147">
        <v>8.1000000000000003E-2</v>
      </c>
      <c r="L1520" s="147">
        <v>36</v>
      </c>
      <c r="M1520" s="147">
        <v>0</v>
      </c>
    </row>
    <row r="1521" spans="1:13">
      <c r="A1521" s="147" t="s">
        <v>339</v>
      </c>
      <c r="B1521" s="149">
        <v>42835</v>
      </c>
      <c r="C1521" s="149">
        <v>42841</v>
      </c>
      <c r="D1521" s="148">
        <f t="shared" si="46"/>
        <v>4</v>
      </c>
      <c r="E1521" s="148">
        <f t="shared" si="47"/>
        <v>2017</v>
      </c>
      <c r="F1521" t="s">
        <v>462</v>
      </c>
      <c r="G1521" s="147">
        <v>22</v>
      </c>
      <c r="H1521" s="147">
        <v>40744</v>
      </c>
      <c r="I1521" s="150">
        <v>3837.3</v>
      </c>
      <c r="J1521" s="147">
        <v>8.6999999999999993</v>
      </c>
      <c r="K1521" s="147">
        <v>0.10100000000000001</v>
      </c>
      <c r="L1521" s="147">
        <v>41</v>
      </c>
      <c r="M1521" s="147">
        <v>0</v>
      </c>
    </row>
    <row r="1522" spans="1:13">
      <c r="A1522" s="147" t="s">
        <v>339</v>
      </c>
      <c r="B1522" s="149">
        <v>42835</v>
      </c>
      <c r="C1522" s="149">
        <v>42841</v>
      </c>
      <c r="D1522" s="148">
        <f t="shared" si="46"/>
        <v>4</v>
      </c>
      <c r="E1522" s="148">
        <f t="shared" si="47"/>
        <v>2017</v>
      </c>
      <c r="F1522" t="s">
        <v>462</v>
      </c>
      <c r="G1522" s="147">
        <v>24</v>
      </c>
      <c r="H1522" s="147">
        <v>55477</v>
      </c>
      <c r="I1522" s="150">
        <v>3067.3</v>
      </c>
      <c r="J1522" s="147">
        <v>9.5</v>
      </c>
      <c r="K1522" s="147">
        <v>7.9000000000000001E-2</v>
      </c>
      <c r="L1522" s="147">
        <v>44</v>
      </c>
      <c r="M1522" s="147">
        <v>0</v>
      </c>
    </row>
    <row r="1523" spans="1:13">
      <c r="A1523" s="147" t="s">
        <v>339</v>
      </c>
      <c r="B1523" s="149">
        <v>42835</v>
      </c>
      <c r="C1523" s="149">
        <v>42841</v>
      </c>
      <c r="D1523" s="148">
        <f t="shared" si="46"/>
        <v>4</v>
      </c>
      <c r="E1523" s="148">
        <f t="shared" si="47"/>
        <v>2017</v>
      </c>
      <c r="F1523" t="s">
        <v>462</v>
      </c>
      <c r="G1523" s="147">
        <v>7</v>
      </c>
      <c r="H1523" s="147">
        <v>51528</v>
      </c>
      <c r="I1523" s="150">
        <v>3226.8</v>
      </c>
      <c r="J1523" s="147">
        <v>9.1999999999999993</v>
      </c>
      <c r="K1523" s="147">
        <v>7.1999999999999995E-2</v>
      </c>
      <c r="L1523" s="147">
        <v>37</v>
      </c>
      <c r="M1523" s="147">
        <v>0</v>
      </c>
    </row>
    <row r="1524" spans="1:13">
      <c r="A1524" s="147" t="s">
        <v>339</v>
      </c>
      <c r="B1524" s="149">
        <v>42835</v>
      </c>
      <c r="C1524" s="149">
        <v>42841</v>
      </c>
      <c r="D1524" s="148">
        <f t="shared" si="46"/>
        <v>4</v>
      </c>
      <c r="E1524" s="148">
        <f t="shared" si="47"/>
        <v>2017</v>
      </c>
      <c r="F1524" t="s">
        <v>462</v>
      </c>
      <c r="G1524" s="147">
        <v>8</v>
      </c>
      <c r="H1524" s="147">
        <v>52340</v>
      </c>
      <c r="I1524" s="150">
        <v>2798.2</v>
      </c>
      <c r="J1524" s="147">
        <v>8.1</v>
      </c>
      <c r="K1524" s="147">
        <v>6.0999999999999999E-2</v>
      </c>
      <c r="L1524" s="147">
        <v>32</v>
      </c>
      <c r="M1524" s="147">
        <v>0</v>
      </c>
    </row>
    <row r="1525" spans="1:13">
      <c r="A1525" s="147" t="s">
        <v>339</v>
      </c>
      <c r="B1525" s="149">
        <v>42835</v>
      </c>
      <c r="C1525" s="149">
        <v>42841</v>
      </c>
      <c r="D1525" s="148">
        <f t="shared" si="46"/>
        <v>4</v>
      </c>
      <c r="E1525" s="148">
        <f t="shared" si="47"/>
        <v>2017</v>
      </c>
      <c r="F1525" t="s">
        <v>462</v>
      </c>
      <c r="G1525" s="147">
        <v>5</v>
      </c>
      <c r="H1525" s="147">
        <v>53116</v>
      </c>
      <c r="I1525" s="150">
        <v>4209.2</v>
      </c>
      <c r="J1525" s="147">
        <v>12.4</v>
      </c>
      <c r="K1525" s="147">
        <v>6.4000000000000001E-2</v>
      </c>
      <c r="L1525" s="147">
        <v>34</v>
      </c>
      <c r="M1525" s="147">
        <v>0</v>
      </c>
    </row>
    <row r="1526" spans="1:13">
      <c r="A1526" s="147" t="s">
        <v>339</v>
      </c>
      <c r="B1526" s="149">
        <v>42835</v>
      </c>
      <c r="C1526" s="149">
        <v>42841</v>
      </c>
      <c r="D1526" s="148">
        <f t="shared" si="46"/>
        <v>4</v>
      </c>
      <c r="E1526" s="148">
        <f t="shared" si="47"/>
        <v>2017</v>
      </c>
      <c r="F1526" t="s">
        <v>462</v>
      </c>
      <c r="G1526" s="147">
        <v>6</v>
      </c>
      <c r="H1526" s="147">
        <v>49279</v>
      </c>
      <c r="I1526" s="150">
        <v>4232.8</v>
      </c>
      <c r="J1526" s="147">
        <v>11.6</v>
      </c>
      <c r="K1526" s="147">
        <v>6.9000000000000006E-2</v>
      </c>
      <c r="L1526" s="147">
        <v>34</v>
      </c>
      <c r="M1526" s="147">
        <v>0</v>
      </c>
    </row>
    <row r="1527" spans="1:13">
      <c r="A1527" s="147" t="s">
        <v>339</v>
      </c>
      <c r="B1527" s="149">
        <v>42835</v>
      </c>
      <c r="C1527" s="149">
        <v>42841</v>
      </c>
      <c r="D1527" s="148">
        <f t="shared" si="46"/>
        <v>4</v>
      </c>
      <c r="E1527" s="148">
        <f t="shared" si="47"/>
        <v>2017</v>
      </c>
      <c r="F1527" t="s">
        <v>462</v>
      </c>
      <c r="G1527" s="147">
        <v>21</v>
      </c>
      <c r="H1527" s="147">
        <v>54145</v>
      </c>
      <c r="I1527" s="151">
        <v>3072</v>
      </c>
      <c r="J1527" s="147">
        <v>9.1999999999999993</v>
      </c>
      <c r="K1527" s="147">
        <v>0.05</v>
      </c>
      <c r="L1527" s="147">
        <v>27</v>
      </c>
      <c r="M1527" s="147">
        <v>0</v>
      </c>
    </row>
    <row r="1528" spans="1:13">
      <c r="A1528" s="147" t="s">
        <v>339</v>
      </c>
      <c r="B1528" s="149">
        <v>42835</v>
      </c>
      <c r="C1528" s="149">
        <v>42841</v>
      </c>
      <c r="D1528" s="148">
        <f t="shared" si="46"/>
        <v>4</v>
      </c>
      <c r="E1528" s="148">
        <f t="shared" si="47"/>
        <v>2017</v>
      </c>
      <c r="F1528" t="s">
        <v>462</v>
      </c>
      <c r="G1528" s="147">
        <v>19</v>
      </c>
      <c r="H1528" s="147">
        <v>54855</v>
      </c>
      <c r="I1528" s="150">
        <v>3110.4</v>
      </c>
      <c r="J1528" s="147">
        <v>9.5</v>
      </c>
      <c r="K1528" s="147">
        <v>9.7000000000000003E-2</v>
      </c>
      <c r="L1528" s="147">
        <v>53</v>
      </c>
      <c r="M1528" s="147">
        <v>0</v>
      </c>
    </row>
    <row r="1529" spans="1:13">
      <c r="A1529" s="147" t="s">
        <v>339</v>
      </c>
      <c r="B1529" s="149">
        <v>42835</v>
      </c>
      <c r="C1529" s="149">
        <v>42841</v>
      </c>
      <c r="D1529" s="148">
        <f t="shared" si="46"/>
        <v>4</v>
      </c>
      <c r="E1529" s="148">
        <f t="shared" si="47"/>
        <v>2017</v>
      </c>
      <c r="F1529" t="s">
        <v>462</v>
      </c>
      <c r="G1529" s="147">
        <v>10</v>
      </c>
      <c r="H1529" s="147">
        <v>54350</v>
      </c>
      <c r="I1529" s="150">
        <v>3763.7</v>
      </c>
      <c r="J1529" s="147">
        <v>11.4</v>
      </c>
      <c r="K1529" s="147">
        <v>8.5000000000000006E-2</v>
      </c>
      <c r="L1529" s="147">
        <v>46</v>
      </c>
      <c r="M1529" s="147">
        <v>0</v>
      </c>
    </row>
    <row r="1530" spans="1:13">
      <c r="A1530" s="147" t="s">
        <v>339</v>
      </c>
      <c r="B1530" s="149">
        <v>42835</v>
      </c>
      <c r="C1530" s="149">
        <v>42841</v>
      </c>
      <c r="D1530" s="148">
        <f t="shared" si="46"/>
        <v>4</v>
      </c>
      <c r="E1530" s="148">
        <f t="shared" si="47"/>
        <v>2017</v>
      </c>
      <c r="F1530" t="s">
        <v>462</v>
      </c>
      <c r="G1530" s="147">
        <v>12</v>
      </c>
      <c r="H1530" s="147">
        <v>54308</v>
      </c>
      <c r="I1530" s="150">
        <v>3512.5</v>
      </c>
      <c r="J1530" s="147">
        <v>10.6</v>
      </c>
      <c r="K1530" s="147">
        <v>7.9000000000000001E-2</v>
      </c>
      <c r="L1530" s="147">
        <v>43</v>
      </c>
      <c r="M1530" s="147">
        <v>0</v>
      </c>
    </row>
    <row r="1531" spans="1:13">
      <c r="A1531" s="147" t="s">
        <v>339</v>
      </c>
      <c r="B1531" s="149">
        <v>42835</v>
      </c>
      <c r="C1531" s="149">
        <v>42841</v>
      </c>
      <c r="D1531" s="148">
        <f t="shared" si="46"/>
        <v>4</v>
      </c>
      <c r="E1531" s="148">
        <f t="shared" si="47"/>
        <v>2017</v>
      </c>
      <c r="F1531" t="s">
        <v>462</v>
      </c>
      <c r="G1531" s="147">
        <v>1</v>
      </c>
      <c r="H1531" s="147">
        <v>54100</v>
      </c>
      <c r="I1531" s="150">
        <v>4486.8</v>
      </c>
      <c r="J1531" s="147">
        <v>13.5</v>
      </c>
      <c r="K1531" s="147">
        <v>6.3E-2</v>
      </c>
      <c r="L1531" s="147">
        <v>34</v>
      </c>
      <c r="M1531" s="147">
        <v>0</v>
      </c>
    </row>
    <row r="1532" spans="1:13">
      <c r="A1532" s="147" t="s">
        <v>339</v>
      </c>
      <c r="B1532" s="149">
        <v>42835</v>
      </c>
      <c r="C1532" s="149">
        <v>42841</v>
      </c>
      <c r="D1532" s="148">
        <f t="shared" si="46"/>
        <v>4</v>
      </c>
      <c r="E1532" s="148">
        <f t="shared" si="47"/>
        <v>2017</v>
      </c>
      <c r="F1532" t="s">
        <v>462</v>
      </c>
      <c r="G1532" s="147">
        <v>3</v>
      </c>
      <c r="H1532" s="147">
        <v>54399</v>
      </c>
      <c r="I1532" s="150">
        <v>4296.8999999999996</v>
      </c>
      <c r="J1532" s="147">
        <v>13</v>
      </c>
      <c r="K1532" s="147">
        <v>0.105</v>
      </c>
      <c r="L1532" s="147">
        <v>57</v>
      </c>
      <c r="M1532" s="147">
        <v>0</v>
      </c>
    </row>
    <row r="1533" spans="1:13">
      <c r="A1533" s="147" t="s">
        <v>339</v>
      </c>
      <c r="B1533" s="149">
        <v>42835</v>
      </c>
      <c r="C1533" s="149">
        <v>42841</v>
      </c>
      <c r="D1533" s="148">
        <f t="shared" si="46"/>
        <v>4</v>
      </c>
      <c r="E1533" s="148">
        <f t="shared" si="47"/>
        <v>2017</v>
      </c>
      <c r="F1533" t="s">
        <v>462</v>
      </c>
      <c r="G1533" s="147">
        <v>17</v>
      </c>
      <c r="H1533" s="147">
        <v>34524</v>
      </c>
      <c r="I1533" s="150">
        <v>4424.6000000000004</v>
      </c>
      <c r="J1533" s="147">
        <v>8.5</v>
      </c>
      <c r="K1533" s="147">
        <v>0.104</v>
      </c>
      <c r="L1533" s="147">
        <v>36</v>
      </c>
      <c r="M1533" s="147">
        <v>0</v>
      </c>
    </row>
    <row r="1534" spans="1:13">
      <c r="A1534" s="147" t="s">
        <v>339</v>
      </c>
      <c r="B1534" s="149">
        <v>42835</v>
      </c>
      <c r="C1534" s="149">
        <v>42841</v>
      </c>
      <c r="D1534" s="148">
        <f t="shared" si="46"/>
        <v>4</v>
      </c>
      <c r="E1534" s="148">
        <f t="shared" si="47"/>
        <v>2017</v>
      </c>
      <c r="F1534" t="s">
        <v>462</v>
      </c>
      <c r="G1534" s="147">
        <v>15</v>
      </c>
      <c r="H1534" s="147">
        <v>52180</v>
      </c>
      <c r="I1534" s="150">
        <v>3759.3</v>
      </c>
      <c r="J1534" s="147">
        <v>1.1000000000000001</v>
      </c>
      <c r="K1534" s="147">
        <v>8.2000000000000003E-2</v>
      </c>
      <c r="L1534" s="147">
        <v>43</v>
      </c>
      <c r="M1534" s="147">
        <v>0</v>
      </c>
    </row>
    <row r="1535" spans="1:13">
      <c r="A1535" s="147" t="s">
        <v>339</v>
      </c>
      <c r="B1535" s="149">
        <v>42835</v>
      </c>
      <c r="C1535" s="149">
        <v>42841</v>
      </c>
      <c r="D1535" s="148">
        <f t="shared" si="46"/>
        <v>4</v>
      </c>
      <c r="E1535" s="148">
        <f t="shared" si="47"/>
        <v>2017</v>
      </c>
      <c r="F1535" t="s">
        <v>462</v>
      </c>
      <c r="G1535" s="147">
        <v>16</v>
      </c>
      <c r="H1535" s="147">
        <v>47779</v>
      </c>
      <c r="I1535" s="150">
        <v>3831.6</v>
      </c>
      <c r="J1535" s="147">
        <v>10.199999999999999</v>
      </c>
      <c r="K1535" s="147">
        <v>0.17799999999999999</v>
      </c>
      <c r="L1535" s="147">
        <v>85</v>
      </c>
      <c r="M1535" s="147">
        <v>0</v>
      </c>
    </row>
    <row r="1536" spans="1:13">
      <c r="A1536" s="147" t="s">
        <v>339</v>
      </c>
      <c r="B1536" s="149">
        <v>42835</v>
      </c>
      <c r="C1536" s="149">
        <v>42841</v>
      </c>
      <c r="D1536" s="148">
        <f t="shared" si="46"/>
        <v>4</v>
      </c>
      <c r="E1536" s="148">
        <f t="shared" si="47"/>
        <v>2017</v>
      </c>
      <c r="F1536" t="s">
        <v>462</v>
      </c>
      <c r="G1536" s="147">
        <v>13</v>
      </c>
      <c r="H1536" s="147">
        <v>50046</v>
      </c>
      <c r="I1536" s="150">
        <v>3851.8</v>
      </c>
      <c r="J1536" s="147">
        <v>10.7</v>
      </c>
      <c r="K1536" s="147">
        <v>7.0000000000000007E-2</v>
      </c>
      <c r="L1536" s="147">
        <v>35</v>
      </c>
      <c r="M1536" s="147">
        <v>0</v>
      </c>
    </row>
    <row r="1537" spans="1:13">
      <c r="A1537" s="147" t="s">
        <v>339</v>
      </c>
      <c r="B1537" s="149">
        <v>42835</v>
      </c>
      <c r="C1537" s="149">
        <v>42841</v>
      </c>
      <c r="D1537" s="148">
        <f t="shared" si="46"/>
        <v>4</v>
      </c>
      <c r="E1537" s="148">
        <f t="shared" si="47"/>
        <v>2017</v>
      </c>
      <c r="F1537" t="s">
        <v>462</v>
      </c>
      <c r="G1537" s="147">
        <v>14</v>
      </c>
      <c r="H1537" s="147">
        <v>51862</v>
      </c>
      <c r="I1537" s="150">
        <v>3727.4</v>
      </c>
      <c r="J1537" s="147">
        <v>10.7</v>
      </c>
      <c r="K1537" s="147">
        <v>0.13500000000000001</v>
      </c>
      <c r="L1537" s="147">
        <v>70</v>
      </c>
      <c r="M1537" s="147">
        <v>0</v>
      </c>
    </row>
    <row r="1538" spans="1:13">
      <c r="A1538" s="147" t="s">
        <v>339</v>
      </c>
      <c r="B1538" s="149">
        <v>42835</v>
      </c>
      <c r="C1538" s="149">
        <v>42841</v>
      </c>
      <c r="D1538" s="148">
        <f t="shared" si="46"/>
        <v>4</v>
      </c>
      <c r="E1538" s="148">
        <f t="shared" si="47"/>
        <v>2017</v>
      </c>
      <c r="F1538" t="s">
        <v>462</v>
      </c>
      <c r="G1538" s="147">
        <v>20</v>
      </c>
      <c r="H1538" s="147">
        <v>50248</v>
      </c>
      <c r="I1538" s="150">
        <v>3722.6</v>
      </c>
      <c r="J1538" s="147">
        <v>10.4</v>
      </c>
      <c r="K1538" s="147">
        <v>0.11899999999999999</v>
      </c>
      <c r="L1538" s="147">
        <v>60</v>
      </c>
      <c r="M1538" s="147">
        <v>0</v>
      </c>
    </row>
    <row r="1539" spans="1:13">
      <c r="A1539" s="147" t="s">
        <v>339</v>
      </c>
      <c r="B1539" s="149">
        <v>42835</v>
      </c>
      <c r="C1539" s="149">
        <v>42841</v>
      </c>
      <c r="D1539" s="148">
        <f t="shared" ref="D1539:D1602" si="48">MONTH(C1539)</f>
        <v>4</v>
      </c>
      <c r="E1539" s="148">
        <f t="shared" ref="E1539:E1602" si="49">YEAR(C1539)</f>
        <v>2017</v>
      </c>
      <c r="F1539" t="s">
        <v>462</v>
      </c>
      <c r="G1539" s="147">
        <v>18</v>
      </c>
      <c r="H1539" s="147">
        <v>40974</v>
      </c>
      <c r="I1539" s="150">
        <v>3862.9</v>
      </c>
      <c r="J1539" s="147">
        <v>8.8000000000000007</v>
      </c>
      <c r="K1539" s="147">
        <v>0.13700000000000001</v>
      </c>
      <c r="L1539" s="147">
        <v>56</v>
      </c>
      <c r="M1539" s="147">
        <v>0</v>
      </c>
    </row>
    <row r="1540" spans="1:13">
      <c r="A1540" s="147" t="s">
        <v>339</v>
      </c>
      <c r="B1540" s="149">
        <v>42835</v>
      </c>
      <c r="C1540" s="149">
        <v>42841</v>
      </c>
      <c r="D1540" s="148">
        <f t="shared" si="48"/>
        <v>4</v>
      </c>
      <c r="E1540" s="148">
        <f t="shared" si="49"/>
        <v>2017</v>
      </c>
      <c r="F1540" t="s">
        <v>462</v>
      </c>
      <c r="G1540" s="147">
        <v>9</v>
      </c>
      <c r="H1540" s="147">
        <v>53048</v>
      </c>
      <c r="I1540" s="150">
        <v>2918.1</v>
      </c>
      <c r="J1540" s="147">
        <v>8.6</v>
      </c>
      <c r="K1540" s="147">
        <v>0.106</v>
      </c>
      <c r="L1540" s="147">
        <v>56</v>
      </c>
      <c r="M1540" s="147">
        <v>0</v>
      </c>
    </row>
    <row r="1541" spans="1:13">
      <c r="A1541" s="147" t="s">
        <v>339</v>
      </c>
      <c r="B1541" s="149">
        <v>42835</v>
      </c>
      <c r="C1541" s="149">
        <v>42841</v>
      </c>
      <c r="D1541" s="148">
        <f t="shared" si="48"/>
        <v>4</v>
      </c>
      <c r="E1541" s="148">
        <f t="shared" si="49"/>
        <v>2017</v>
      </c>
      <c r="F1541" t="s">
        <v>462</v>
      </c>
      <c r="G1541" s="147">
        <v>11</v>
      </c>
      <c r="H1541" s="147">
        <v>54487</v>
      </c>
      <c r="I1541" s="150">
        <v>3542.3</v>
      </c>
      <c r="J1541" s="147">
        <v>10.7</v>
      </c>
      <c r="K1541" s="147">
        <v>3.6999999999999998E-2</v>
      </c>
      <c r="L1541" s="147">
        <v>20</v>
      </c>
      <c r="M1541" s="147">
        <v>0</v>
      </c>
    </row>
    <row r="1542" spans="1:13">
      <c r="A1542" s="147" t="s">
        <v>339</v>
      </c>
      <c r="B1542" s="149">
        <v>42835</v>
      </c>
      <c r="C1542" s="149">
        <v>42841</v>
      </c>
      <c r="D1542" s="148">
        <f t="shared" si="48"/>
        <v>4</v>
      </c>
      <c r="E1542" s="148">
        <f t="shared" si="49"/>
        <v>2017</v>
      </c>
      <c r="F1542" t="s">
        <v>462</v>
      </c>
      <c r="G1542" s="147">
        <v>4</v>
      </c>
      <c r="H1542" s="147">
        <v>52617</v>
      </c>
      <c r="I1542" s="150">
        <v>4686.2</v>
      </c>
      <c r="J1542" s="147">
        <v>13.7</v>
      </c>
      <c r="K1542" s="147">
        <v>6.3E-2</v>
      </c>
      <c r="L1542" s="147">
        <v>33</v>
      </c>
      <c r="M1542" s="147">
        <v>0</v>
      </c>
    </row>
    <row r="1543" spans="1:13">
      <c r="A1543" s="147" t="s">
        <v>339</v>
      </c>
      <c r="B1543" s="149">
        <v>42835</v>
      </c>
      <c r="C1543" s="149">
        <v>42841</v>
      </c>
      <c r="D1543" s="148">
        <f t="shared" si="48"/>
        <v>4</v>
      </c>
      <c r="E1543" s="148">
        <f t="shared" si="49"/>
        <v>2017</v>
      </c>
      <c r="F1543" t="s">
        <v>462</v>
      </c>
      <c r="G1543" s="147">
        <v>2</v>
      </c>
      <c r="H1543" s="147">
        <v>54039</v>
      </c>
      <c r="I1543" s="150">
        <v>4399.3999999999996</v>
      </c>
      <c r="J1543" s="147">
        <v>13.2</v>
      </c>
      <c r="K1543" s="147">
        <v>7.3999999999999996E-2</v>
      </c>
      <c r="L1543" s="147">
        <v>40</v>
      </c>
      <c r="M1543" s="147">
        <v>0</v>
      </c>
    </row>
    <row r="1544" spans="1:13">
      <c r="A1544" s="147" t="s">
        <v>338</v>
      </c>
      <c r="B1544" s="149">
        <v>42828</v>
      </c>
      <c r="C1544" s="149">
        <v>42834</v>
      </c>
      <c r="D1544" s="148">
        <f t="shared" si="48"/>
        <v>4</v>
      </c>
      <c r="E1544" s="148">
        <f t="shared" si="49"/>
        <v>2017</v>
      </c>
      <c r="F1544" t="s">
        <v>463</v>
      </c>
      <c r="G1544" s="147">
        <v>2</v>
      </c>
      <c r="H1544" s="147">
        <v>54069</v>
      </c>
      <c r="I1544" s="150">
        <v>4257.3</v>
      </c>
      <c r="J1544" s="147">
        <v>12.8</v>
      </c>
      <c r="K1544" s="147">
        <v>5.5E-2</v>
      </c>
      <c r="L1544" s="147">
        <v>30</v>
      </c>
      <c r="M1544" s="147">
        <v>0</v>
      </c>
    </row>
    <row r="1545" spans="1:13">
      <c r="A1545" s="147" t="s">
        <v>338</v>
      </c>
      <c r="B1545" s="149">
        <v>42828</v>
      </c>
      <c r="C1545" s="149">
        <v>42834</v>
      </c>
      <c r="D1545" s="148">
        <f t="shared" si="48"/>
        <v>4</v>
      </c>
      <c r="E1545" s="148">
        <f t="shared" si="49"/>
        <v>2017</v>
      </c>
      <c r="F1545" t="s">
        <v>463</v>
      </c>
      <c r="G1545" s="147">
        <v>4</v>
      </c>
      <c r="H1545" s="147">
        <v>52652</v>
      </c>
      <c r="I1545" s="150">
        <v>4567.7</v>
      </c>
      <c r="J1545" s="147">
        <v>13.4</v>
      </c>
      <c r="K1545" s="147">
        <v>6.6000000000000003E-2</v>
      </c>
      <c r="L1545" s="147">
        <v>35</v>
      </c>
      <c r="M1545" s="147">
        <v>0</v>
      </c>
    </row>
    <row r="1546" spans="1:13">
      <c r="A1546" s="147" t="s">
        <v>338</v>
      </c>
      <c r="B1546" s="149">
        <v>42828</v>
      </c>
      <c r="C1546" s="149">
        <v>42834</v>
      </c>
      <c r="D1546" s="148">
        <f t="shared" si="48"/>
        <v>4</v>
      </c>
      <c r="E1546" s="148">
        <f t="shared" si="49"/>
        <v>2017</v>
      </c>
      <c r="F1546" t="s">
        <v>463</v>
      </c>
      <c r="G1546" s="147">
        <v>11</v>
      </c>
      <c r="H1546" s="147">
        <v>54526</v>
      </c>
      <c r="I1546" s="150">
        <v>3425.7</v>
      </c>
      <c r="J1546" s="147">
        <v>10.4</v>
      </c>
      <c r="K1546" s="147">
        <v>7.1999999999999995E-2</v>
      </c>
      <c r="L1546" s="147">
        <v>39</v>
      </c>
      <c r="M1546" s="147">
        <v>0</v>
      </c>
    </row>
    <row r="1547" spans="1:13">
      <c r="A1547" s="147" t="s">
        <v>338</v>
      </c>
      <c r="B1547" s="149">
        <v>42828</v>
      </c>
      <c r="C1547" s="149">
        <v>42834</v>
      </c>
      <c r="D1547" s="148">
        <f t="shared" si="48"/>
        <v>4</v>
      </c>
      <c r="E1547" s="148">
        <f t="shared" si="49"/>
        <v>2017</v>
      </c>
      <c r="F1547" t="s">
        <v>463</v>
      </c>
      <c r="G1547" s="147">
        <v>9</v>
      </c>
      <c r="H1547" s="147">
        <v>53092</v>
      </c>
      <c r="I1547" s="150">
        <v>2807.7</v>
      </c>
      <c r="J1547" s="147">
        <v>8.3000000000000007</v>
      </c>
      <c r="K1547" s="147">
        <v>8.3000000000000004E-2</v>
      </c>
      <c r="L1547" s="147">
        <v>44</v>
      </c>
      <c r="M1547" s="147">
        <v>0</v>
      </c>
    </row>
    <row r="1548" spans="1:13">
      <c r="A1548" s="147" t="s">
        <v>338</v>
      </c>
      <c r="B1548" s="149">
        <v>42828</v>
      </c>
      <c r="C1548" s="149">
        <v>42834</v>
      </c>
      <c r="D1548" s="148">
        <f t="shared" si="48"/>
        <v>4</v>
      </c>
      <c r="E1548" s="148">
        <f t="shared" si="49"/>
        <v>2017</v>
      </c>
      <c r="F1548" t="s">
        <v>463</v>
      </c>
      <c r="G1548" s="147">
        <v>18</v>
      </c>
      <c r="H1548" s="147">
        <v>41012</v>
      </c>
      <c r="I1548" s="150">
        <v>3724.4</v>
      </c>
      <c r="J1548" s="147">
        <v>8.5</v>
      </c>
      <c r="K1548" s="147">
        <v>9.2999999999999999E-2</v>
      </c>
      <c r="L1548" s="147">
        <v>38</v>
      </c>
      <c r="M1548" s="147">
        <v>0</v>
      </c>
    </row>
    <row r="1549" spans="1:13">
      <c r="A1549" s="147" t="s">
        <v>338</v>
      </c>
      <c r="B1549" s="149">
        <v>42828</v>
      </c>
      <c r="C1549" s="149">
        <v>42834</v>
      </c>
      <c r="D1549" s="148">
        <f t="shared" si="48"/>
        <v>4</v>
      </c>
      <c r="E1549" s="148">
        <f t="shared" si="49"/>
        <v>2017</v>
      </c>
      <c r="F1549" t="s">
        <v>463</v>
      </c>
      <c r="G1549" s="147">
        <v>20</v>
      </c>
      <c r="H1549" s="147">
        <v>50297</v>
      </c>
      <c r="I1549" s="150">
        <v>3624.7</v>
      </c>
      <c r="J1549" s="147">
        <v>10.1</v>
      </c>
      <c r="K1549" s="147">
        <v>9.7000000000000003E-2</v>
      </c>
      <c r="L1549" s="147">
        <v>49</v>
      </c>
      <c r="M1549" s="147">
        <v>0</v>
      </c>
    </row>
    <row r="1550" spans="1:13">
      <c r="A1550" s="147" t="s">
        <v>338</v>
      </c>
      <c r="B1550" s="149">
        <v>42828</v>
      </c>
      <c r="C1550" s="149">
        <v>42834</v>
      </c>
      <c r="D1550" s="148">
        <f t="shared" si="48"/>
        <v>4</v>
      </c>
      <c r="E1550" s="148">
        <f t="shared" si="49"/>
        <v>2017</v>
      </c>
      <c r="F1550" t="s">
        <v>463</v>
      </c>
      <c r="G1550" s="147">
        <v>13</v>
      </c>
      <c r="H1550" s="147">
        <v>50121</v>
      </c>
      <c r="I1550" s="150">
        <v>3728.8</v>
      </c>
      <c r="J1550" s="147">
        <v>10.4</v>
      </c>
      <c r="K1550" s="147">
        <v>0.15</v>
      </c>
      <c r="L1550" s="147">
        <v>75</v>
      </c>
      <c r="M1550" s="147">
        <v>0</v>
      </c>
    </row>
    <row r="1551" spans="1:13">
      <c r="A1551" s="147" t="s">
        <v>338</v>
      </c>
      <c r="B1551" s="149">
        <v>42828</v>
      </c>
      <c r="C1551" s="149">
        <v>42834</v>
      </c>
      <c r="D1551" s="148">
        <f t="shared" si="48"/>
        <v>4</v>
      </c>
      <c r="E1551" s="148">
        <f t="shared" si="49"/>
        <v>2017</v>
      </c>
      <c r="F1551" t="s">
        <v>463</v>
      </c>
      <c r="G1551" s="147">
        <v>14</v>
      </c>
      <c r="H1551" s="147">
        <v>51909</v>
      </c>
      <c r="I1551" s="150">
        <v>3611.3</v>
      </c>
      <c r="J1551" s="147">
        <v>10.4</v>
      </c>
      <c r="K1551" s="147">
        <v>9.0999999999999998E-2</v>
      </c>
      <c r="L1551" s="147">
        <v>47</v>
      </c>
      <c r="M1551" s="147">
        <v>0</v>
      </c>
    </row>
    <row r="1552" spans="1:13">
      <c r="A1552" s="147" t="s">
        <v>338</v>
      </c>
      <c r="B1552" s="149">
        <v>42828</v>
      </c>
      <c r="C1552" s="149">
        <v>42834</v>
      </c>
      <c r="D1552" s="148">
        <f t="shared" si="48"/>
        <v>4</v>
      </c>
      <c r="E1552" s="148">
        <f t="shared" si="49"/>
        <v>2017</v>
      </c>
      <c r="F1552" t="s">
        <v>463</v>
      </c>
      <c r="G1552" s="147">
        <v>15</v>
      </c>
      <c r="H1552" s="147">
        <v>52241</v>
      </c>
      <c r="I1552" s="150">
        <v>3640.3</v>
      </c>
      <c r="J1552" s="147">
        <v>10</v>
      </c>
      <c r="K1552" s="147">
        <v>0.11700000000000001</v>
      </c>
      <c r="L1552" s="147">
        <v>61</v>
      </c>
      <c r="M1552" s="147">
        <v>0</v>
      </c>
    </row>
    <row r="1553" spans="1:13">
      <c r="A1553" s="147" t="s">
        <v>338</v>
      </c>
      <c r="B1553" s="149">
        <v>42828</v>
      </c>
      <c r="C1553" s="149">
        <v>42834</v>
      </c>
      <c r="D1553" s="148">
        <f t="shared" si="48"/>
        <v>4</v>
      </c>
      <c r="E1553" s="148">
        <f t="shared" si="49"/>
        <v>2017</v>
      </c>
      <c r="F1553" t="s">
        <v>463</v>
      </c>
      <c r="G1553" s="147">
        <v>16</v>
      </c>
      <c r="H1553" s="147">
        <v>47820</v>
      </c>
      <c r="I1553" s="150">
        <v>3708.7</v>
      </c>
      <c r="J1553" s="147">
        <v>9.9</v>
      </c>
      <c r="K1553" s="147">
        <v>8.5999999999999993E-2</v>
      </c>
      <c r="L1553" s="147">
        <v>41</v>
      </c>
      <c r="M1553" s="147">
        <v>0</v>
      </c>
    </row>
    <row r="1554" spans="1:13">
      <c r="A1554" s="147" t="s">
        <v>338</v>
      </c>
      <c r="B1554" s="149">
        <v>42828</v>
      </c>
      <c r="C1554" s="149">
        <v>42834</v>
      </c>
      <c r="D1554" s="148">
        <f t="shared" si="48"/>
        <v>4</v>
      </c>
      <c r="E1554" s="148">
        <f t="shared" si="49"/>
        <v>2017</v>
      </c>
      <c r="F1554" t="s">
        <v>463</v>
      </c>
      <c r="G1554" s="147">
        <v>17</v>
      </c>
      <c r="H1554" s="147">
        <v>34567</v>
      </c>
      <c r="I1554" s="150">
        <v>4274.5</v>
      </c>
      <c r="J1554" s="147">
        <v>8.1999999999999993</v>
      </c>
      <c r="K1554" s="147">
        <v>0.124</v>
      </c>
      <c r="L1554" s="147">
        <v>43</v>
      </c>
      <c r="M1554" s="147">
        <v>0</v>
      </c>
    </row>
    <row r="1555" spans="1:13">
      <c r="A1555" s="147" t="s">
        <v>338</v>
      </c>
      <c r="B1555" s="149">
        <v>42828</v>
      </c>
      <c r="C1555" s="149">
        <v>42834</v>
      </c>
      <c r="D1555" s="148">
        <f t="shared" si="48"/>
        <v>4</v>
      </c>
      <c r="E1555" s="148">
        <f t="shared" si="49"/>
        <v>2017</v>
      </c>
      <c r="F1555" t="s">
        <v>463</v>
      </c>
      <c r="G1555" s="147">
        <v>1</v>
      </c>
      <c r="H1555" s="147">
        <v>54137</v>
      </c>
      <c r="I1555" s="150">
        <v>4361.8</v>
      </c>
      <c r="J1555" s="147">
        <v>13.1</v>
      </c>
      <c r="K1555" s="147">
        <v>6.8000000000000005E-2</v>
      </c>
      <c r="L1555" s="147">
        <v>37</v>
      </c>
      <c r="M1555" s="147">
        <v>0</v>
      </c>
    </row>
    <row r="1556" spans="1:13">
      <c r="A1556" s="147" t="s">
        <v>338</v>
      </c>
      <c r="B1556" s="149">
        <v>42828</v>
      </c>
      <c r="C1556" s="149">
        <v>42834</v>
      </c>
      <c r="D1556" s="148">
        <f t="shared" si="48"/>
        <v>4</v>
      </c>
      <c r="E1556" s="148">
        <f t="shared" si="49"/>
        <v>2017</v>
      </c>
      <c r="F1556" t="s">
        <v>463</v>
      </c>
      <c r="G1556" s="147">
        <v>3</v>
      </c>
      <c r="H1556" s="147">
        <v>54426</v>
      </c>
      <c r="I1556" s="150">
        <v>4168.5</v>
      </c>
      <c r="J1556" s="147">
        <v>12.6</v>
      </c>
      <c r="K1556" s="147">
        <v>0.05</v>
      </c>
      <c r="L1556" s="147">
        <v>27</v>
      </c>
      <c r="M1556" s="147">
        <v>0</v>
      </c>
    </row>
    <row r="1557" spans="1:13">
      <c r="A1557" s="147" t="s">
        <v>338</v>
      </c>
      <c r="B1557" s="149">
        <v>42828</v>
      </c>
      <c r="C1557" s="149">
        <v>42834</v>
      </c>
      <c r="D1557" s="148">
        <f t="shared" si="48"/>
        <v>4</v>
      </c>
      <c r="E1557" s="148">
        <f t="shared" si="49"/>
        <v>2017</v>
      </c>
      <c r="F1557" t="s">
        <v>463</v>
      </c>
      <c r="G1557" s="147">
        <v>10</v>
      </c>
      <c r="H1557" s="147">
        <v>54408</v>
      </c>
      <c r="I1557" s="150">
        <v>3646.4</v>
      </c>
      <c r="J1557" s="147">
        <v>11</v>
      </c>
      <c r="K1557" s="147">
        <v>0.107</v>
      </c>
      <c r="L1557" s="147">
        <v>58</v>
      </c>
      <c r="M1557" s="147">
        <v>0</v>
      </c>
    </row>
    <row r="1558" spans="1:13">
      <c r="A1558" s="147" t="s">
        <v>338</v>
      </c>
      <c r="B1558" s="149">
        <v>42828</v>
      </c>
      <c r="C1558" s="149">
        <v>42834</v>
      </c>
      <c r="D1558" s="148">
        <f t="shared" si="48"/>
        <v>4</v>
      </c>
      <c r="E1558" s="148">
        <f t="shared" si="49"/>
        <v>2017</v>
      </c>
      <c r="F1558" t="s">
        <v>463</v>
      </c>
      <c r="G1558" s="147">
        <v>12</v>
      </c>
      <c r="H1558" s="147">
        <v>54361</v>
      </c>
      <c r="I1558" s="150">
        <v>3399.2</v>
      </c>
      <c r="J1558" s="147">
        <v>10.3</v>
      </c>
      <c r="K1558" s="147">
        <v>9.7000000000000003E-2</v>
      </c>
      <c r="L1558" s="147">
        <v>53</v>
      </c>
      <c r="M1558" s="147">
        <v>0</v>
      </c>
    </row>
    <row r="1559" spans="1:13">
      <c r="A1559" s="147" t="s">
        <v>338</v>
      </c>
      <c r="B1559" s="149">
        <v>42828</v>
      </c>
      <c r="C1559" s="149">
        <v>42834</v>
      </c>
      <c r="D1559" s="148">
        <f t="shared" si="48"/>
        <v>4</v>
      </c>
      <c r="E1559" s="148">
        <f t="shared" si="49"/>
        <v>2017</v>
      </c>
      <c r="F1559" t="s">
        <v>463</v>
      </c>
      <c r="G1559" s="147">
        <v>19</v>
      </c>
      <c r="H1559" s="147">
        <v>54897</v>
      </c>
      <c r="I1559" s="150">
        <v>3015.7</v>
      </c>
      <c r="J1559" s="147">
        <v>9.1999999999999993</v>
      </c>
      <c r="K1559" s="147">
        <v>7.6999999999999999E-2</v>
      </c>
      <c r="L1559" s="147">
        <v>42</v>
      </c>
      <c r="M1559" s="147">
        <v>0</v>
      </c>
    </row>
    <row r="1560" spans="1:13">
      <c r="A1560" s="147" t="s">
        <v>338</v>
      </c>
      <c r="B1560" s="149">
        <v>42828</v>
      </c>
      <c r="C1560" s="149">
        <v>42834</v>
      </c>
      <c r="D1560" s="148">
        <f t="shared" si="48"/>
        <v>4</v>
      </c>
      <c r="E1560" s="148">
        <f t="shared" si="49"/>
        <v>2017</v>
      </c>
      <c r="F1560" t="s">
        <v>463</v>
      </c>
      <c r="G1560" s="147">
        <v>21</v>
      </c>
      <c r="H1560" s="147">
        <v>54198</v>
      </c>
      <c r="I1560" s="151">
        <v>2991</v>
      </c>
      <c r="J1560" s="147">
        <v>9</v>
      </c>
      <c r="K1560" s="147">
        <v>9.8000000000000004E-2</v>
      </c>
      <c r="L1560" s="147">
        <v>53</v>
      </c>
      <c r="M1560" s="147">
        <v>0</v>
      </c>
    </row>
    <row r="1561" spans="1:13">
      <c r="A1561" s="147" t="s">
        <v>338</v>
      </c>
      <c r="B1561" s="149">
        <v>42828</v>
      </c>
      <c r="C1561" s="149">
        <v>42834</v>
      </c>
      <c r="D1561" s="148">
        <f t="shared" si="48"/>
        <v>4</v>
      </c>
      <c r="E1561" s="148">
        <f t="shared" si="49"/>
        <v>2017</v>
      </c>
      <c r="F1561" t="s">
        <v>463</v>
      </c>
      <c r="G1561" s="147">
        <v>5</v>
      </c>
      <c r="H1561" s="147">
        <v>53153</v>
      </c>
      <c r="I1561" s="150">
        <v>4082.1</v>
      </c>
      <c r="J1561" s="147">
        <v>12.1</v>
      </c>
      <c r="K1561" s="147">
        <v>7.0000000000000007E-2</v>
      </c>
      <c r="L1561" s="147">
        <v>37</v>
      </c>
      <c r="M1561" s="147">
        <v>0</v>
      </c>
    </row>
    <row r="1562" spans="1:13">
      <c r="A1562" s="147" t="s">
        <v>338</v>
      </c>
      <c r="B1562" s="149">
        <v>42828</v>
      </c>
      <c r="C1562" s="149">
        <v>42834</v>
      </c>
      <c r="D1562" s="148">
        <f t="shared" si="48"/>
        <v>4</v>
      </c>
      <c r="E1562" s="148">
        <f t="shared" si="49"/>
        <v>2017</v>
      </c>
      <c r="F1562" t="s">
        <v>463</v>
      </c>
      <c r="G1562" s="147">
        <v>6</v>
      </c>
      <c r="H1562" s="147">
        <v>49336</v>
      </c>
      <c r="I1562" s="151">
        <v>4128</v>
      </c>
      <c r="J1562" s="147">
        <v>11.3</v>
      </c>
      <c r="K1562" s="147">
        <v>0.11600000000000001</v>
      </c>
      <c r="L1562" s="147">
        <v>57</v>
      </c>
      <c r="M1562" s="147">
        <v>0</v>
      </c>
    </row>
    <row r="1563" spans="1:13">
      <c r="A1563" s="147" t="s">
        <v>338</v>
      </c>
      <c r="B1563" s="149">
        <v>42828</v>
      </c>
      <c r="C1563" s="149">
        <v>42834</v>
      </c>
      <c r="D1563" s="148">
        <f t="shared" si="48"/>
        <v>4</v>
      </c>
      <c r="E1563" s="148">
        <f t="shared" si="49"/>
        <v>2017</v>
      </c>
      <c r="F1563" t="s">
        <v>463</v>
      </c>
      <c r="G1563" s="147">
        <v>7</v>
      </c>
      <c r="H1563" s="147">
        <v>51564</v>
      </c>
      <c r="I1563" s="150">
        <v>3117.7</v>
      </c>
      <c r="J1563" s="147">
        <v>8.9</v>
      </c>
      <c r="K1563" s="147">
        <v>7.0000000000000007E-2</v>
      </c>
      <c r="L1563" s="147">
        <v>36</v>
      </c>
      <c r="M1563" s="147">
        <v>0</v>
      </c>
    </row>
    <row r="1564" spans="1:13">
      <c r="A1564" s="147" t="s">
        <v>338</v>
      </c>
      <c r="B1564" s="149">
        <v>42828</v>
      </c>
      <c r="C1564" s="149">
        <v>42834</v>
      </c>
      <c r="D1564" s="148">
        <f t="shared" si="48"/>
        <v>4</v>
      </c>
      <c r="E1564" s="148">
        <f t="shared" si="49"/>
        <v>2017</v>
      </c>
      <c r="F1564" t="s">
        <v>463</v>
      </c>
      <c r="G1564" s="147">
        <v>8</v>
      </c>
      <c r="H1564" s="147">
        <v>52404</v>
      </c>
      <c r="I1564" s="150">
        <v>2712.9</v>
      </c>
      <c r="J1564" s="147">
        <v>7.9</v>
      </c>
      <c r="K1564" s="147">
        <v>0.122</v>
      </c>
      <c r="L1564" s="147">
        <v>64</v>
      </c>
      <c r="M1564" s="147">
        <v>0</v>
      </c>
    </row>
    <row r="1565" spans="1:13">
      <c r="A1565" s="147" t="s">
        <v>338</v>
      </c>
      <c r="B1565" s="149">
        <v>42828</v>
      </c>
      <c r="C1565" s="149">
        <v>42834</v>
      </c>
      <c r="D1565" s="148">
        <f t="shared" si="48"/>
        <v>4</v>
      </c>
      <c r="E1565" s="148">
        <f t="shared" si="49"/>
        <v>2017</v>
      </c>
      <c r="F1565" t="s">
        <v>463</v>
      </c>
      <c r="G1565" s="147">
        <v>23</v>
      </c>
      <c r="H1565" s="147">
        <v>44446</v>
      </c>
      <c r="I1565" s="150">
        <v>3502.3</v>
      </c>
      <c r="J1565" s="147">
        <v>8.6</v>
      </c>
      <c r="K1565" s="147">
        <v>9.7000000000000003E-2</v>
      </c>
      <c r="L1565" s="147">
        <v>43</v>
      </c>
      <c r="M1565" s="147">
        <v>0</v>
      </c>
    </row>
    <row r="1566" spans="1:13">
      <c r="A1566" s="147" t="s">
        <v>338</v>
      </c>
      <c r="B1566" s="149">
        <v>42828</v>
      </c>
      <c r="C1566" s="149">
        <v>42834</v>
      </c>
      <c r="D1566" s="148">
        <f t="shared" si="48"/>
        <v>4</v>
      </c>
      <c r="E1566" s="148">
        <f t="shared" si="49"/>
        <v>2017</v>
      </c>
      <c r="F1566" t="s">
        <v>463</v>
      </c>
      <c r="G1566" s="147">
        <v>22</v>
      </c>
      <c r="H1566" s="147">
        <v>40782</v>
      </c>
      <c r="I1566" s="150">
        <v>3728.3</v>
      </c>
      <c r="J1566" s="147">
        <v>8.4</v>
      </c>
      <c r="K1566" s="147">
        <v>9.2999999999999999E-2</v>
      </c>
      <c r="L1566" s="147">
        <v>38</v>
      </c>
      <c r="M1566" s="147">
        <v>0</v>
      </c>
    </row>
    <row r="1567" spans="1:13">
      <c r="A1567" s="147" t="s">
        <v>338</v>
      </c>
      <c r="B1567" s="149">
        <v>42828</v>
      </c>
      <c r="C1567" s="149">
        <v>42834</v>
      </c>
      <c r="D1567" s="148">
        <f t="shared" si="48"/>
        <v>4</v>
      </c>
      <c r="E1567" s="148">
        <f t="shared" si="49"/>
        <v>2017</v>
      </c>
      <c r="F1567" t="s">
        <v>463</v>
      </c>
      <c r="G1567" s="147">
        <v>24</v>
      </c>
      <c r="H1567" s="147">
        <v>55528</v>
      </c>
      <c r="I1567" s="150">
        <v>2981.1</v>
      </c>
      <c r="J1567" s="147">
        <v>9.1999999999999993</v>
      </c>
      <c r="K1567" s="147">
        <v>9.1999999999999998E-2</v>
      </c>
      <c r="L1567" s="147">
        <v>51</v>
      </c>
      <c r="M1567" s="147">
        <v>0</v>
      </c>
    </row>
    <row r="1568" spans="1:13">
      <c r="A1568" s="147" t="s">
        <v>337</v>
      </c>
      <c r="B1568" s="149">
        <v>42826</v>
      </c>
      <c r="C1568" s="149">
        <v>42827</v>
      </c>
      <c r="D1568" s="148">
        <f t="shared" si="48"/>
        <v>4</v>
      </c>
      <c r="E1568" s="148">
        <f t="shared" si="49"/>
        <v>2017</v>
      </c>
      <c r="F1568" t="s">
        <v>464</v>
      </c>
      <c r="G1568" s="147">
        <v>23</v>
      </c>
      <c r="H1568" s="147">
        <v>44490</v>
      </c>
      <c r="I1568" s="150">
        <v>3323.8</v>
      </c>
      <c r="J1568" s="147">
        <v>8.1999999999999993</v>
      </c>
      <c r="K1568" s="147">
        <v>3.7999999999999999E-2</v>
      </c>
      <c r="L1568" s="147">
        <v>17</v>
      </c>
      <c r="M1568" s="147">
        <v>0</v>
      </c>
    </row>
    <row r="1569" spans="1:13">
      <c r="A1569" s="147" t="s">
        <v>337</v>
      </c>
      <c r="B1569" s="149">
        <v>42826</v>
      </c>
      <c r="C1569" s="149">
        <v>42827</v>
      </c>
      <c r="D1569" s="148">
        <f t="shared" si="48"/>
        <v>4</v>
      </c>
      <c r="E1569" s="148">
        <f t="shared" si="49"/>
        <v>2017</v>
      </c>
      <c r="F1569" t="s">
        <v>464</v>
      </c>
      <c r="G1569" s="147">
        <v>22</v>
      </c>
      <c r="H1569" s="147">
        <v>40828</v>
      </c>
      <c r="I1569" s="150">
        <v>3382.7</v>
      </c>
      <c r="J1569" s="147">
        <v>7.7</v>
      </c>
      <c r="K1569" s="147">
        <v>3.9E-2</v>
      </c>
      <c r="L1569" s="147">
        <v>16</v>
      </c>
      <c r="M1569" s="147">
        <v>0</v>
      </c>
    </row>
    <row r="1570" spans="1:13">
      <c r="A1570" s="147" t="s">
        <v>337</v>
      </c>
      <c r="B1570" s="149">
        <v>42826</v>
      </c>
      <c r="C1570" s="149">
        <v>42827</v>
      </c>
      <c r="D1570" s="148">
        <f t="shared" si="48"/>
        <v>4</v>
      </c>
      <c r="E1570" s="148">
        <f t="shared" si="49"/>
        <v>2017</v>
      </c>
      <c r="F1570" t="s">
        <v>464</v>
      </c>
      <c r="G1570" s="147">
        <v>24</v>
      </c>
      <c r="H1570" s="147">
        <v>55567</v>
      </c>
      <c r="I1570" s="150">
        <v>2828.8</v>
      </c>
      <c r="J1570" s="147">
        <v>8.6999999999999993</v>
      </c>
      <c r="K1570" s="147">
        <v>2.5000000000000001E-2</v>
      </c>
      <c r="L1570" s="147">
        <v>14</v>
      </c>
      <c r="M1570" s="147">
        <v>0</v>
      </c>
    </row>
    <row r="1571" spans="1:13">
      <c r="A1571" s="147" t="s">
        <v>337</v>
      </c>
      <c r="B1571" s="149">
        <v>42826</v>
      </c>
      <c r="C1571" s="149">
        <v>42827</v>
      </c>
      <c r="D1571" s="148">
        <f t="shared" si="48"/>
        <v>4</v>
      </c>
      <c r="E1571" s="148">
        <f t="shared" si="49"/>
        <v>2017</v>
      </c>
      <c r="F1571" t="s">
        <v>464</v>
      </c>
      <c r="G1571" s="147">
        <v>8</v>
      </c>
      <c r="H1571" s="147">
        <v>52449</v>
      </c>
      <c r="I1571" s="150">
        <v>2583.8000000000002</v>
      </c>
      <c r="J1571" s="147">
        <v>7.5</v>
      </c>
      <c r="K1571" s="147">
        <v>3.1E-2</v>
      </c>
      <c r="L1571" s="147">
        <v>16</v>
      </c>
      <c r="M1571" s="147">
        <v>0</v>
      </c>
    </row>
    <row r="1572" spans="1:13">
      <c r="A1572" s="147" t="s">
        <v>337</v>
      </c>
      <c r="B1572" s="149">
        <v>42826</v>
      </c>
      <c r="C1572" s="149">
        <v>42827</v>
      </c>
      <c r="D1572" s="148">
        <f t="shared" si="48"/>
        <v>4</v>
      </c>
      <c r="E1572" s="148">
        <f t="shared" si="49"/>
        <v>2017</v>
      </c>
      <c r="F1572" t="s">
        <v>464</v>
      </c>
      <c r="G1572" s="147">
        <v>7</v>
      </c>
      <c r="H1572" s="147">
        <v>51600</v>
      </c>
      <c r="I1572" s="150">
        <v>2979.8</v>
      </c>
      <c r="J1572" s="147">
        <v>8.5</v>
      </c>
      <c r="K1572" s="147">
        <v>2.1000000000000001E-2</v>
      </c>
      <c r="L1572" s="147">
        <v>11</v>
      </c>
      <c r="M1572" s="147">
        <v>0</v>
      </c>
    </row>
    <row r="1573" spans="1:13">
      <c r="A1573" s="147" t="s">
        <v>337</v>
      </c>
      <c r="B1573" s="149">
        <v>42826</v>
      </c>
      <c r="C1573" s="149">
        <v>42827</v>
      </c>
      <c r="D1573" s="148">
        <f t="shared" si="48"/>
        <v>4</v>
      </c>
      <c r="E1573" s="148">
        <f t="shared" si="49"/>
        <v>2017</v>
      </c>
      <c r="F1573" t="s">
        <v>464</v>
      </c>
      <c r="G1573" s="147">
        <v>6</v>
      </c>
      <c r="H1573" s="147">
        <v>49379</v>
      </c>
      <c r="I1573" s="150">
        <v>4050.2</v>
      </c>
      <c r="J1573" s="147">
        <v>11.1</v>
      </c>
      <c r="K1573" s="147">
        <v>2.8000000000000001E-2</v>
      </c>
      <c r="L1573" s="147">
        <v>14</v>
      </c>
      <c r="M1573" s="147">
        <v>0</v>
      </c>
    </row>
    <row r="1574" spans="1:13">
      <c r="A1574" s="147" t="s">
        <v>337</v>
      </c>
      <c r="B1574" s="149">
        <v>42826</v>
      </c>
      <c r="C1574" s="149">
        <v>42827</v>
      </c>
      <c r="D1574" s="148">
        <f t="shared" si="48"/>
        <v>4</v>
      </c>
      <c r="E1574" s="148">
        <f t="shared" si="49"/>
        <v>2017</v>
      </c>
      <c r="F1574" t="s">
        <v>464</v>
      </c>
      <c r="G1574" s="147">
        <v>5</v>
      </c>
      <c r="H1574" s="147">
        <v>53194</v>
      </c>
      <c r="I1574" s="150">
        <v>3910.7</v>
      </c>
      <c r="J1574" s="147">
        <v>11.6</v>
      </c>
      <c r="K1574" s="147">
        <v>2.5999999999999999E-2</v>
      </c>
      <c r="L1574" s="147">
        <v>14</v>
      </c>
      <c r="M1574" s="147">
        <v>0</v>
      </c>
    </row>
    <row r="1575" spans="1:13">
      <c r="A1575" s="147" t="s">
        <v>337</v>
      </c>
      <c r="B1575" s="149">
        <v>42826</v>
      </c>
      <c r="C1575" s="149">
        <v>42827</v>
      </c>
      <c r="D1575" s="148">
        <f t="shared" si="48"/>
        <v>4</v>
      </c>
      <c r="E1575" s="148">
        <f t="shared" si="49"/>
        <v>2017</v>
      </c>
      <c r="F1575" t="s">
        <v>464</v>
      </c>
      <c r="G1575" s="147">
        <v>21</v>
      </c>
      <c r="H1575" s="147">
        <v>54238</v>
      </c>
      <c r="I1575" s="150">
        <v>2852.5</v>
      </c>
      <c r="J1575" s="147">
        <v>8.6</v>
      </c>
      <c r="K1575" s="147">
        <v>2.5999999999999999E-2</v>
      </c>
      <c r="L1575" s="147">
        <v>14</v>
      </c>
      <c r="M1575" s="147">
        <v>0</v>
      </c>
    </row>
    <row r="1576" spans="1:13">
      <c r="A1576" s="147" t="s">
        <v>337</v>
      </c>
      <c r="B1576" s="149">
        <v>42826</v>
      </c>
      <c r="C1576" s="149">
        <v>42827</v>
      </c>
      <c r="D1576" s="148">
        <f t="shared" si="48"/>
        <v>4</v>
      </c>
      <c r="E1576" s="148">
        <f t="shared" si="49"/>
        <v>2017</v>
      </c>
      <c r="F1576" t="s">
        <v>464</v>
      </c>
      <c r="G1576" s="147">
        <v>19</v>
      </c>
      <c r="H1576" s="147">
        <v>54938</v>
      </c>
      <c r="I1576" s="150">
        <v>2883.3</v>
      </c>
      <c r="J1576" s="147">
        <v>8.8000000000000007</v>
      </c>
      <c r="K1576" s="147">
        <v>2.7E-2</v>
      </c>
      <c r="L1576" s="147">
        <v>15</v>
      </c>
      <c r="M1576" s="147">
        <v>0</v>
      </c>
    </row>
    <row r="1577" spans="1:13">
      <c r="A1577" s="147" t="s">
        <v>337</v>
      </c>
      <c r="B1577" s="149">
        <v>42826</v>
      </c>
      <c r="C1577" s="149">
        <v>42827</v>
      </c>
      <c r="D1577" s="148">
        <f t="shared" si="48"/>
        <v>4</v>
      </c>
      <c r="E1577" s="148">
        <f t="shared" si="49"/>
        <v>2017</v>
      </c>
      <c r="F1577" t="s">
        <v>464</v>
      </c>
      <c r="G1577" s="147">
        <v>12</v>
      </c>
      <c r="H1577" s="147">
        <v>54393</v>
      </c>
      <c r="I1577" s="150">
        <v>3233.4</v>
      </c>
      <c r="J1577" s="147">
        <v>9.8000000000000007</v>
      </c>
      <c r="K1577" s="147">
        <v>0.02</v>
      </c>
      <c r="L1577" s="147">
        <v>11</v>
      </c>
      <c r="M1577" s="147">
        <v>0</v>
      </c>
    </row>
    <row r="1578" spans="1:13">
      <c r="A1578" s="147" t="s">
        <v>337</v>
      </c>
      <c r="B1578" s="149">
        <v>42826</v>
      </c>
      <c r="C1578" s="149">
        <v>42827</v>
      </c>
      <c r="D1578" s="148">
        <f t="shared" si="48"/>
        <v>4</v>
      </c>
      <c r="E1578" s="148">
        <f t="shared" si="49"/>
        <v>2017</v>
      </c>
      <c r="F1578" t="s">
        <v>464</v>
      </c>
      <c r="G1578" s="147">
        <v>10</v>
      </c>
      <c r="H1578" s="147">
        <v>54436</v>
      </c>
      <c r="I1578" s="150">
        <v>3399.7</v>
      </c>
      <c r="J1578" s="147">
        <v>10.3</v>
      </c>
      <c r="K1578" s="147">
        <v>2.1999999999999999E-2</v>
      </c>
      <c r="L1578" s="147">
        <v>12</v>
      </c>
      <c r="M1578" s="147">
        <v>0</v>
      </c>
    </row>
    <row r="1579" spans="1:13">
      <c r="A1579" s="147" t="s">
        <v>337</v>
      </c>
      <c r="B1579" s="149">
        <v>42826</v>
      </c>
      <c r="C1579" s="149">
        <v>42827</v>
      </c>
      <c r="D1579" s="148">
        <f t="shared" si="48"/>
        <v>4</v>
      </c>
      <c r="E1579" s="148">
        <f t="shared" si="49"/>
        <v>2017</v>
      </c>
      <c r="F1579" t="s">
        <v>464</v>
      </c>
      <c r="G1579" s="147">
        <v>1</v>
      </c>
      <c r="H1579" s="147">
        <v>54191</v>
      </c>
      <c r="I1579" s="150">
        <v>4116.1000000000004</v>
      </c>
      <c r="J1579" s="147">
        <v>12.4</v>
      </c>
      <c r="K1579" s="147">
        <v>2.8000000000000001E-2</v>
      </c>
      <c r="L1579" s="147">
        <v>15</v>
      </c>
      <c r="M1579" s="147">
        <v>0</v>
      </c>
    </row>
    <row r="1580" spans="1:13">
      <c r="A1580" s="147" t="s">
        <v>337</v>
      </c>
      <c r="B1580" s="149">
        <v>42826</v>
      </c>
      <c r="C1580" s="149">
        <v>42827</v>
      </c>
      <c r="D1580" s="148">
        <f t="shared" si="48"/>
        <v>4</v>
      </c>
      <c r="E1580" s="148">
        <f t="shared" si="49"/>
        <v>2017</v>
      </c>
      <c r="F1580" t="s">
        <v>464</v>
      </c>
      <c r="G1580" s="147">
        <v>3</v>
      </c>
      <c r="H1580" s="147">
        <v>54470</v>
      </c>
      <c r="I1580" s="150">
        <v>4005.1</v>
      </c>
      <c r="J1580" s="147">
        <v>12.1</v>
      </c>
      <c r="K1580" s="147">
        <v>2.5999999999999999E-2</v>
      </c>
      <c r="L1580" s="147">
        <v>14</v>
      </c>
      <c r="M1580" s="147">
        <v>0</v>
      </c>
    </row>
    <row r="1581" spans="1:13">
      <c r="A1581" s="147" t="s">
        <v>337</v>
      </c>
      <c r="B1581" s="149">
        <v>42826</v>
      </c>
      <c r="C1581" s="149">
        <v>42827</v>
      </c>
      <c r="D1581" s="148">
        <f t="shared" si="48"/>
        <v>4</v>
      </c>
      <c r="E1581" s="148">
        <f t="shared" si="49"/>
        <v>2017</v>
      </c>
      <c r="F1581" t="s">
        <v>464</v>
      </c>
      <c r="G1581" s="147">
        <v>17</v>
      </c>
      <c r="H1581" s="147">
        <v>34603</v>
      </c>
      <c r="I1581" s="150">
        <v>4072.5</v>
      </c>
      <c r="J1581" s="147">
        <v>7.8</v>
      </c>
      <c r="K1581" s="147">
        <v>2.9000000000000001E-2</v>
      </c>
      <c r="L1581" s="147">
        <v>10</v>
      </c>
      <c r="M1581" s="147">
        <v>0</v>
      </c>
    </row>
    <row r="1582" spans="1:13">
      <c r="A1582" s="147" t="s">
        <v>337</v>
      </c>
      <c r="B1582" s="149">
        <v>42826</v>
      </c>
      <c r="C1582" s="149">
        <v>42827</v>
      </c>
      <c r="D1582" s="148">
        <f t="shared" si="48"/>
        <v>4</v>
      </c>
      <c r="E1582" s="148">
        <f t="shared" si="49"/>
        <v>2017</v>
      </c>
      <c r="F1582" t="s">
        <v>464</v>
      </c>
      <c r="G1582" s="147">
        <v>16</v>
      </c>
      <c r="H1582" s="147">
        <v>47861</v>
      </c>
      <c r="I1582" s="150">
        <v>3597.5</v>
      </c>
      <c r="J1582" s="147">
        <v>9.6</v>
      </c>
      <c r="K1582" s="147">
        <v>2.5000000000000001E-2</v>
      </c>
      <c r="L1582" s="147">
        <v>12</v>
      </c>
      <c r="M1582" s="147">
        <v>0</v>
      </c>
    </row>
    <row r="1583" spans="1:13">
      <c r="A1583" s="147" t="s">
        <v>337</v>
      </c>
      <c r="B1583" s="149">
        <v>42826</v>
      </c>
      <c r="C1583" s="149">
        <v>42827</v>
      </c>
      <c r="D1583" s="148">
        <f t="shared" si="48"/>
        <v>4</v>
      </c>
      <c r="E1583" s="148">
        <f t="shared" si="49"/>
        <v>2017</v>
      </c>
      <c r="F1583" t="s">
        <v>464</v>
      </c>
      <c r="G1583" s="147">
        <v>15</v>
      </c>
      <c r="H1583" s="147">
        <v>52278</v>
      </c>
      <c r="I1583" s="150">
        <v>3481.5</v>
      </c>
      <c r="J1583" s="147">
        <v>1</v>
      </c>
      <c r="K1583" s="147">
        <v>1.4999999999999999E-2</v>
      </c>
      <c r="L1583" s="147">
        <v>8</v>
      </c>
      <c r="M1583" s="147">
        <v>0</v>
      </c>
    </row>
    <row r="1584" spans="1:13">
      <c r="A1584" s="147" t="s">
        <v>337</v>
      </c>
      <c r="B1584" s="149">
        <v>42826</v>
      </c>
      <c r="C1584" s="149">
        <v>42827</v>
      </c>
      <c r="D1584" s="148">
        <f t="shared" si="48"/>
        <v>4</v>
      </c>
      <c r="E1584" s="148">
        <f t="shared" si="49"/>
        <v>2017</v>
      </c>
      <c r="F1584" t="s">
        <v>464</v>
      </c>
      <c r="G1584" s="147">
        <v>14</v>
      </c>
      <c r="H1584" s="147">
        <v>51944</v>
      </c>
      <c r="I1584" s="151">
        <v>3450</v>
      </c>
      <c r="J1584" s="147">
        <v>10</v>
      </c>
      <c r="K1584" s="147">
        <v>2.1000000000000001E-2</v>
      </c>
      <c r="L1584" s="147">
        <v>11</v>
      </c>
      <c r="M1584" s="147">
        <v>0</v>
      </c>
    </row>
    <row r="1585" spans="1:13">
      <c r="A1585" s="147" t="s">
        <v>337</v>
      </c>
      <c r="B1585" s="149">
        <v>42826</v>
      </c>
      <c r="C1585" s="149">
        <v>42827</v>
      </c>
      <c r="D1585" s="148">
        <f t="shared" si="48"/>
        <v>4</v>
      </c>
      <c r="E1585" s="148">
        <f t="shared" si="49"/>
        <v>2017</v>
      </c>
      <c r="F1585" t="s">
        <v>464</v>
      </c>
      <c r="G1585" s="147">
        <v>13</v>
      </c>
      <c r="H1585" s="147">
        <v>50164</v>
      </c>
      <c r="I1585" s="150">
        <v>3569.9</v>
      </c>
      <c r="J1585" s="147">
        <v>9.9</v>
      </c>
      <c r="K1585" s="147">
        <v>0.02</v>
      </c>
      <c r="L1585" s="147">
        <v>10</v>
      </c>
      <c r="M1585" s="147">
        <v>0</v>
      </c>
    </row>
    <row r="1586" spans="1:13">
      <c r="A1586" s="147" t="s">
        <v>337</v>
      </c>
      <c r="B1586" s="149">
        <v>42826</v>
      </c>
      <c r="C1586" s="149">
        <v>42827</v>
      </c>
      <c r="D1586" s="148">
        <f t="shared" si="48"/>
        <v>4</v>
      </c>
      <c r="E1586" s="148">
        <f t="shared" si="49"/>
        <v>2017</v>
      </c>
      <c r="F1586" t="s">
        <v>464</v>
      </c>
      <c r="G1586" s="147">
        <v>18</v>
      </c>
      <c r="H1586" s="147">
        <v>41050</v>
      </c>
      <c r="I1586" s="150">
        <v>3545.5</v>
      </c>
      <c r="J1586" s="147">
        <v>8.1</v>
      </c>
      <c r="K1586" s="147">
        <v>2.4E-2</v>
      </c>
      <c r="L1586" s="147">
        <v>10</v>
      </c>
      <c r="M1586" s="147">
        <v>0</v>
      </c>
    </row>
    <row r="1587" spans="1:13">
      <c r="A1587" s="147" t="s">
        <v>337</v>
      </c>
      <c r="B1587" s="149">
        <v>42826</v>
      </c>
      <c r="C1587" s="149">
        <v>42827</v>
      </c>
      <c r="D1587" s="148">
        <f t="shared" si="48"/>
        <v>4</v>
      </c>
      <c r="E1587" s="148">
        <f t="shared" si="49"/>
        <v>2017</v>
      </c>
      <c r="F1587" t="s">
        <v>464</v>
      </c>
      <c r="G1587" s="147">
        <v>20</v>
      </c>
      <c r="H1587" s="147">
        <v>50332</v>
      </c>
      <c r="I1587" s="150">
        <v>3102.6</v>
      </c>
      <c r="J1587" s="147">
        <v>8.6999999999999993</v>
      </c>
      <c r="K1587" s="147">
        <v>2.1999999999999999E-2</v>
      </c>
      <c r="L1587" s="147">
        <v>11</v>
      </c>
      <c r="M1587" s="147">
        <v>0</v>
      </c>
    </row>
    <row r="1588" spans="1:13">
      <c r="A1588" s="147" t="s">
        <v>337</v>
      </c>
      <c r="B1588" s="149">
        <v>42826</v>
      </c>
      <c r="C1588" s="149">
        <v>42827</v>
      </c>
      <c r="D1588" s="148">
        <f t="shared" si="48"/>
        <v>4</v>
      </c>
      <c r="E1588" s="148">
        <f t="shared" si="49"/>
        <v>2017</v>
      </c>
      <c r="F1588" t="s">
        <v>464</v>
      </c>
      <c r="G1588" s="147">
        <v>9</v>
      </c>
      <c r="H1588" s="147">
        <v>53134</v>
      </c>
      <c r="I1588" s="150">
        <v>2665.9</v>
      </c>
      <c r="J1588" s="147">
        <v>7.9</v>
      </c>
      <c r="K1588" s="147">
        <v>2.3E-2</v>
      </c>
      <c r="L1588" s="147">
        <v>12</v>
      </c>
      <c r="M1588" s="147">
        <v>0</v>
      </c>
    </row>
    <row r="1589" spans="1:13">
      <c r="A1589" s="147" t="s">
        <v>337</v>
      </c>
      <c r="B1589" s="149">
        <v>42826</v>
      </c>
      <c r="C1589" s="149">
        <v>42827</v>
      </c>
      <c r="D1589" s="148">
        <f t="shared" si="48"/>
        <v>4</v>
      </c>
      <c r="E1589" s="148">
        <f t="shared" si="49"/>
        <v>2017</v>
      </c>
      <c r="F1589" t="s">
        <v>464</v>
      </c>
      <c r="G1589" s="147">
        <v>11</v>
      </c>
      <c r="H1589" s="147">
        <v>54562</v>
      </c>
      <c r="I1589" s="150">
        <v>3260.7</v>
      </c>
      <c r="J1589" s="147">
        <v>9.9</v>
      </c>
      <c r="K1589" s="147">
        <v>1.2999999999999999E-2</v>
      </c>
      <c r="L1589" s="147">
        <v>7</v>
      </c>
      <c r="M1589" s="147">
        <v>0</v>
      </c>
    </row>
    <row r="1590" spans="1:13">
      <c r="A1590" s="147" t="s">
        <v>337</v>
      </c>
      <c r="B1590" s="149">
        <v>42826</v>
      </c>
      <c r="C1590" s="149">
        <v>42827</v>
      </c>
      <c r="D1590" s="148">
        <f t="shared" si="48"/>
        <v>4</v>
      </c>
      <c r="E1590" s="148">
        <f t="shared" si="49"/>
        <v>2017</v>
      </c>
      <c r="F1590" t="s">
        <v>464</v>
      </c>
      <c r="G1590" s="147">
        <v>2</v>
      </c>
      <c r="H1590" s="147">
        <v>54119</v>
      </c>
      <c r="I1590" s="150">
        <v>4138.2</v>
      </c>
      <c r="J1590" s="147">
        <v>12.4</v>
      </c>
      <c r="K1590" s="147">
        <v>2.1999999999999999E-2</v>
      </c>
      <c r="L1590" s="147">
        <v>12</v>
      </c>
      <c r="M1590" s="147">
        <v>0</v>
      </c>
    </row>
    <row r="1591" spans="1:13">
      <c r="A1591" s="147" t="s">
        <v>337</v>
      </c>
      <c r="B1591" s="149">
        <v>42826</v>
      </c>
      <c r="C1591" s="149">
        <v>42827</v>
      </c>
      <c r="D1591" s="148">
        <f t="shared" si="48"/>
        <v>4</v>
      </c>
      <c r="E1591" s="148">
        <f t="shared" si="49"/>
        <v>2017</v>
      </c>
      <c r="F1591" t="s">
        <v>464</v>
      </c>
      <c r="G1591" s="147">
        <v>4</v>
      </c>
      <c r="H1591" s="147">
        <v>52693</v>
      </c>
      <c r="I1591" s="150">
        <v>4226.7</v>
      </c>
      <c r="J1591" s="147">
        <v>12.4</v>
      </c>
      <c r="K1591" s="147">
        <v>1.9E-2</v>
      </c>
      <c r="L1591" s="147">
        <v>10</v>
      </c>
      <c r="M1591" s="147">
        <v>0</v>
      </c>
    </row>
    <row r="1592" spans="1:13">
      <c r="A1592" s="147" t="s">
        <v>335</v>
      </c>
      <c r="B1592" s="149">
        <v>42821</v>
      </c>
      <c r="C1592" s="149">
        <v>42825</v>
      </c>
      <c r="D1592" s="148">
        <f t="shared" si="48"/>
        <v>3</v>
      </c>
      <c r="E1592" s="148">
        <f t="shared" si="49"/>
        <v>2017</v>
      </c>
      <c r="F1592" t="s">
        <v>465</v>
      </c>
      <c r="G1592" s="147">
        <v>2</v>
      </c>
      <c r="H1592" s="147">
        <v>54119</v>
      </c>
      <c r="I1592" s="150">
        <v>4138.2</v>
      </c>
      <c r="J1592" s="147">
        <v>12.4</v>
      </c>
      <c r="K1592" s="147">
        <v>7.0000000000000007E-2</v>
      </c>
      <c r="L1592" s="147">
        <v>38</v>
      </c>
      <c r="M1592" s="147">
        <v>0</v>
      </c>
    </row>
    <row r="1593" spans="1:13">
      <c r="A1593" s="147" t="s">
        <v>335</v>
      </c>
      <c r="B1593" s="149">
        <v>42821</v>
      </c>
      <c r="C1593" s="149">
        <v>42825</v>
      </c>
      <c r="D1593" s="148">
        <f t="shared" si="48"/>
        <v>3</v>
      </c>
      <c r="E1593" s="148">
        <f t="shared" si="49"/>
        <v>2017</v>
      </c>
      <c r="F1593" t="s">
        <v>465</v>
      </c>
      <c r="G1593" s="147">
        <v>4</v>
      </c>
      <c r="H1593" s="147">
        <v>52693</v>
      </c>
      <c r="I1593" s="150">
        <v>4226.7</v>
      </c>
      <c r="J1593" s="147">
        <v>12.4</v>
      </c>
      <c r="K1593" s="147">
        <v>5.8999999999999997E-2</v>
      </c>
      <c r="L1593" s="147">
        <v>31</v>
      </c>
      <c r="M1593" s="147">
        <v>0</v>
      </c>
    </row>
    <row r="1594" spans="1:13">
      <c r="A1594" s="147" t="s">
        <v>335</v>
      </c>
      <c r="B1594" s="149">
        <v>42821</v>
      </c>
      <c r="C1594" s="149">
        <v>42825</v>
      </c>
      <c r="D1594" s="148">
        <f t="shared" si="48"/>
        <v>3</v>
      </c>
      <c r="E1594" s="148">
        <f t="shared" si="49"/>
        <v>2017</v>
      </c>
      <c r="F1594" t="s">
        <v>465</v>
      </c>
      <c r="G1594" s="147">
        <v>11</v>
      </c>
      <c r="H1594" s="147">
        <v>54562</v>
      </c>
      <c r="I1594" s="150">
        <v>3260.7</v>
      </c>
      <c r="J1594" s="147">
        <v>9.9</v>
      </c>
      <c r="K1594" s="147">
        <v>5.2999999999999999E-2</v>
      </c>
      <c r="L1594" s="147">
        <v>29</v>
      </c>
      <c r="M1594" s="147">
        <v>0</v>
      </c>
    </row>
    <row r="1595" spans="1:13">
      <c r="A1595" s="147" t="s">
        <v>335</v>
      </c>
      <c r="B1595" s="149">
        <v>42821</v>
      </c>
      <c r="C1595" s="149">
        <v>42825</v>
      </c>
      <c r="D1595" s="148">
        <f t="shared" si="48"/>
        <v>3</v>
      </c>
      <c r="E1595" s="148">
        <f t="shared" si="49"/>
        <v>2017</v>
      </c>
      <c r="F1595" t="s">
        <v>465</v>
      </c>
      <c r="G1595" s="147">
        <v>9</v>
      </c>
      <c r="H1595" s="147">
        <v>53134</v>
      </c>
      <c r="I1595" s="150">
        <v>2665.9</v>
      </c>
      <c r="J1595" s="147">
        <v>7.9</v>
      </c>
      <c r="K1595" s="147">
        <v>5.6000000000000001E-2</v>
      </c>
      <c r="L1595" s="147">
        <v>30</v>
      </c>
      <c r="M1595" s="147">
        <v>0</v>
      </c>
    </row>
    <row r="1596" spans="1:13">
      <c r="A1596" s="147" t="s">
        <v>335</v>
      </c>
      <c r="B1596" s="149">
        <v>42821</v>
      </c>
      <c r="C1596" s="149">
        <v>42825</v>
      </c>
      <c r="D1596" s="148">
        <f t="shared" si="48"/>
        <v>3</v>
      </c>
      <c r="E1596" s="148">
        <f t="shared" si="49"/>
        <v>2017</v>
      </c>
      <c r="F1596" t="s">
        <v>465</v>
      </c>
      <c r="G1596" s="147">
        <v>20</v>
      </c>
      <c r="H1596" s="147">
        <v>50332</v>
      </c>
      <c r="I1596" s="150">
        <v>3102.6</v>
      </c>
      <c r="J1596" s="147">
        <v>8.6999999999999993</v>
      </c>
      <c r="K1596" s="147">
        <v>4.8000000000000001E-2</v>
      </c>
      <c r="L1596" s="147">
        <v>24</v>
      </c>
      <c r="M1596" s="147">
        <v>0</v>
      </c>
    </row>
    <row r="1597" spans="1:13">
      <c r="A1597" s="147" t="s">
        <v>335</v>
      </c>
      <c r="B1597" s="149">
        <v>42821</v>
      </c>
      <c r="C1597" s="149">
        <v>42825</v>
      </c>
      <c r="D1597" s="148">
        <f t="shared" si="48"/>
        <v>3</v>
      </c>
      <c r="E1597" s="148">
        <f t="shared" si="49"/>
        <v>2017</v>
      </c>
      <c r="F1597" t="s">
        <v>465</v>
      </c>
      <c r="G1597" s="147">
        <v>18</v>
      </c>
      <c r="H1597" s="147">
        <v>41050</v>
      </c>
      <c r="I1597" s="150">
        <v>3545.5</v>
      </c>
      <c r="J1597" s="147">
        <v>8.1</v>
      </c>
      <c r="K1597" s="147">
        <v>6.8000000000000005E-2</v>
      </c>
      <c r="L1597" s="147">
        <v>28</v>
      </c>
      <c r="M1597" s="147">
        <v>0</v>
      </c>
    </row>
    <row r="1598" spans="1:13">
      <c r="A1598" s="147" t="s">
        <v>335</v>
      </c>
      <c r="B1598" s="149">
        <v>42821</v>
      </c>
      <c r="C1598" s="149">
        <v>42825</v>
      </c>
      <c r="D1598" s="148">
        <f t="shared" si="48"/>
        <v>3</v>
      </c>
      <c r="E1598" s="148">
        <f t="shared" si="49"/>
        <v>2017</v>
      </c>
      <c r="F1598" t="s">
        <v>465</v>
      </c>
      <c r="G1598" s="147">
        <v>14</v>
      </c>
      <c r="H1598" s="147">
        <v>51944</v>
      </c>
      <c r="I1598" s="151">
        <v>3450</v>
      </c>
      <c r="J1598" s="147">
        <v>10</v>
      </c>
      <c r="K1598" s="147">
        <v>4.5999999999999999E-2</v>
      </c>
      <c r="L1598" s="147">
        <v>24</v>
      </c>
      <c r="M1598" s="147">
        <v>0</v>
      </c>
    </row>
    <row r="1599" spans="1:13">
      <c r="A1599" s="147" t="s">
        <v>335</v>
      </c>
      <c r="B1599" s="149">
        <v>42821</v>
      </c>
      <c r="C1599" s="149">
        <v>42825</v>
      </c>
      <c r="D1599" s="148">
        <f t="shared" si="48"/>
        <v>3</v>
      </c>
      <c r="E1599" s="148">
        <f t="shared" si="49"/>
        <v>2017</v>
      </c>
      <c r="F1599" t="s">
        <v>465</v>
      </c>
      <c r="G1599" s="147">
        <v>13</v>
      </c>
      <c r="H1599" s="147">
        <v>50164</v>
      </c>
      <c r="I1599" s="150">
        <v>3569.9</v>
      </c>
      <c r="J1599" s="147">
        <v>9.9</v>
      </c>
      <c r="K1599" s="147">
        <v>6.6000000000000003E-2</v>
      </c>
      <c r="L1599" s="147">
        <v>33</v>
      </c>
      <c r="M1599" s="147">
        <v>0</v>
      </c>
    </row>
    <row r="1600" spans="1:13">
      <c r="A1600" s="147" t="s">
        <v>335</v>
      </c>
      <c r="B1600" s="149">
        <v>42821</v>
      </c>
      <c r="C1600" s="149">
        <v>42825</v>
      </c>
      <c r="D1600" s="148">
        <f t="shared" si="48"/>
        <v>3</v>
      </c>
      <c r="E1600" s="148">
        <f t="shared" si="49"/>
        <v>2017</v>
      </c>
      <c r="F1600" t="s">
        <v>465</v>
      </c>
      <c r="G1600" s="147">
        <v>15</v>
      </c>
      <c r="H1600" s="147">
        <v>52278</v>
      </c>
      <c r="I1600" s="150">
        <v>3481.5</v>
      </c>
      <c r="J1600" s="147">
        <v>1</v>
      </c>
      <c r="K1600" s="147">
        <v>5.5E-2</v>
      </c>
      <c r="L1600" s="147">
        <v>29</v>
      </c>
      <c r="M1600" s="147">
        <v>0</v>
      </c>
    </row>
    <row r="1601" spans="1:13">
      <c r="A1601" s="147" t="s">
        <v>335</v>
      </c>
      <c r="B1601" s="149">
        <v>42821</v>
      </c>
      <c r="C1601" s="149">
        <v>42825</v>
      </c>
      <c r="D1601" s="148">
        <f t="shared" si="48"/>
        <v>3</v>
      </c>
      <c r="E1601" s="148">
        <f t="shared" si="49"/>
        <v>2017</v>
      </c>
      <c r="F1601" t="s">
        <v>465</v>
      </c>
      <c r="G1601" s="147">
        <v>16</v>
      </c>
      <c r="H1601" s="147">
        <v>47861</v>
      </c>
      <c r="I1601" s="150">
        <v>3597.5</v>
      </c>
      <c r="J1601" s="147">
        <v>9.6</v>
      </c>
      <c r="K1601" s="147">
        <v>6.0999999999999999E-2</v>
      </c>
      <c r="L1601" s="147">
        <v>29</v>
      </c>
      <c r="M1601" s="147">
        <v>0</v>
      </c>
    </row>
    <row r="1602" spans="1:13">
      <c r="A1602" s="147" t="s">
        <v>335</v>
      </c>
      <c r="B1602" s="149">
        <v>42821</v>
      </c>
      <c r="C1602" s="149">
        <v>42825</v>
      </c>
      <c r="D1602" s="148">
        <f t="shared" si="48"/>
        <v>3</v>
      </c>
      <c r="E1602" s="148">
        <f t="shared" si="49"/>
        <v>2017</v>
      </c>
      <c r="F1602" t="s">
        <v>465</v>
      </c>
      <c r="G1602" s="147">
        <v>17</v>
      </c>
      <c r="H1602" s="147">
        <v>34603</v>
      </c>
      <c r="I1602" s="150">
        <v>4072.5</v>
      </c>
      <c r="J1602" s="147">
        <v>7.8</v>
      </c>
      <c r="K1602" s="147">
        <v>7.4999999999999997E-2</v>
      </c>
      <c r="L1602" s="147">
        <v>26</v>
      </c>
      <c r="M1602" s="147">
        <v>0</v>
      </c>
    </row>
    <row r="1603" spans="1:13">
      <c r="A1603" s="147" t="s">
        <v>335</v>
      </c>
      <c r="B1603" s="149">
        <v>42821</v>
      </c>
      <c r="C1603" s="149">
        <v>42825</v>
      </c>
      <c r="D1603" s="148">
        <f t="shared" ref="D1603:D1666" si="50">MONTH(C1603)</f>
        <v>3</v>
      </c>
      <c r="E1603" s="148">
        <f t="shared" ref="E1603:E1666" si="51">YEAR(C1603)</f>
        <v>2017</v>
      </c>
      <c r="F1603" t="s">
        <v>465</v>
      </c>
      <c r="G1603" s="147">
        <v>1</v>
      </c>
      <c r="H1603" s="147">
        <v>54191</v>
      </c>
      <c r="I1603" s="150">
        <v>4116.1000000000004</v>
      </c>
      <c r="J1603" s="147">
        <v>12.4</v>
      </c>
      <c r="K1603" s="147">
        <v>7.1999999999999995E-2</v>
      </c>
      <c r="L1603" s="147">
        <v>39</v>
      </c>
      <c r="M1603" s="147">
        <v>0</v>
      </c>
    </row>
    <row r="1604" spans="1:13">
      <c r="A1604" s="147" t="s">
        <v>335</v>
      </c>
      <c r="B1604" s="149">
        <v>42821</v>
      </c>
      <c r="C1604" s="149">
        <v>42825</v>
      </c>
      <c r="D1604" s="148">
        <f t="shared" si="50"/>
        <v>3</v>
      </c>
      <c r="E1604" s="148">
        <f t="shared" si="51"/>
        <v>2017</v>
      </c>
      <c r="F1604" t="s">
        <v>465</v>
      </c>
      <c r="G1604" s="147">
        <v>3</v>
      </c>
      <c r="H1604" s="147">
        <v>54470</v>
      </c>
      <c r="I1604" s="150">
        <v>4005.1</v>
      </c>
      <c r="J1604" s="147">
        <v>12.1</v>
      </c>
      <c r="K1604" s="147">
        <v>5.5E-2</v>
      </c>
      <c r="L1604" s="147">
        <v>30</v>
      </c>
      <c r="M1604" s="147">
        <v>0</v>
      </c>
    </row>
    <row r="1605" spans="1:13">
      <c r="A1605" s="147" t="s">
        <v>335</v>
      </c>
      <c r="B1605" s="149">
        <v>42821</v>
      </c>
      <c r="C1605" s="149">
        <v>42825</v>
      </c>
      <c r="D1605" s="148">
        <f t="shared" si="50"/>
        <v>3</v>
      </c>
      <c r="E1605" s="148">
        <f t="shared" si="51"/>
        <v>2017</v>
      </c>
      <c r="F1605" t="s">
        <v>465</v>
      </c>
      <c r="G1605" s="147">
        <v>10</v>
      </c>
      <c r="H1605" s="147">
        <v>54436</v>
      </c>
      <c r="I1605" s="150">
        <v>3399.7</v>
      </c>
      <c r="J1605" s="147">
        <v>10.3</v>
      </c>
      <c r="K1605" s="147">
        <v>2.9000000000000001E-2</v>
      </c>
      <c r="L1605" s="147">
        <v>16</v>
      </c>
      <c r="M1605" s="147">
        <v>0</v>
      </c>
    </row>
    <row r="1606" spans="1:13">
      <c r="A1606" s="147" t="s">
        <v>335</v>
      </c>
      <c r="B1606" s="149">
        <v>42821</v>
      </c>
      <c r="C1606" s="149">
        <v>42825</v>
      </c>
      <c r="D1606" s="148">
        <f t="shared" si="50"/>
        <v>3</v>
      </c>
      <c r="E1606" s="148">
        <f t="shared" si="51"/>
        <v>2017</v>
      </c>
      <c r="F1606" t="s">
        <v>465</v>
      </c>
      <c r="G1606" s="147">
        <v>12</v>
      </c>
      <c r="H1606" s="147">
        <v>54393</v>
      </c>
      <c r="I1606" s="150">
        <v>3233.4</v>
      </c>
      <c r="J1606" s="147">
        <v>9.8000000000000007</v>
      </c>
      <c r="K1606" s="147">
        <v>3.9E-2</v>
      </c>
      <c r="L1606" s="147">
        <v>21</v>
      </c>
      <c r="M1606" s="147">
        <v>0</v>
      </c>
    </row>
    <row r="1607" spans="1:13">
      <c r="A1607" s="147" t="s">
        <v>335</v>
      </c>
      <c r="B1607" s="149">
        <v>42821</v>
      </c>
      <c r="C1607" s="149">
        <v>42825</v>
      </c>
      <c r="D1607" s="148">
        <f t="shared" si="50"/>
        <v>3</v>
      </c>
      <c r="E1607" s="148">
        <f t="shared" si="51"/>
        <v>2017</v>
      </c>
      <c r="F1607" t="s">
        <v>465</v>
      </c>
      <c r="G1607" s="147">
        <v>19</v>
      </c>
      <c r="H1607" s="147">
        <v>54938</v>
      </c>
      <c r="I1607" s="150">
        <v>2883.3</v>
      </c>
      <c r="J1607" s="147">
        <v>8.8000000000000007</v>
      </c>
      <c r="K1607" s="147">
        <v>4.7E-2</v>
      </c>
      <c r="L1607" s="147">
        <v>26</v>
      </c>
      <c r="M1607" s="147">
        <v>0</v>
      </c>
    </row>
    <row r="1608" spans="1:13">
      <c r="A1608" s="147" t="s">
        <v>335</v>
      </c>
      <c r="B1608" s="149">
        <v>42821</v>
      </c>
      <c r="C1608" s="149">
        <v>42825</v>
      </c>
      <c r="D1608" s="148">
        <f t="shared" si="50"/>
        <v>3</v>
      </c>
      <c r="E1608" s="148">
        <f t="shared" si="51"/>
        <v>2017</v>
      </c>
      <c r="F1608" t="s">
        <v>465</v>
      </c>
      <c r="G1608" s="147">
        <v>21</v>
      </c>
      <c r="H1608" s="147">
        <v>54238</v>
      </c>
      <c r="I1608" s="150">
        <v>2852.5</v>
      </c>
      <c r="J1608" s="147">
        <v>8.6</v>
      </c>
      <c r="K1608" s="147">
        <v>4.8000000000000001E-2</v>
      </c>
      <c r="L1608" s="147">
        <v>26</v>
      </c>
      <c r="M1608" s="147">
        <v>0</v>
      </c>
    </row>
    <row r="1609" spans="1:13">
      <c r="A1609" s="147" t="s">
        <v>335</v>
      </c>
      <c r="B1609" s="149">
        <v>42821</v>
      </c>
      <c r="C1609" s="149">
        <v>42825</v>
      </c>
      <c r="D1609" s="148">
        <f t="shared" si="50"/>
        <v>3</v>
      </c>
      <c r="E1609" s="148">
        <f t="shared" si="51"/>
        <v>2017</v>
      </c>
      <c r="F1609" t="s">
        <v>465</v>
      </c>
      <c r="G1609" s="147">
        <v>5</v>
      </c>
      <c r="H1609" s="147">
        <v>53194</v>
      </c>
      <c r="I1609" s="150">
        <v>3910.7</v>
      </c>
      <c r="J1609" s="147">
        <v>11.6</v>
      </c>
      <c r="K1609" s="147">
        <v>5.0999999999999997E-2</v>
      </c>
      <c r="L1609" s="147">
        <v>27</v>
      </c>
      <c r="M1609" s="147">
        <v>0</v>
      </c>
    </row>
    <row r="1610" spans="1:13">
      <c r="A1610" s="147" t="s">
        <v>335</v>
      </c>
      <c r="B1610" s="149">
        <v>42821</v>
      </c>
      <c r="C1610" s="149">
        <v>42825</v>
      </c>
      <c r="D1610" s="148">
        <f t="shared" si="50"/>
        <v>3</v>
      </c>
      <c r="E1610" s="148">
        <f t="shared" si="51"/>
        <v>2017</v>
      </c>
      <c r="F1610" t="s">
        <v>465</v>
      </c>
      <c r="G1610" s="147">
        <v>6</v>
      </c>
      <c r="H1610" s="147">
        <v>49379</v>
      </c>
      <c r="I1610" s="150">
        <v>4050.2</v>
      </c>
      <c r="J1610" s="147">
        <v>11.1</v>
      </c>
      <c r="K1610" s="147">
        <v>5.8999999999999997E-2</v>
      </c>
      <c r="L1610" s="147">
        <v>29</v>
      </c>
      <c r="M1610" s="147">
        <v>0</v>
      </c>
    </row>
    <row r="1611" spans="1:13">
      <c r="A1611" s="147" t="s">
        <v>335</v>
      </c>
      <c r="B1611" s="149">
        <v>42821</v>
      </c>
      <c r="C1611" s="149">
        <v>42825</v>
      </c>
      <c r="D1611" s="148">
        <f t="shared" si="50"/>
        <v>3</v>
      </c>
      <c r="E1611" s="148">
        <f t="shared" si="51"/>
        <v>2017</v>
      </c>
      <c r="F1611" t="s">
        <v>465</v>
      </c>
      <c r="G1611" s="147">
        <v>8</v>
      </c>
      <c r="H1611" s="147">
        <v>52449</v>
      </c>
      <c r="I1611" s="150">
        <v>2583.8000000000002</v>
      </c>
      <c r="J1611" s="147">
        <v>7.5</v>
      </c>
      <c r="K1611" s="147">
        <v>5.5E-2</v>
      </c>
      <c r="L1611" s="147">
        <v>29</v>
      </c>
      <c r="M1611" s="147">
        <v>0</v>
      </c>
    </row>
    <row r="1612" spans="1:13">
      <c r="A1612" s="147" t="s">
        <v>335</v>
      </c>
      <c r="B1612" s="149">
        <v>42821</v>
      </c>
      <c r="C1612" s="149">
        <v>42825</v>
      </c>
      <c r="D1612" s="148">
        <f t="shared" si="50"/>
        <v>3</v>
      </c>
      <c r="E1612" s="148">
        <f t="shared" si="51"/>
        <v>2017</v>
      </c>
      <c r="F1612" t="s">
        <v>465</v>
      </c>
      <c r="G1612" s="147">
        <v>7</v>
      </c>
      <c r="H1612" s="147">
        <v>51600</v>
      </c>
      <c r="I1612" s="150">
        <v>2979.8</v>
      </c>
      <c r="J1612" s="147">
        <v>8.5</v>
      </c>
      <c r="K1612" s="147">
        <v>4.8000000000000001E-2</v>
      </c>
      <c r="L1612" s="147">
        <v>25</v>
      </c>
      <c r="M1612" s="147">
        <v>0</v>
      </c>
    </row>
    <row r="1613" spans="1:13">
      <c r="A1613" s="147" t="s">
        <v>335</v>
      </c>
      <c r="B1613" s="149">
        <v>42821</v>
      </c>
      <c r="C1613" s="149">
        <v>42825</v>
      </c>
      <c r="D1613" s="148">
        <f t="shared" si="50"/>
        <v>3</v>
      </c>
      <c r="E1613" s="148">
        <f t="shared" si="51"/>
        <v>2017</v>
      </c>
      <c r="F1613" t="s">
        <v>465</v>
      </c>
      <c r="G1613" s="147">
        <v>22</v>
      </c>
      <c r="H1613" s="147">
        <v>40828</v>
      </c>
      <c r="I1613" s="150">
        <v>3382.7</v>
      </c>
      <c r="J1613" s="147">
        <v>7.7</v>
      </c>
      <c r="K1613" s="147">
        <v>7.2999999999999995E-2</v>
      </c>
      <c r="L1613" s="147">
        <v>30</v>
      </c>
      <c r="M1613" s="147">
        <v>0</v>
      </c>
    </row>
    <row r="1614" spans="1:13">
      <c r="A1614" s="147" t="s">
        <v>335</v>
      </c>
      <c r="B1614" s="149">
        <v>42821</v>
      </c>
      <c r="C1614" s="149">
        <v>42825</v>
      </c>
      <c r="D1614" s="148">
        <f t="shared" si="50"/>
        <v>3</v>
      </c>
      <c r="E1614" s="148">
        <f t="shared" si="51"/>
        <v>2017</v>
      </c>
      <c r="F1614" t="s">
        <v>465</v>
      </c>
      <c r="G1614" s="147">
        <v>23</v>
      </c>
      <c r="H1614" s="147">
        <v>44490</v>
      </c>
      <c r="I1614" s="150">
        <v>3323.8</v>
      </c>
      <c r="J1614" s="147">
        <v>8.1999999999999993</v>
      </c>
      <c r="K1614" s="147">
        <v>6.0999999999999999E-2</v>
      </c>
      <c r="L1614" s="147">
        <v>27</v>
      </c>
      <c r="M1614" s="147">
        <v>0</v>
      </c>
    </row>
    <row r="1615" spans="1:13">
      <c r="A1615" s="147" t="s">
        <v>335</v>
      </c>
      <c r="B1615" s="149">
        <v>42821</v>
      </c>
      <c r="C1615" s="149">
        <v>42825</v>
      </c>
      <c r="D1615" s="148">
        <f t="shared" si="50"/>
        <v>3</v>
      </c>
      <c r="E1615" s="148">
        <f t="shared" si="51"/>
        <v>2017</v>
      </c>
      <c r="F1615" t="s">
        <v>465</v>
      </c>
      <c r="G1615" s="147">
        <v>24</v>
      </c>
      <c r="H1615" s="147">
        <v>55567</v>
      </c>
      <c r="I1615" s="150">
        <v>2828.8</v>
      </c>
      <c r="J1615" s="147">
        <v>8.6999999999999993</v>
      </c>
      <c r="K1615" s="147">
        <v>4.4999999999999998E-2</v>
      </c>
      <c r="L1615" s="147">
        <v>25</v>
      </c>
      <c r="M1615" s="147">
        <v>0</v>
      </c>
    </row>
    <row r="1616" spans="1:13">
      <c r="A1616" s="147" t="s">
        <v>334</v>
      </c>
      <c r="B1616" s="149">
        <v>42814</v>
      </c>
      <c r="C1616" s="149">
        <v>42820</v>
      </c>
      <c r="D1616" s="148">
        <f t="shared" si="50"/>
        <v>3</v>
      </c>
      <c r="E1616" s="148">
        <f t="shared" si="51"/>
        <v>2017</v>
      </c>
      <c r="F1616" t="s">
        <v>466</v>
      </c>
      <c r="G1616" s="147">
        <v>24</v>
      </c>
      <c r="H1616" s="147">
        <v>55604</v>
      </c>
      <c r="I1616" s="150">
        <v>2683.9</v>
      </c>
      <c r="J1616" s="147">
        <v>8.3000000000000007</v>
      </c>
      <c r="K1616" s="147">
        <v>6.7000000000000004E-2</v>
      </c>
      <c r="L1616" s="147">
        <v>37</v>
      </c>
      <c r="M1616" s="147">
        <v>0</v>
      </c>
    </row>
    <row r="1617" spans="1:13">
      <c r="A1617" s="147" t="s">
        <v>334</v>
      </c>
      <c r="B1617" s="149">
        <v>42814</v>
      </c>
      <c r="C1617" s="149">
        <v>42820</v>
      </c>
      <c r="D1617" s="148">
        <f t="shared" si="50"/>
        <v>3</v>
      </c>
      <c r="E1617" s="148">
        <f t="shared" si="51"/>
        <v>2017</v>
      </c>
      <c r="F1617" t="s">
        <v>466</v>
      </c>
      <c r="G1617" s="147">
        <v>23</v>
      </c>
      <c r="H1617" s="147">
        <v>44524</v>
      </c>
      <c r="I1617" s="150">
        <v>3176.3</v>
      </c>
      <c r="J1617" s="147">
        <v>7.9</v>
      </c>
      <c r="K1617" s="147">
        <v>7.5999999999999998E-2</v>
      </c>
      <c r="L1617" s="147">
        <v>34</v>
      </c>
      <c r="M1617" s="147">
        <v>0</v>
      </c>
    </row>
    <row r="1618" spans="1:13">
      <c r="A1618" s="147" t="s">
        <v>334</v>
      </c>
      <c r="B1618" s="149">
        <v>42814</v>
      </c>
      <c r="C1618" s="149">
        <v>42820</v>
      </c>
      <c r="D1618" s="148">
        <f t="shared" si="50"/>
        <v>3</v>
      </c>
      <c r="E1618" s="148">
        <f t="shared" si="51"/>
        <v>2017</v>
      </c>
      <c r="F1618" t="s">
        <v>466</v>
      </c>
      <c r="G1618" s="147">
        <v>8</v>
      </c>
      <c r="H1618" s="147">
        <v>52480</v>
      </c>
      <c r="I1618" s="150">
        <v>2436.8000000000002</v>
      </c>
      <c r="J1618" s="147">
        <v>7.1</v>
      </c>
      <c r="K1618" s="147">
        <v>5.8999999999999997E-2</v>
      </c>
      <c r="L1618" s="147">
        <v>31</v>
      </c>
      <c r="M1618" s="147">
        <v>0</v>
      </c>
    </row>
    <row r="1619" spans="1:13">
      <c r="A1619" s="147" t="s">
        <v>334</v>
      </c>
      <c r="B1619" s="149">
        <v>42814</v>
      </c>
      <c r="C1619" s="149">
        <v>42820</v>
      </c>
      <c r="D1619" s="148">
        <f t="shared" si="50"/>
        <v>3</v>
      </c>
      <c r="E1619" s="148">
        <f t="shared" si="51"/>
        <v>2017</v>
      </c>
      <c r="F1619" t="s">
        <v>466</v>
      </c>
      <c r="G1619" s="147">
        <v>22</v>
      </c>
      <c r="H1619" s="147">
        <v>40873</v>
      </c>
      <c r="I1619" s="150">
        <v>3242.9</v>
      </c>
      <c r="J1619" s="147">
        <v>7.4</v>
      </c>
      <c r="K1619" s="147">
        <v>0.11</v>
      </c>
      <c r="L1619" s="147">
        <v>45</v>
      </c>
      <c r="M1619" s="147">
        <v>0</v>
      </c>
    </row>
    <row r="1620" spans="1:13">
      <c r="A1620" s="147" t="s">
        <v>334</v>
      </c>
      <c r="B1620" s="149">
        <v>42814</v>
      </c>
      <c r="C1620" s="149">
        <v>42820</v>
      </c>
      <c r="D1620" s="148">
        <f t="shared" si="50"/>
        <v>3</v>
      </c>
      <c r="E1620" s="148">
        <f t="shared" si="51"/>
        <v>2017</v>
      </c>
      <c r="F1620" t="s">
        <v>466</v>
      </c>
      <c r="G1620" s="147">
        <v>6</v>
      </c>
      <c r="H1620" s="147">
        <v>49408</v>
      </c>
      <c r="I1620" s="150">
        <v>3856.9</v>
      </c>
      <c r="J1620" s="147">
        <v>10.6</v>
      </c>
      <c r="K1620" s="147">
        <v>5.8999999999999997E-2</v>
      </c>
      <c r="L1620" s="147">
        <v>29</v>
      </c>
      <c r="M1620" s="147">
        <v>0</v>
      </c>
    </row>
    <row r="1621" spans="1:13">
      <c r="A1621" s="147" t="s">
        <v>334</v>
      </c>
      <c r="B1621" s="149">
        <v>42814</v>
      </c>
      <c r="C1621" s="149">
        <v>42820</v>
      </c>
      <c r="D1621" s="148">
        <f t="shared" si="50"/>
        <v>3</v>
      </c>
      <c r="E1621" s="148">
        <f t="shared" si="51"/>
        <v>2017</v>
      </c>
      <c r="F1621" t="s">
        <v>466</v>
      </c>
      <c r="G1621" s="147">
        <v>7</v>
      </c>
      <c r="H1621" s="147">
        <v>51630</v>
      </c>
      <c r="I1621" s="150">
        <v>2850.9</v>
      </c>
      <c r="J1621" s="147">
        <v>8.1999999999999993</v>
      </c>
      <c r="K1621" s="147">
        <v>5.8000000000000003E-2</v>
      </c>
      <c r="L1621" s="147">
        <v>30</v>
      </c>
      <c r="M1621" s="147">
        <v>0</v>
      </c>
    </row>
    <row r="1622" spans="1:13">
      <c r="A1622" s="147" t="s">
        <v>334</v>
      </c>
      <c r="B1622" s="149">
        <v>42814</v>
      </c>
      <c r="C1622" s="149">
        <v>42820</v>
      </c>
      <c r="D1622" s="148">
        <f t="shared" si="50"/>
        <v>3</v>
      </c>
      <c r="E1622" s="148">
        <f t="shared" si="51"/>
        <v>2017</v>
      </c>
      <c r="F1622" t="s">
        <v>466</v>
      </c>
      <c r="G1622" s="147">
        <v>5</v>
      </c>
      <c r="H1622" s="147">
        <v>53228</v>
      </c>
      <c r="I1622" s="150">
        <v>3760.7</v>
      </c>
      <c r="J1622" s="147">
        <v>11.1</v>
      </c>
      <c r="K1622" s="147">
        <v>6.4000000000000001E-2</v>
      </c>
      <c r="L1622" s="147">
        <v>34</v>
      </c>
      <c r="M1622" s="147">
        <v>0</v>
      </c>
    </row>
    <row r="1623" spans="1:13">
      <c r="A1623" s="147" t="s">
        <v>334</v>
      </c>
      <c r="B1623" s="149">
        <v>42814</v>
      </c>
      <c r="C1623" s="149">
        <v>42820</v>
      </c>
      <c r="D1623" s="148">
        <f t="shared" si="50"/>
        <v>3</v>
      </c>
      <c r="E1623" s="148">
        <f t="shared" si="51"/>
        <v>2017</v>
      </c>
      <c r="F1623" t="s">
        <v>466</v>
      </c>
      <c r="G1623" s="147">
        <v>21</v>
      </c>
      <c r="H1623" s="147">
        <v>54267</v>
      </c>
      <c r="I1623" s="150">
        <v>2725.8</v>
      </c>
      <c r="J1623" s="147">
        <v>8.1999999999999993</v>
      </c>
      <c r="K1623" s="147">
        <v>5.2999999999999999E-2</v>
      </c>
      <c r="L1623" s="147">
        <v>29</v>
      </c>
      <c r="M1623" s="147">
        <v>0</v>
      </c>
    </row>
    <row r="1624" spans="1:13">
      <c r="A1624" s="147" t="s">
        <v>334</v>
      </c>
      <c r="B1624" s="149">
        <v>42814</v>
      </c>
      <c r="C1624" s="149">
        <v>42820</v>
      </c>
      <c r="D1624" s="148">
        <f t="shared" si="50"/>
        <v>3</v>
      </c>
      <c r="E1624" s="148">
        <f t="shared" si="51"/>
        <v>2017</v>
      </c>
      <c r="F1624" t="s">
        <v>466</v>
      </c>
      <c r="G1624" s="147">
        <v>12</v>
      </c>
      <c r="H1624" s="147">
        <v>54426</v>
      </c>
      <c r="I1624" s="151">
        <v>3090</v>
      </c>
      <c r="J1624" s="147">
        <v>9.3000000000000007</v>
      </c>
      <c r="K1624" s="147">
        <v>6.0999999999999999E-2</v>
      </c>
      <c r="L1624" s="147">
        <v>33</v>
      </c>
      <c r="M1624" s="147">
        <v>0</v>
      </c>
    </row>
    <row r="1625" spans="1:13">
      <c r="A1625" s="147" t="s">
        <v>334</v>
      </c>
      <c r="B1625" s="149">
        <v>42814</v>
      </c>
      <c r="C1625" s="149">
        <v>42820</v>
      </c>
      <c r="D1625" s="148">
        <f t="shared" si="50"/>
        <v>3</v>
      </c>
      <c r="E1625" s="148">
        <f t="shared" si="51"/>
        <v>2017</v>
      </c>
      <c r="F1625" t="s">
        <v>466</v>
      </c>
      <c r="G1625" s="147">
        <v>19</v>
      </c>
      <c r="H1625" s="147">
        <v>54969</v>
      </c>
      <c r="I1625" s="150">
        <v>2752.4</v>
      </c>
      <c r="J1625" s="147">
        <v>8.4</v>
      </c>
      <c r="K1625" s="147">
        <v>5.6000000000000001E-2</v>
      </c>
      <c r="L1625" s="147">
        <v>31</v>
      </c>
      <c r="M1625" s="147">
        <v>0</v>
      </c>
    </row>
    <row r="1626" spans="1:13">
      <c r="A1626" s="147" t="s">
        <v>334</v>
      </c>
      <c r="B1626" s="149">
        <v>42814</v>
      </c>
      <c r="C1626" s="149">
        <v>42820</v>
      </c>
      <c r="D1626" s="148">
        <f t="shared" si="50"/>
        <v>3</v>
      </c>
      <c r="E1626" s="148">
        <f t="shared" si="51"/>
        <v>2017</v>
      </c>
      <c r="F1626" t="s">
        <v>466</v>
      </c>
      <c r="G1626" s="147">
        <v>3</v>
      </c>
      <c r="H1626" s="147">
        <v>54499</v>
      </c>
      <c r="I1626" s="150">
        <v>3844.4</v>
      </c>
      <c r="J1626" s="147">
        <v>11.6</v>
      </c>
      <c r="K1626" s="147">
        <v>5.2999999999999999E-2</v>
      </c>
      <c r="L1626" s="147">
        <v>29</v>
      </c>
      <c r="M1626" s="147">
        <v>0</v>
      </c>
    </row>
    <row r="1627" spans="1:13">
      <c r="A1627" s="147" t="s">
        <v>334</v>
      </c>
      <c r="B1627" s="149">
        <v>42814</v>
      </c>
      <c r="C1627" s="149">
        <v>42820</v>
      </c>
      <c r="D1627" s="148">
        <f t="shared" si="50"/>
        <v>3</v>
      </c>
      <c r="E1627" s="148">
        <f t="shared" si="51"/>
        <v>2017</v>
      </c>
      <c r="F1627" t="s">
        <v>466</v>
      </c>
      <c r="G1627" s="147">
        <v>10</v>
      </c>
      <c r="H1627" s="147">
        <v>54468</v>
      </c>
      <c r="I1627" s="151">
        <v>3238</v>
      </c>
      <c r="J1627" s="147">
        <v>9.8000000000000007</v>
      </c>
      <c r="K1627" s="147">
        <v>5.8999999999999997E-2</v>
      </c>
      <c r="L1627" s="147">
        <v>32</v>
      </c>
      <c r="M1627" s="147">
        <v>0</v>
      </c>
    </row>
    <row r="1628" spans="1:13">
      <c r="A1628" s="147" t="s">
        <v>334</v>
      </c>
      <c r="B1628" s="149">
        <v>42814</v>
      </c>
      <c r="C1628" s="149">
        <v>42820</v>
      </c>
      <c r="D1628" s="148">
        <f t="shared" si="50"/>
        <v>3</v>
      </c>
      <c r="E1628" s="148">
        <f t="shared" si="51"/>
        <v>2017</v>
      </c>
      <c r="F1628" t="s">
        <v>466</v>
      </c>
      <c r="G1628" s="147">
        <v>1</v>
      </c>
      <c r="H1628" s="147">
        <v>54238</v>
      </c>
      <c r="I1628" s="151">
        <v>3951</v>
      </c>
      <c r="J1628" s="147">
        <v>11.9</v>
      </c>
      <c r="K1628" s="147">
        <v>8.6999999999999994E-2</v>
      </c>
      <c r="L1628" s="147">
        <v>47</v>
      </c>
      <c r="M1628" s="147">
        <v>0</v>
      </c>
    </row>
    <row r="1629" spans="1:13">
      <c r="A1629" s="147" t="s">
        <v>334</v>
      </c>
      <c r="B1629" s="149">
        <v>42814</v>
      </c>
      <c r="C1629" s="149">
        <v>42820</v>
      </c>
      <c r="D1629" s="148">
        <f t="shared" si="50"/>
        <v>3</v>
      </c>
      <c r="E1629" s="148">
        <f t="shared" si="51"/>
        <v>2017</v>
      </c>
      <c r="F1629" t="s">
        <v>466</v>
      </c>
      <c r="G1629" s="147">
        <v>15</v>
      </c>
      <c r="H1629" s="147">
        <v>52302</v>
      </c>
      <c r="I1629" s="150">
        <v>3332.7</v>
      </c>
      <c r="J1629" s="147">
        <v>1</v>
      </c>
      <c r="K1629" s="147">
        <v>4.5999999999999999E-2</v>
      </c>
      <c r="L1629" s="147">
        <v>24</v>
      </c>
      <c r="M1629" s="147">
        <v>0</v>
      </c>
    </row>
    <row r="1630" spans="1:13">
      <c r="A1630" s="147" t="s">
        <v>334</v>
      </c>
      <c r="B1630" s="149">
        <v>42814</v>
      </c>
      <c r="C1630" s="149">
        <v>42820</v>
      </c>
      <c r="D1630" s="148">
        <f t="shared" si="50"/>
        <v>3</v>
      </c>
      <c r="E1630" s="148">
        <f t="shared" si="51"/>
        <v>2017</v>
      </c>
      <c r="F1630" t="s">
        <v>466</v>
      </c>
      <c r="G1630" s="147">
        <v>16</v>
      </c>
      <c r="H1630" s="147">
        <v>47893</v>
      </c>
      <c r="I1630" s="150">
        <v>3447.2</v>
      </c>
      <c r="J1630" s="147">
        <v>9.1999999999999993</v>
      </c>
      <c r="K1630" s="147">
        <v>6.7000000000000004E-2</v>
      </c>
      <c r="L1630" s="147">
        <v>32</v>
      </c>
      <c r="M1630" s="147">
        <v>0</v>
      </c>
    </row>
    <row r="1631" spans="1:13">
      <c r="A1631" s="147" t="s">
        <v>334</v>
      </c>
      <c r="B1631" s="149">
        <v>42814</v>
      </c>
      <c r="C1631" s="149">
        <v>42820</v>
      </c>
      <c r="D1631" s="148">
        <f t="shared" si="50"/>
        <v>3</v>
      </c>
      <c r="E1631" s="148">
        <f t="shared" si="51"/>
        <v>2017</v>
      </c>
      <c r="F1631" t="s">
        <v>466</v>
      </c>
      <c r="G1631" s="147">
        <v>17</v>
      </c>
      <c r="H1631" s="147">
        <v>34643</v>
      </c>
      <c r="I1631" s="150">
        <v>3869.2</v>
      </c>
      <c r="J1631" s="147">
        <v>7.4</v>
      </c>
      <c r="K1631" s="147">
        <v>0.115</v>
      </c>
      <c r="L1631" s="147">
        <v>40</v>
      </c>
      <c r="M1631" s="147">
        <v>0</v>
      </c>
    </row>
    <row r="1632" spans="1:13">
      <c r="A1632" s="147" t="s">
        <v>334</v>
      </c>
      <c r="B1632" s="149">
        <v>42814</v>
      </c>
      <c r="C1632" s="149">
        <v>42820</v>
      </c>
      <c r="D1632" s="148">
        <f t="shared" si="50"/>
        <v>3</v>
      </c>
      <c r="E1632" s="148">
        <f t="shared" si="51"/>
        <v>2017</v>
      </c>
      <c r="F1632" t="s">
        <v>466</v>
      </c>
      <c r="G1632" s="147">
        <v>13</v>
      </c>
      <c r="H1632" s="147">
        <v>50200</v>
      </c>
      <c r="I1632" s="150">
        <v>3404.4</v>
      </c>
      <c r="J1632" s="147">
        <v>9.5</v>
      </c>
      <c r="K1632" s="147">
        <v>7.1999999999999995E-2</v>
      </c>
      <c r="L1632" s="147">
        <v>36</v>
      </c>
      <c r="M1632" s="147">
        <v>0</v>
      </c>
    </row>
    <row r="1633" spans="1:13">
      <c r="A1633" s="147" t="s">
        <v>334</v>
      </c>
      <c r="B1633" s="149">
        <v>42814</v>
      </c>
      <c r="C1633" s="149">
        <v>42820</v>
      </c>
      <c r="D1633" s="148">
        <f t="shared" si="50"/>
        <v>3</v>
      </c>
      <c r="E1633" s="148">
        <f t="shared" si="51"/>
        <v>2017</v>
      </c>
      <c r="F1633" t="s">
        <v>466</v>
      </c>
      <c r="G1633" s="147">
        <v>14</v>
      </c>
      <c r="H1633" s="147">
        <v>51982</v>
      </c>
      <c r="I1633" s="150">
        <v>3302.8</v>
      </c>
      <c r="J1633" s="147">
        <v>9.5</v>
      </c>
      <c r="K1633" s="147">
        <v>7.2999999999999995E-2</v>
      </c>
      <c r="L1633" s="147">
        <v>38</v>
      </c>
      <c r="M1633" s="147">
        <v>0</v>
      </c>
    </row>
    <row r="1634" spans="1:13">
      <c r="A1634" s="147" t="s">
        <v>334</v>
      </c>
      <c r="B1634" s="149">
        <v>42814</v>
      </c>
      <c r="C1634" s="149">
        <v>42820</v>
      </c>
      <c r="D1634" s="148">
        <f t="shared" si="50"/>
        <v>3</v>
      </c>
      <c r="E1634" s="148">
        <f t="shared" si="51"/>
        <v>2017</v>
      </c>
      <c r="F1634" t="s">
        <v>466</v>
      </c>
      <c r="G1634" s="147">
        <v>20</v>
      </c>
      <c r="H1634" s="147">
        <v>50370</v>
      </c>
      <c r="I1634" s="150">
        <v>2945.5</v>
      </c>
      <c r="J1634" s="147">
        <v>8.1999999999999993</v>
      </c>
      <c r="K1634" s="147">
        <v>7.4999999999999997E-2</v>
      </c>
      <c r="L1634" s="147">
        <v>38</v>
      </c>
      <c r="M1634" s="147">
        <v>0</v>
      </c>
    </row>
    <row r="1635" spans="1:13">
      <c r="A1635" s="147" t="s">
        <v>334</v>
      </c>
      <c r="B1635" s="149">
        <v>42814</v>
      </c>
      <c r="C1635" s="149">
        <v>42820</v>
      </c>
      <c r="D1635" s="148">
        <f t="shared" si="50"/>
        <v>3</v>
      </c>
      <c r="E1635" s="148">
        <f t="shared" si="51"/>
        <v>2017</v>
      </c>
      <c r="F1635" t="s">
        <v>466</v>
      </c>
      <c r="G1635" s="147">
        <v>11</v>
      </c>
      <c r="H1635" s="147">
        <v>54594</v>
      </c>
      <c r="I1635" s="150">
        <v>3137.1</v>
      </c>
      <c r="J1635" s="147">
        <v>9.5</v>
      </c>
      <c r="K1635" s="147">
        <v>5.8999999999999997E-2</v>
      </c>
      <c r="L1635" s="147">
        <v>32</v>
      </c>
      <c r="M1635" s="147">
        <v>0</v>
      </c>
    </row>
    <row r="1636" spans="1:13">
      <c r="A1636" s="147" t="s">
        <v>334</v>
      </c>
      <c r="B1636" s="149">
        <v>42814</v>
      </c>
      <c r="C1636" s="149">
        <v>42820</v>
      </c>
      <c r="D1636" s="148">
        <f t="shared" si="50"/>
        <v>3</v>
      </c>
      <c r="E1636" s="148">
        <f t="shared" si="51"/>
        <v>2017</v>
      </c>
      <c r="F1636" t="s">
        <v>466</v>
      </c>
      <c r="G1636" s="147">
        <v>18</v>
      </c>
      <c r="H1636" s="147">
        <v>41092</v>
      </c>
      <c r="I1636" s="150">
        <v>3396.2</v>
      </c>
      <c r="J1636" s="147">
        <v>7.8</v>
      </c>
      <c r="K1636" s="147">
        <v>0.10199999999999999</v>
      </c>
      <c r="L1636" s="147">
        <v>42</v>
      </c>
      <c r="M1636" s="147">
        <v>0</v>
      </c>
    </row>
    <row r="1637" spans="1:13">
      <c r="A1637" s="147" t="s">
        <v>334</v>
      </c>
      <c r="B1637" s="149">
        <v>42814</v>
      </c>
      <c r="C1637" s="149">
        <v>42820</v>
      </c>
      <c r="D1637" s="148">
        <f t="shared" si="50"/>
        <v>3</v>
      </c>
      <c r="E1637" s="148">
        <f t="shared" si="51"/>
        <v>2017</v>
      </c>
      <c r="F1637" t="s">
        <v>466</v>
      </c>
      <c r="G1637" s="147">
        <v>9</v>
      </c>
      <c r="H1637" s="147">
        <v>53162</v>
      </c>
      <c r="I1637" s="150">
        <v>2537.6999999999998</v>
      </c>
      <c r="J1637" s="147">
        <v>7.5</v>
      </c>
      <c r="K1637" s="147">
        <v>5.2999999999999999E-2</v>
      </c>
      <c r="L1637" s="147">
        <v>28</v>
      </c>
      <c r="M1637" s="147">
        <v>0</v>
      </c>
    </row>
    <row r="1638" spans="1:13">
      <c r="A1638" s="147" t="s">
        <v>334</v>
      </c>
      <c r="B1638" s="149">
        <v>42814</v>
      </c>
      <c r="C1638" s="149">
        <v>42820</v>
      </c>
      <c r="D1638" s="148">
        <f t="shared" si="50"/>
        <v>3</v>
      </c>
      <c r="E1638" s="148">
        <f t="shared" si="51"/>
        <v>2017</v>
      </c>
      <c r="F1638" t="s">
        <v>466</v>
      </c>
      <c r="G1638" s="147">
        <v>4</v>
      </c>
      <c r="H1638" s="147">
        <v>52735</v>
      </c>
      <c r="I1638" s="150">
        <v>4059.5</v>
      </c>
      <c r="J1638" s="147">
        <v>11.9</v>
      </c>
      <c r="K1638" s="147">
        <v>0.08</v>
      </c>
      <c r="L1638" s="147">
        <v>42</v>
      </c>
      <c r="M1638" s="147">
        <v>0</v>
      </c>
    </row>
    <row r="1639" spans="1:13">
      <c r="A1639" s="147" t="s">
        <v>334</v>
      </c>
      <c r="B1639" s="149">
        <v>42814</v>
      </c>
      <c r="C1639" s="149">
        <v>42820</v>
      </c>
      <c r="D1639" s="148">
        <f t="shared" si="50"/>
        <v>3</v>
      </c>
      <c r="E1639" s="148">
        <f t="shared" si="51"/>
        <v>2017</v>
      </c>
      <c r="F1639" t="s">
        <v>466</v>
      </c>
      <c r="G1639" s="147">
        <v>2</v>
      </c>
      <c r="H1639" s="147">
        <v>54148</v>
      </c>
      <c r="I1639" s="150">
        <v>3993.8</v>
      </c>
      <c r="J1639" s="147">
        <v>12</v>
      </c>
      <c r="K1639" s="147">
        <v>5.3999999999999999E-2</v>
      </c>
      <c r="L1639" s="147">
        <v>29</v>
      </c>
      <c r="M1639" s="147">
        <v>0</v>
      </c>
    </row>
    <row r="1640" spans="1:13">
      <c r="A1640" s="147" t="s">
        <v>333</v>
      </c>
      <c r="B1640" s="149">
        <v>42807</v>
      </c>
      <c r="C1640" s="149">
        <v>42813</v>
      </c>
      <c r="D1640" s="148">
        <f t="shared" si="50"/>
        <v>3</v>
      </c>
      <c r="E1640" s="148">
        <f t="shared" si="51"/>
        <v>2017</v>
      </c>
      <c r="F1640" t="s">
        <v>467</v>
      </c>
      <c r="G1640" s="147">
        <v>2</v>
      </c>
      <c r="H1640" s="147">
        <v>54185</v>
      </c>
      <c r="I1640" s="150">
        <v>3848.8</v>
      </c>
      <c r="J1640" s="147">
        <v>11.6</v>
      </c>
      <c r="K1640" s="147">
        <v>6.8000000000000005E-2</v>
      </c>
      <c r="L1640" s="147">
        <v>37</v>
      </c>
      <c r="M1640" s="147">
        <v>0</v>
      </c>
    </row>
    <row r="1641" spans="1:13">
      <c r="A1641" s="147" t="s">
        <v>333</v>
      </c>
      <c r="B1641" s="149">
        <v>42807</v>
      </c>
      <c r="C1641" s="149">
        <v>42813</v>
      </c>
      <c r="D1641" s="148">
        <f t="shared" si="50"/>
        <v>3</v>
      </c>
      <c r="E1641" s="148">
        <f t="shared" si="51"/>
        <v>2017</v>
      </c>
      <c r="F1641" t="s">
        <v>467</v>
      </c>
      <c r="G1641" s="147">
        <v>9</v>
      </c>
      <c r="H1641" s="147">
        <v>53205</v>
      </c>
      <c r="I1641" s="150">
        <v>2428.9</v>
      </c>
      <c r="J1641" s="147">
        <v>7.2</v>
      </c>
      <c r="K1641" s="147">
        <v>8.1000000000000003E-2</v>
      </c>
      <c r="L1641" s="147">
        <v>43</v>
      </c>
      <c r="M1641" s="147">
        <v>0</v>
      </c>
    </row>
    <row r="1642" spans="1:13">
      <c r="A1642" s="147" t="s">
        <v>333</v>
      </c>
      <c r="B1642" s="149">
        <v>42807</v>
      </c>
      <c r="C1642" s="149">
        <v>42813</v>
      </c>
      <c r="D1642" s="148">
        <f t="shared" si="50"/>
        <v>3</v>
      </c>
      <c r="E1642" s="148">
        <f t="shared" si="51"/>
        <v>2017</v>
      </c>
      <c r="F1642" t="s">
        <v>467</v>
      </c>
      <c r="G1642" s="147">
        <v>4</v>
      </c>
      <c r="H1642" s="147">
        <v>52772</v>
      </c>
      <c r="I1642" s="150">
        <v>3927.1</v>
      </c>
      <c r="J1642" s="147">
        <v>11.5</v>
      </c>
      <c r="K1642" s="147">
        <v>7.0000000000000007E-2</v>
      </c>
      <c r="L1642" s="147">
        <v>37</v>
      </c>
      <c r="M1642" s="147">
        <v>0</v>
      </c>
    </row>
    <row r="1643" spans="1:13">
      <c r="A1643" s="147" t="s">
        <v>333</v>
      </c>
      <c r="B1643" s="149">
        <v>42807</v>
      </c>
      <c r="C1643" s="149">
        <v>42813</v>
      </c>
      <c r="D1643" s="148">
        <f t="shared" si="50"/>
        <v>3</v>
      </c>
      <c r="E1643" s="148">
        <f t="shared" si="51"/>
        <v>2017</v>
      </c>
      <c r="F1643" t="s">
        <v>467</v>
      </c>
      <c r="G1643" s="147">
        <v>11</v>
      </c>
      <c r="H1643" s="147">
        <v>54623</v>
      </c>
      <c r="I1643" s="150">
        <v>3007.6</v>
      </c>
      <c r="J1643" s="147">
        <v>9.1</v>
      </c>
      <c r="K1643" s="147">
        <v>5.2999999999999999E-2</v>
      </c>
      <c r="L1643" s="147">
        <v>29</v>
      </c>
      <c r="M1643" s="147">
        <v>0</v>
      </c>
    </row>
    <row r="1644" spans="1:13">
      <c r="A1644" s="147" t="s">
        <v>333</v>
      </c>
      <c r="B1644" s="149">
        <v>42807</v>
      </c>
      <c r="C1644" s="149">
        <v>42813</v>
      </c>
      <c r="D1644" s="148">
        <f t="shared" si="50"/>
        <v>3</v>
      </c>
      <c r="E1644" s="148">
        <f t="shared" si="51"/>
        <v>2017</v>
      </c>
      <c r="F1644" t="s">
        <v>467</v>
      </c>
      <c r="G1644" s="147">
        <v>18</v>
      </c>
      <c r="H1644" s="147">
        <v>41125</v>
      </c>
      <c r="I1644" s="150">
        <v>3261.7</v>
      </c>
      <c r="J1644" s="147">
        <v>7.5</v>
      </c>
      <c r="K1644" s="147">
        <v>0.08</v>
      </c>
      <c r="L1644" s="147">
        <v>33</v>
      </c>
      <c r="M1644" s="147">
        <v>0</v>
      </c>
    </row>
    <row r="1645" spans="1:13">
      <c r="A1645" s="147" t="s">
        <v>333</v>
      </c>
      <c r="B1645" s="149">
        <v>42807</v>
      </c>
      <c r="C1645" s="149">
        <v>42813</v>
      </c>
      <c r="D1645" s="148">
        <f t="shared" si="50"/>
        <v>3</v>
      </c>
      <c r="E1645" s="148">
        <f t="shared" si="51"/>
        <v>2017</v>
      </c>
      <c r="F1645" t="s">
        <v>467</v>
      </c>
      <c r="G1645" s="147">
        <v>20</v>
      </c>
      <c r="H1645" s="147">
        <v>50417</v>
      </c>
      <c r="I1645" s="150">
        <v>2829.1</v>
      </c>
      <c r="J1645" s="147">
        <v>7.9</v>
      </c>
      <c r="K1645" s="147">
        <v>9.2999999999999999E-2</v>
      </c>
      <c r="L1645" s="147">
        <v>47</v>
      </c>
      <c r="M1645" s="147">
        <v>0</v>
      </c>
    </row>
    <row r="1646" spans="1:13">
      <c r="A1646" s="147" t="s">
        <v>333</v>
      </c>
      <c r="B1646" s="149">
        <v>42807</v>
      </c>
      <c r="C1646" s="149">
        <v>42813</v>
      </c>
      <c r="D1646" s="148">
        <f t="shared" si="50"/>
        <v>3</v>
      </c>
      <c r="E1646" s="148">
        <f t="shared" si="51"/>
        <v>2017</v>
      </c>
      <c r="F1646" t="s">
        <v>467</v>
      </c>
      <c r="G1646" s="147">
        <v>14</v>
      </c>
      <c r="H1646" s="147">
        <v>52010</v>
      </c>
      <c r="I1646" s="150">
        <v>3178.8</v>
      </c>
      <c r="J1646" s="147">
        <v>9.1999999999999993</v>
      </c>
      <c r="K1646" s="147">
        <v>5.3999999999999999E-2</v>
      </c>
      <c r="L1646" s="147">
        <v>28</v>
      </c>
      <c r="M1646" s="147">
        <v>0</v>
      </c>
    </row>
    <row r="1647" spans="1:13">
      <c r="A1647" s="147" t="s">
        <v>333</v>
      </c>
      <c r="B1647" s="149">
        <v>42807</v>
      </c>
      <c r="C1647" s="149">
        <v>42813</v>
      </c>
      <c r="D1647" s="148">
        <f t="shared" si="50"/>
        <v>3</v>
      </c>
      <c r="E1647" s="148">
        <f t="shared" si="51"/>
        <v>2017</v>
      </c>
      <c r="F1647" t="s">
        <v>467</v>
      </c>
      <c r="G1647" s="147">
        <v>13</v>
      </c>
      <c r="H1647" s="147">
        <v>50222</v>
      </c>
      <c r="I1647" s="150">
        <v>3262.9</v>
      </c>
      <c r="J1647" s="147">
        <v>9.1</v>
      </c>
      <c r="K1647" s="147">
        <v>4.3999999999999997E-2</v>
      </c>
      <c r="L1647" s="147">
        <v>22</v>
      </c>
      <c r="M1647" s="147">
        <v>0</v>
      </c>
    </row>
    <row r="1648" spans="1:13">
      <c r="A1648" s="147" t="s">
        <v>333</v>
      </c>
      <c r="B1648" s="149">
        <v>42807</v>
      </c>
      <c r="C1648" s="149">
        <v>42813</v>
      </c>
      <c r="D1648" s="148">
        <f t="shared" si="50"/>
        <v>3</v>
      </c>
      <c r="E1648" s="148">
        <f t="shared" si="51"/>
        <v>2017</v>
      </c>
      <c r="F1648" t="s">
        <v>467</v>
      </c>
      <c r="G1648" s="147">
        <v>16</v>
      </c>
      <c r="H1648" s="147">
        <v>47916</v>
      </c>
      <c r="I1648" s="150">
        <v>3298.4</v>
      </c>
      <c r="J1648" s="147">
        <v>8.8000000000000007</v>
      </c>
      <c r="K1648" s="147">
        <v>4.8000000000000001E-2</v>
      </c>
      <c r="L1648" s="147">
        <v>23</v>
      </c>
      <c r="M1648" s="147">
        <v>0</v>
      </c>
    </row>
    <row r="1649" spans="1:13">
      <c r="A1649" s="147" t="s">
        <v>333</v>
      </c>
      <c r="B1649" s="149">
        <v>42807</v>
      </c>
      <c r="C1649" s="149">
        <v>42813</v>
      </c>
      <c r="D1649" s="148">
        <f t="shared" si="50"/>
        <v>3</v>
      </c>
      <c r="E1649" s="148">
        <f t="shared" si="51"/>
        <v>2017</v>
      </c>
      <c r="F1649" t="s">
        <v>467</v>
      </c>
      <c r="G1649" s="147">
        <v>15</v>
      </c>
      <c r="H1649" s="147">
        <v>52339</v>
      </c>
      <c r="I1649" s="150">
        <v>3199.9</v>
      </c>
      <c r="J1649" s="147">
        <v>0.9</v>
      </c>
      <c r="K1649" s="147">
        <v>7.0999999999999994E-2</v>
      </c>
      <c r="L1649" s="147">
        <v>37</v>
      </c>
      <c r="M1649" s="147">
        <v>0</v>
      </c>
    </row>
    <row r="1650" spans="1:13">
      <c r="A1650" s="147" t="s">
        <v>333</v>
      </c>
      <c r="B1650" s="149">
        <v>42807</v>
      </c>
      <c r="C1650" s="149">
        <v>42813</v>
      </c>
      <c r="D1650" s="148">
        <f t="shared" si="50"/>
        <v>3</v>
      </c>
      <c r="E1650" s="148">
        <f t="shared" si="51"/>
        <v>2017</v>
      </c>
      <c r="F1650" t="s">
        <v>467</v>
      </c>
      <c r="G1650" s="147">
        <v>17</v>
      </c>
      <c r="H1650" s="147">
        <v>34674</v>
      </c>
      <c r="I1650" s="150">
        <v>3713.6</v>
      </c>
      <c r="J1650" s="147">
        <v>7.2</v>
      </c>
      <c r="K1650" s="147">
        <v>8.8999999999999996E-2</v>
      </c>
      <c r="L1650" s="147">
        <v>31</v>
      </c>
      <c r="M1650" s="147">
        <v>0</v>
      </c>
    </row>
    <row r="1651" spans="1:13">
      <c r="A1651" s="147" t="s">
        <v>333</v>
      </c>
      <c r="B1651" s="149">
        <v>42807</v>
      </c>
      <c r="C1651" s="149">
        <v>42813</v>
      </c>
      <c r="D1651" s="148">
        <f t="shared" si="50"/>
        <v>3</v>
      </c>
      <c r="E1651" s="148">
        <f t="shared" si="51"/>
        <v>2017</v>
      </c>
      <c r="F1651" t="s">
        <v>467</v>
      </c>
      <c r="G1651" s="147">
        <v>1</v>
      </c>
      <c r="H1651" s="147">
        <v>54274</v>
      </c>
      <c r="I1651" s="150">
        <v>3795.3</v>
      </c>
      <c r="J1651" s="147">
        <v>11.4</v>
      </c>
      <c r="K1651" s="147">
        <v>6.6000000000000003E-2</v>
      </c>
      <c r="L1651" s="147">
        <v>36</v>
      </c>
      <c r="M1651" s="147">
        <v>0</v>
      </c>
    </row>
    <row r="1652" spans="1:13">
      <c r="A1652" s="147" t="s">
        <v>333</v>
      </c>
      <c r="B1652" s="149">
        <v>42807</v>
      </c>
      <c r="C1652" s="149">
        <v>42813</v>
      </c>
      <c r="D1652" s="148">
        <f t="shared" si="50"/>
        <v>3</v>
      </c>
      <c r="E1652" s="148">
        <f t="shared" si="51"/>
        <v>2017</v>
      </c>
      <c r="F1652" t="s">
        <v>467</v>
      </c>
      <c r="G1652" s="147">
        <v>3</v>
      </c>
      <c r="H1652" s="147">
        <v>54523</v>
      </c>
      <c r="I1652" s="150">
        <v>3710.2</v>
      </c>
      <c r="J1652" s="147">
        <v>11.2</v>
      </c>
      <c r="K1652" s="147">
        <v>4.3999999999999997E-2</v>
      </c>
      <c r="L1652" s="147">
        <v>24</v>
      </c>
      <c r="M1652" s="147">
        <v>0</v>
      </c>
    </row>
    <row r="1653" spans="1:13">
      <c r="A1653" s="147" t="s">
        <v>333</v>
      </c>
      <c r="B1653" s="149">
        <v>42807</v>
      </c>
      <c r="C1653" s="149">
        <v>42813</v>
      </c>
      <c r="D1653" s="148">
        <f t="shared" si="50"/>
        <v>3</v>
      </c>
      <c r="E1653" s="148">
        <f t="shared" si="51"/>
        <v>2017</v>
      </c>
      <c r="F1653" t="s">
        <v>467</v>
      </c>
      <c r="G1653" s="147">
        <v>19</v>
      </c>
      <c r="H1653" s="147">
        <v>55009</v>
      </c>
      <c r="I1653" s="150">
        <v>2655.7</v>
      </c>
      <c r="J1653" s="147">
        <v>8.1</v>
      </c>
      <c r="K1653" s="147">
        <v>7.2999999999999995E-2</v>
      </c>
      <c r="L1653" s="147">
        <v>40</v>
      </c>
      <c r="M1653" s="147">
        <v>0</v>
      </c>
    </row>
    <row r="1654" spans="1:13">
      <c r="A1654" s="147" t="s">
        <v>333</v>
      </c>
      <c r="B1654" s="149">
        <v>42807</v>
      </c>
      <c r="C1654" s="149">
        <v>42813</v>
      </c>
      <c r="D1654" s="148">
        <f t="shared" si="50"/>
        <v>3</v>
      </c>
      <c r="E1654" s="148">
        <f t="shared" si="51"/>
        <v>2017</v>
      </c>
      <c r="F1654" t="s">
        <v>467</v>
      </c>
      <c r="G1654" s="147">
        <v>12</v>
      </c>
      <c r="H1654" s="147">
        <v>54456</v>
      </c>
      <c r="I1654" s="151">
        <v>2985</v>
      </c>
      <c r="J1654" s="147">
        <v>9</v>
      </c>
      <c r="K1654" s="147">
        <v>5.5E-2</v>
      </c>
      <c r="L1654" s="147">
        <v>30</v>
      </c>
      <c r="M1654" s="147">
        <v>0</v>
      </c>
    </row>
    <row r="1655" spans="1:13">
      <c r="A1655" s="147" t="s">
        <v>333</v>
      </c>
      <c r="B1655" s="149">
        <v>42807</v>
      </c>
      <c r="C1655" s="149">
        <v>42813</v>
      </c>
      <c r="D1655" s="148">
        <f t="shared" si="50"/>
        <v>3</v>
      </c>
      <c r="E1655" s="148">
        <f t="shared" si="51"/>
        <v>2017</v>
      </c>
      <c r="F1655" t="s">
        <v>467</v>
      </c>
      <c r="G1655" s="147">
        <v>10</v>
      </c>
      <c r="H1655" s="147">
        <v>54496</v>
      </c>
      <c r="I1655" s="150">
        <v>3111.9</v>
      </c>
      <c r="J1655" s="147">
        <v>9.4</v>
      </c>
      <c r="K1655" s="147">
        <v>5.0999999999999997E-2</v>
      </c>
      <c r="L1655" s="147">
        <v>28</v>
      </c>
      <c r="M1655" s="147">
        <v>0</v>
      </c>
    </row>
    <row r="1656" spans="1:13">
      <c r="A1656" s="147" t="s">
        <v>333</v>
      </c>
      <c r="B1656" s="149">
        <v>42807</v>
      </c>
      <c r="C1656" s="149">
        <v>42813</v>
      </c>
      <c r="D1656" s="148">
        <f t="shared" si="50"/>
        <v>3</v>
      </c>
      <c r="E1656" s="148">
        <f t="shared" si="51"/>
        <v>2017</v>
      </c>
      <c r="F1656" t="s">
        <v>467</v>
      </c>
      <c r="G1656" s="147">
        <v>21</v>
      </c>
      <c r="H1656" s="147">
        <v>54301</v>
      </c>
      <c r="I1656" s="150">
        <v>2623.1</v>
      </c>
      <c r="J1656" s="147">
        <v>7.9</v>
      </c>
      <c r="K1656" s="147">
        <v>6.3E-2</v>
      </c>
      <c r="L1656" s="147">
        <v>34</v>
      </c>
      <c r="M1656" s="147">
        <v>0</v>
      </c>
    </row>
    <row r="1657" spans="1:13">
      <c r="A1657" s="147" t="s">
        <v>333</v>
      </c>
      <c r="B1657" s="149">
        <v>42807</v>
      </c>
      <c r="C1657" s="149">
        <v>42813</v>
      </c>
      <c r="D1657" s="148">
        <f t="shared" si="50"/>
        <v>3</v>
      </c>
      <c r="E1657" s="148">
        <f t="shared" si="51"/>
        <v>2017</v>
      </c>
      <c r="F1657" t="s">
        <v>467</v>
      </c>
      <c r="G1657" s="147">
        <v>5</v>
      </c>
      <c r="H1657" s="147">
        <v>53254</v>
      </c>
      <c r="I1657" s="150">
        <v>3597.5</v>
      </c>
      <c r="J1657" s="147">
        <v>10.6</v>
      </c>
      <c r="K1657" s="147">
        <v>4.9000000000000002E-2</v>
      </c>
      <c r="L1657" s="147">
        <v>26</v>
      </c>
      <c r="M1657" s="147">
        <v>0</v>
      </c>
    </row>
    <row r="1658" spans="1:13">
      <c r="A1658" s="147" t="s">
        <v>333</v>
      </c>
      <c r="B1658" s="149">
        <v>42807</v>
      </c>
      <c r="C1658" s="149">
        <v>42813</v>
      </c>
      <c r="D1658" s="148">
        <f t="shared" si="50"/>
        <v>3</v>
      </c>
      <c r="E1658" s="148">
        <f t="shared" si="51"/>
        <v>2017</v>
      </c>
      <c r="F1658" t="s">
        <v>467</v>
      </c>
      <c r="G1658" s="147">
        <v>6</v>
      </c>
      <c r="H1658" s="147">
        <v>49436</v>
      </c>
      <c r="I1658" s="150">
        <v>3715.6</v>
      </c>
      <c r="J1658" s="147">
        <v>10.199999999999999</v>
      </c>
      <c r="K1658" s="147">
        <v>5.7000000000000002E-2</v>
      </c>
      <c r="L1658" s="147">
        <v>28</v>
      </c>
      <c r="M1658" s="147">
        <v>0</v>
      </c>
    </row>
    <row r="1659" spans="1:13">
      <c r="A1659" s="147" t="s">
        <v>333</v>
      </c>
      <c r="B1659" s="149">
        <v>42807</v>
      </c>
      <c r="C1659" s="149">
        <v>42813</v>
      </c>
      <c r="D1659" s="148">
        <f t="shared" si="50"/>
        <v>3</v>
      </c>
      <c r="E1659" s="148">
        <f t="shared" si="51"/>
        <v>2017</v>
      </c>
      <c r="F1659" t="s">
        <v>467</v>
      </c>
      <c r="G1659" s="147">
        <v>22</v>
      </c>
      <c r="H1659" s="147">
        <v>40910</v>
      </c>
      <c r="I1659" s="150">
        <v>3127.9</v>
      </c>
      <c r="J1659" s="147">
        <v>7.1</v>
      </c>
      <c r="K1659" s="147">
        <v>0.09</v>
      </c>
      <c r="L1659" s="147">
        <v>37</v>
      </c>
      <c r="M1659" s="147">
        <v>0</v>
      </c>
    </row>
    <row r="1660" spans="1:13">
      <c r="A1660" s="147" t="s">
        <v>333</v>
      </c>
      <c r="B1660" s="149">
        <v>42807</v>
      </c>
      <c r="C1660" s="149">
        <v>42813</v>
      </c>
      <c r="D1660" s="148">
        <f t="shared" si="50"/>
        <v>3</v>
      </c>
      <c r="E1660" s="148">
        <f t="shared" si="51"/>
        <v>2017</v>
      </c>
      <c r="F1660" t="s">
        <v>467</v>
      </c>
      <c r="G1660" s="147">
        <v>8</v>
      </c>
      <c r="H1660" s="147">
        <v>52502</v>
      </c>
      <c r="I1660" s="150">
        <v>2341.8000000000002</v>
      </c>
      <c r="J1660" s="147">
        <v>6.8</v>
      </c>
      <c r="K1660" s="147">
        <v>4.2000000000000003E-2</v>
      </c>
      <c r="L1660" s="147">
        <v>22</v>
      </c>
      <c r="M1660" s="147">
        <v>0</v>
      </c>
    </row>
    <row r="1661" spans="1:13">
      <c r="A1661" s="147" t="s">
        <v>333</v>
      </c>
      <c r="B1661" s="149">
        <v>42807</v>
      </c>
      <c r="C1661" s="149">
        <v>42813</v>
      </c>
      <c r="D1661" s="148">
        <f t="shared" si="50"/>
        <v>3</v>
      </c>
      <c r="E1661" s="148">
        <f t="shared" si="51"/>
        <v>2017</v>
      </c>
      <c r="F1661" t="s">
        <v>467</v>
      </c>
      <c r="G1661" s="147">
        <v>7</v>
      </c>
      <c r="H1661" s="147">
        <v>51664</v>
      </c>
      <c r="I1661" s="150">
        <v>2720.9</v>
      </c>
      <c r="J1661" s="147">
        <v>7.8</v>
      </c>
      <c r="K1661" s="147">
        <v>6.6000000000000003E-2</v>
      </c>
      <c r="L1661" s="147">
        <v>34</v>
      </c>
      <c r="M1661" s="147">
        <v>0</v>
      </c>
    </row>
    <row r="1662" spans="1:13">
      <c r="A1662" s="147" t="s">
        <v>333</v>
      </c>
      <c r="B1662" s="149">
        <v>42807</v>
      </c>
      <c r="C1662" s="149">
        <v>42813</v>
      </c>
      <c r="D1662" s="148">
        <f t="shared" si="50"/>
        <v>3</v>
      </c>
      <c r="E1662" s="148">
        <f t="shared" si="51"/>
        <v>2017</v>
      </c>
      <c r="F1662" t="s">
        <v>467</v>
      </c>
      <c r="G1662" s="147">
        <v>24</v>
      </c>
      <c r="H1662" s="147">
        <v>55639</v>
      </c>
      <c r="I1662" s="150">
        <v>2594.8000000000002</v>
      </c>
      <c r="J1662" s="147">
        <v>8</v>
      </c>
      <c r="K1662" s="147">
        <v>6.3E-2</v>
      </c>
      <c r="L1662" s="147">
        <v>35</v>
      </c>
      <c r="M1662" s="147">
        <v>0</v>
      </c>
    </row>
    <row r="1663" spans="1:13">
      <c r="A1663" s="147" t="s">
        <v>333</v>
      </c>
      <c r="B1663" s="149">
        <v>42807</v>
      </c>
      <c r="C1663" s="149">
        <v>42813</v>
      </c>
      <c r="D1663" s="148">
        <f t="shared" si="50"/>
        <v>3</v>
      </c>
      <c r="E1663" s="148">
        <f t="shared" si="51"/>
        <v>2017</v>
      </c>
      <c r="F1663" t="s">
        <v>467</v>
      </c>
      <c r="G1663" s="147">
        <v>23</v>
      </c>
      <c r="H1663" s="147">
        <v>44554</v>
      </c>
      <c r="I1663" s="150">
        <v>3053.6</v>
      </c>
      <c r="J1663" s="147">
        <v>7.6</v>
      </c>
      <c r="K1663" s="147">
        <v>6.7000000000000004E-2</v>
      </c>
      <c r="L1663" s="147">
        <v>30</v>
      </c>
      <c r="M1663" s="147">
        <v>0</v>
      </c>
    </row>
    <row r="1664" spans="1:13">
      <c r="A1664" s="147" t="s">
        <v>332</v>
      </c>
      <c r="B1664" s="149">
        <v>42800</v>
      </c>
      <c r="C1664" s="149">
        <v>42806</v>
      </c>
      <c r="D1664" s="148">
        <f t="shared" si="50"/>
        <v>3</v>
      </c>
      <c r="E1664" s="148">
        <f t="shared" si="51"/>
        <v>2017</v>
      </c>
      <c r="F1664" t="s">
        <v>468</v>
      </c>
      <c r="G1664" s="147">
        <v>23</v>
      </c>
      <c r="H1664" s="147">
        <v>44583</v>
      </c>
      <c r="I1664" s="150">
        <v>2964.1</v>
      </c>
      <c r="J1664" s="147">
        <v>7.1</v>
      </c>
      <c r="K1664" s="147">
        <v>6.5000000000000002E-2</v>
      </c>
      <c r="L1664" s="147">
        <v>29</v>
      </c>
      <c r="M1664" s="147">
        <v>0</v>
      </c>
    </row>
    <row r="1665" spans="1:13">
      <c r="A1665" s="147" t="s">
        <v>332</v>
      </c>
      <c r="B1665" s="149">
        <v>42800</v>
      </c>
      <c r="C1665" s="149">
        <v>42806</v>
      </c>
      <c r="D1665" s="148">
        <f t="shared" si="50"/>
        <v>3</v>
      </c>
      <c r="E1665" s="148">
        <f t="shared" si="51"/>
        <v>2017</v>
      </c>
      <c r="F1665" t="s">
        <v>468</v>
      </c>
      <c r="G1665" s="147">
        <v>24</v>
      </c>
      <c r="H1665" s="147">
        <v>55673</v>
      </c>
      <c r="I1665" s="150">
        <v>2517.9</v>
      </c>
      <c r="J1665" s="147">
        <v>7.6</v>
      </c>
      <c r="K1665" s="147">
        <v>6.0999999999999999E-2</v>
      </c>
      <c r="L1665" s="147">
        <v>34</v>
      </c>
      <c r="M1665" s="147">
        <v>0</v>
      </c>
    </row>
    <row r="1666" spans="1:13">
      <c r="A1666" s="147" t="s">
        <v>332</v>
      </c>
      <c r="B1666" s="149">
        <v>42800</v>
      </c>
      <c r="C1666" s="149">
        <v>42806</v>
      </c>
      <c r="D1666" s="148">
        <f t="shared" si="50"/>
        <v>3</v>
      </c>
      <c r="E1666" s="148">
        <f t="shared" si="51"/>
        <v>2017</v>
      </c>
      <c r="F1666" t="s">
        <v>468</v>
      </c>
      <c r="G1666" s="147">
        <v>7</v>
      </c>
      <c r="H1666" s="147">
        <v>51695</v>
      </c>
      <c r="I1666" s="150">
        <v>2645.4</v>
      </c>
      <c r="J1666" s="147">
        <v>7.3</v>
      </c>
      <c r="K1666" s="147">
        <v>0.06</v>
      </c>
      <c r="L1666" s="147">
        <v>31</v>
      </c>
      <c r="M1666" s="147">
        <v>0</v>
      </c>
    </row>
    <row r="1667" spans="1:13">
      <c r="A1667" s="147" t="s">
        <v>332</v>
      </c>
      <c r="B1667" s="149">
        <v>42800</v>
      </c>
      <c r="C1667" s="149">
        <v>42806</v>
      </c>
      <c r="D1667" s="148">
        <f t="shared" ref="D1667:D1730" si="52">MONTH(C1667)</f>
        <v>3</v>
      </c>
      <c r="E1667" s="148">
        <f t="shared" ref="E1667:E1730" si="53">YEAR(C1667)</f>
        <v>2017</v>
      </c>
      <c r="F1667" t="s">
        <v>468</v>
      </c>
      <c r="G1667" s="147">
        <v>8</v>
      </c>
      <c r="H1667" s="147">
        <v>52534</v>
      </c>
      <c r="I1667" s="150">
        <v>2236.6999999999998</v>
      </c>
      <c r="J1667" s="147">
        <v>6.3</v>
      </c>
      <c r="K1667" s="147">
        <v>6.0999999999999999E-2</v>
      </c>
      <c r="L1667" s="147">
        <v>32</v>
      </c>
      <c r="M1667" s="147">
        <v>0</v>
      </c>
    </row>
    <row r="1668" spans="1:13">
      <c r="A1668" s="147" t="s">
        <v>332</v>
      </c>
      <c r="B1668" s="149">
        <v>42800</v>
      </c>
      <c r="C1668" s="149">
        <v>42806</v>
      </c>
      <c r="D1668" s="148">
        <f t="shared" si="52"/>
        <v>3</v>
      </c>
      <c r="E1668" s="148">
        <f t="shared" si="53"/>
        <v>2017</v>
      </c>
      <c r="F1668" t="s">
        <v>468</v>
      </c>
      <c r="G1668" s="147">
        <v>22</v>
      </c>
      <c r="H1668" s="147">
        <v>40934</v>
      </c>
      <c r="I1668" s="150">
        <v>3029.2</v>
      </c>
      <c r="J1668" s="147">
        <v>6.7</v>
      </c>
      <c r="K1668" s="147">
        <v>5.8999999999999997E-2</v>
      </c>
      <c r="L1668" s="147">
        <v>24</v>
      </c>
      <c r="M1668" s="147">
        <v>0</v>
      </c>
    </row>
    <row r="1669" spans="1:13">
      <c r="A1669" s="147" t="s">
        <v>332</v>
      </c>
      <c r="B1669" s="149">
        <v>42800</v>
      </c>
      <c r="C1669" s="149">
        <v>42806</v>
      </c>
      <c r="D1669" s="148">
        <f t="shared" si="52"/>
        <v>3</v>
      </c>
      <c r="E1669" s="148">
        <f t="shared" si="53"/>
        <v>2017</v>
      </c>
      <c r="F1669" t="s">
        <v>468</v>
      </c>
      <c r="G1669" s="147">
        <v>6</v>
      </c>
      <c r="H1669" s="147">
        <v>49462</v>
      </c>
      <c r="I1669" s="150">
        <v>3579.4</v>
      </c>
      <c r="J1669" s="147">
        <v>9.5</v>
      </c>
      <c r="K1669" s="147">
        <v>5.2999999999999999E-2</v>
      </c>
      <c r="L1669" s="147">
        <v>26</v>
      </c>
      <c r="M1669" s="147">
        <v>0</v>
      </c>
    </row>
    <row r="1670" spans="1:13">
      <c r="A1670" s="147" t="s">
        <v>332</v>
      </c>
      <c r="B1670" s="149">
        <v>42800</v>
      </c>
      <c r="C1670" s="149">
        <v>42806</v>
      </c>
      <c r="D1670" s="148">
        <f t="shared" si="52"/>
        <v>3</v>
      </c>
      <c r="E1670" s="148">
        <f t="shared" si="53"/>
        <v>2017</v>
      </c>
      <c r="F1670" t="s">
        <v>468</v>
      </c>
      <c r="G1670" s="147">
        <v>5</v>
      </c>
      <c r="H1670" s="147">
        <v>53283</v>
      </c>
      <c r="I1670" s="150">
        <v>3499.8</v>
      </c>
      <c r="J1670" s="147">
        <v>10</v>
      </c>
      <c r="K1670" s="147">
        <v>5.3999999999999999E-2</v>
      </c>
      <c r="L1670" s="147">
        <v>29</v>
      </c>
      <c r="M1670" s="147">
        <v>0</v>
      </c>
    </row>
    <row r="1671" spans="1:13">
      <c r="A1671" s="147" t="s">
        <v>332</v>
      </c>
      <c r="B1671" s="149">
        <v>42800</v>
      </c>
      <c r="C1671" s="149">
        <v>42806</v>
      </c>
      <c r="D1671" s="148">
        <f t="shared" si="52"/>
        <v>3</v>
      </c>
      <c r="E1671" s="148">
        <f t="shared" si="53"/>
        <v>2017</v>
      </c>
      <c r="F1671" t="s">
        <v>468</v>
      </c>
      <c r="G1671" s="147">
        <v>21</v>
      </c>
      <c r="H1671" s="147">
        <v>54329</v>
      </c>
      <c r="I1671" s="150">
        <v>2548.1999999999998</v>
      </c>
      <c r="J1671" s="147">
        <v>7.5</v>
      </c>
      <c r="K1671" s="147">
        <v>5.1999999999999998E-2</v>
      </c>
      <c r="L1671" s="147">
        <v>28</v>
      </c>
      <c r="M1671" s="147">
        <v>0</v>
      </c>
    </row>
    <row r="1672" spans="1:13">
      <c r="A1672" s="147" t="s">
        <v>332</v>
      </c>
      <c r="B1672" s="149">
        <v>42800</v>
      </c>
      <c r="C1672" s="149">
        <v>42806</v>
      </c>
      <c r="D1672" s="148">
        <f t="shared" si="52"/>
        <v>3</v>
      </c>
      <c r="E1672" s="148">
        <f t="shared" si="53"/>
        <v>2017</v>
      </c>
      <c r="F1672" t="s">
        <v>468</v>
      </c>
      <c r="G1672" s="147">
        <v>19</v>
      </c>
      <c r="H1672" s="147">
        <v>55043</v>
      </c>
      <c r="I1672" s="150">
        <v>2575.4</v>
      </c>
      <c r="J1672" s="147">
        <v>7.7</v>
      </c>
      <c r="K1672" s="147">
        <v>6.2E-2</v>
      </c>
      <c r="L1672" s="147">
        <v>34</v>
      </c>
      <c r="M1672" s="147">
        <v>0</v>
      </c>
    </row>
    <row r="1673" spans="1:13">
      <c r="A1673" s="147" t="s">
        <v>332</v>
      </c>
      <c r="B1673" s="149">
        <v>42800</v>
      </c>
      <c r="C1673" s="149">
        <v>42806</v>
      </c>
      <c r="D1673" s="148">
        <f t="shared" si="52"/>
        <v>3</v>
      </c>
      <c r="E1673" s="148">
        <f t="shared" si="53"/>
        <v>2017</v>
      </c>
      <c r="F1673" t="s">
        <v>468</v>
      </c>
      <c r="G1673" s="147">
        <v>12</v>
      </c>
      <c r="H1673" s="147">
        <v>54486</v>
      </c>
      <c r="I1673" s="150">
        <v>2865.6</v>
      </c>
      <c r="J1673" s="147">
        <v>8.4</v>
      </c>
      <c r="K1673" s="147">
        <v>5.5E-2</v>
      </c>
      <c r="L1673" s="147">
        <v>30</v>
      </c>
      <c r="M1673" s="147">
        <v>0</v>
      </c>
    </row>
    <row r="1674" spans="1:13">
      <c r="A1674" s="147" t="s">
        <v>332</v>
      </c>
      <c r="B1674" s="149">
        <v>42800</v>
      </c>
      <c r="C1674" s="149">
        <v>42806</v>
      </c>
      <c r="D1674" s="148">
        <f t="shared" si="52"/>
        <v>3</v>
      </c>
      <c r="E1674" s="148">
        <f t="shared" si="53"/>
        <v>2017</v>
      </c>
      <c r="F1674" t="s">
        <v>468</v>
      </c>
      <c r="G1674" s="147">
        <v>3</v>
      </c>
      <c r="H1674" s="147">
        <v>54557</v>
      </c>
      <c r="I1674" s="150">
        <v>3602.2</v>
      </c>
      <c r="J1674" s="147">
        <v>10.5</v>
      </c>
      <c r="K1674" s="147">
        <v>6.2E-2</v>
      </c>
      <c r="L1674" s="147">
        <v>34</v>
      </c>
      <c r="M1674" s="147">
        <v>0</v>
      </c>
    </row>
    <row r="1675" spans="1:13">
      <c r="A1675" s="147" t="s">
        <v>332</v>
      </c>
      <c r="B1675" s="149">
        <v>42800</v>
      </c>
      <c r="C1675" s="149">
        <v>42806</v>
      </c>
      <c r="D1675" s="148">
        <f t="shared" si="52"/>
        <v>3</v>
      </c>
      <c r="E1675" s="148">
        <f t="shared" si="53"/>
        <v>2017</v>
      </c>
      <c r="F1675" t="s">
        <v>468</v>
      </c>
      <c r="G1675" s="147">
        <v>10</v>
      </c>
      <c r="H1675" s="147">
        <v>54525</v>
      </c>
      <c r="I1675" s="150">
        <v>2987.7</v>
      </c>
      <c r="J1675" s="147">
        <v>8.8000000000000007</v>
      </c>
      <c r="K1675" s="147">
        <v>5.2999999999999999E-2</v>
      </c>
      <c r="L1675" s="147">
        <v>29</v>
      </c>
      <c r="M1675" s="147">
        <v>0</v>
      </c>
    </row>
    <row r="1676" spans="1:13">
      <c r="A1676" s="147" t="s">
        <v>332</v>
      </c>
      <c r="B1676" s="149">
        <v>42800</v>
      </c>
      <c r="C1676" s="149">
        <v>42806</v>
      </c>
      <c r="D1676" s="148">
        <f t="shared" si="52"/>
        <v>3</v>
      </c>
      <c r="E1676" s="148">
        <f t="shared" si="53"/>
        <v>2017</v>
      </c>
      <c r="F1676" t="s">
        <v>468</v>
      </c>
      <c r="G1676" s="147">
        <v>1</v>
      </c>
      <c r="H1676" s="147">
        <v>54314</v>
      </c>
      <c r="I1676" s="150">
        <v>3683.6</v>
      </c>
      <c r="J1676" s="147">
        <v>10.7</v>
      </c>
      <c r="K1676" s="147">
        <v>7.3999999999999996E-2</v>
      </c>
      <c r="L1676" s="147">
        <v>40</v>
      </c>
      <c r="M1676" s="147">
        <v>0</v>
      </c>
    </row>
    <row r="1677" spans="1:13">
      <c r="A1677" s="147" t="s">
        <v>332</v>
      </c>
      <c r="B1677" s="149">
        <v>42800</v>
      </c>
      <c r="C1677" s="149">
        <v>42806</v>
      </c>
      <c r="D1677" s="148">
        <f t="shared" si="52"/>
        <v>3</v>
      </c>
      <c r="E1677" s="148">
        <f t="shared" si="53"/>
        <v>2017</v>
      </c>
      <c r="F1677" t="s">
        <v>468</v>
      </c>
      <c r="G1677" s="147">
        <v>17</v>
      </c>
      <c r="H1677" s="147">
        <v>34700</v>
      </c>
      <c r="I1677" s="150">
        <v>3558.9</v>
      </c>
      <c r="J1677" s="147">
        <v>6.6</v>
      </c>
      <c r="K1677" s="147">
        <v>7.4999999999999997E-2</v>
      </c>
      <c r="L1677" s="147">
        <v>26</v>
      </c>
      <c r="M1677" s="147">
        <v>0</v>
      </c>
    </row>
    <row r="1678" spans="1:13">
      <c r="A1678" s="147" t="s">
        <v>332</v>
      </c>
      <c r="B1678" s="149">
        <v>42800</v>
      </c>
      <c r="C1678" s="149">
        <v>42806</v>
      </c>
      <c r="D1678" s="148">
        <f t="shared" si="52"/>
        <v>3</v>
      </c>
      <c r="E1678" s="148">
        <f t="shared" si="53"/>
        <v>2017</v>
      </c>
      <c r="F1678" t="s">
        <v>468</v>
      </c>
      <c r="G1678" s="147">
        <v>15</v>
      </c>
      <c r="H1678" s="147">
        <v>52371</v>
      </c>
      <c r="I1678" s="150">
        <v>3081.2</v>
      </c>
      <c r="J1678" s="147">
        <v>0.9</v>
      </c>
      <c r="K1678" s="147">
        <v>6.0999999999999999E-2</v>
      </c>
      <c r="L1678" s="147">
        <v>32</v>
      </c>
      <c r="M1678" s="147">
        <v>0</v>
      </c>
    </row>
    <row r="1679" spans="1:13">
      <c r="A1679" s="147" t="s">
        <v>332</v>
      </c>
      <c r="B1679" s="149">
        <v>42800</v>
      </c>
      <c r="C1679" s="149">
        <v>42806</v>
      </c>
      <c r="D1679" s="148">
        <f t="shared" si="52"/>
        <v>3</v>
      </c>
      <c r="E1679" s="148">
        <f t="shared" si="53"/>
        <v>2017</v>
      </c>
      <c r="F1679" t="s">
        <v>468</v>
      </c>
      <c r="G1679" s="147">
        <v>16</v>
      </c>
      <c r="H1679" s="147">
        <v>47941</v>
      </c>
      <c r="I1679" s="150">
        <v>3198.6</v>
      </c>
      <c r="J1679" s="147">
        <v>8.1999999999999993</v>
      </c>
      <c r="K1679" s="147">
        <v>5.1999999999999998E-2</v>
      </c>
      <c r="L1679" s="147">
        <v>25</v>
      </c>
      <c r="M1679" s="147">
        <v>0</v>
      </c>
    </row>
    <row r="1680" spans="1:13">
      <c r="A1680" s="147" t="s">
        <v>332</v>
      </c>
      <c r="B1680" s="149">
        <v>42800</v>
      </c>
      <c r="C1680" s="149">
        <v>42806</v>
      </c>
      <c r="D1680" s="148">
        <f t="shared" si="52"/>
        <v>3</v>
      </c>
      <c r="E1680" s="148">
        <f t="shared" si="53"/>
        <v>2017</v>
      </c>
      <c r="F1680" t="s">
        <v>468</v>
      </c>
      <c r="G1680" s="147">
        <v>13</v>
      </c>
      <c r="H1680" s="147">
        <v>50242</v>
      </c>
      <c r="I1680" s="150">
        <v>3138.7</v>
      </c>
      <c r="J1680" s="147">
        <v>8.4</v>
      </c>
      <c r="K1680" s="147">
        <v>0.04</v>
      </c>
      <c r="L1680" s="147">
        <v>20</v>
      </c>
      <c r="M1680" s="147">
        <v>0</v>
      </c>
    </row>
    <row r="1681" spans="1:13">
      <c r="A1681" s="147" t="s">
        <v>332</v>
      </c>
      <c r="B1681" s="149">
        <v>42800</v>
      </c>
      <c r="C1681" s="149">
        <v>42806</v>
      </c>
      <c r="D1681" s="148">
        <f t="shared" si="52"/>
        <v>3</v>
      </c>
      <c r="E1681" s="148">
        <f t="shared" si="53"/>
        <v>2017</v>
      </c>
      <c r="F1681" t="s">
        <v>468</v>
      </c>
      <c r="G1681" s="147">
        <v>14</v>
      </c>
      <c r="H1681" s="147">
        <v>52042</v>
      </c>
      <c r="I1681" s="150">
        <v>3078.1</v>
      </c>
      <c r="J1681" s="147">
        <v>8.6</v>
      </c>
      <c r="K1681" s="147">
        <v>6.0999999999999999E-2</v>
      </c>
      <c r="L1681" s="147">
        <v>32</v>
      </c>
      <c r="M1681" s="147">
        <v>0</v>
      </c>
    </row>
    <row r="1682" spans="1:13">
      <c r="A1682" s="147" t="s">
        <v>332</v>
      </c>
      <c r="B1682" s="149">
        <v>42800</v>
      </c>
      <c r="C1682" s="149">
        <v>42806</v>
      </c>
      <c r="D1682" s="148">
        <f t="shared" si="52"/>
        <v>3</v>
      </c>
      <c r="E1682" s="148">
        <f t="shared" si="53"/>
        <v>2017</v>
      </c>
      <c r="F1682" t="s">
        <v>468</v>
      </c>
      <c r="G1682" s="147">
        <v>20</v>
      </c>
      <c r="H1682" s="147">
        <v>50439</v>
      </c>
      <c r="I1682" s="150">
        <v>2744.6</v>
      </c>
      <c r="J1682" s="147">
        <v>7.5</v>
      </c>
      <c r="K1682" s="147">
        <v>4.3999999999999997E-2</v>
      </c>
      <c r="L1682" s="147">
        <v>22</v>
      </c>
      <c r="M1682" s="147">
        <v>0</v>
      </c>
    </row>
    <row r="1683" spans="1:13">
      <c r="A1683" s="147" t="s">
        <v>332</v>
      </c>
      <c r="B1683" s="149">
        <v>42800</v>
      </c>
      <c r="C1683" s="149">
        <v>42806</v>
      </c>
      <c r="D1683" s="148">
        <f t="shared" si="52"/>
        <v>3</v>
      </c>
      <c r="E1683" s="148">
        <f t="shared" si="53"/>
        <v>2017</v>
      </c>
      <c r="F1683" t="s">
        <v>468</v>
      </c>
      <c r="G1683" s="147">
        <v>18</v>
      </c>
      <c r="H1683" s="147">
        <v>41156</v>
      </c>
      <c r="I1683" s="150">
        <v>3168.8</v>
      </c>
      <c r="J1683" s="147">
        <v>7</v>
      </c>
      <c r="K1683" s="147">
        <v>7.4999999999999997E-2</v>
      </c>
      <c r="L1683" s="147">
        <v>31</v>
      </c>
      <c r="M1683" s="147">
        <v>0</v>
      </c>
    </row>
    <row r="1684" spans="1:13">
      <c r="A1684" s="147" t="s">
        <v>332</v>
      </c>
      <c r="B1684" s="149">
        <v>42800</v>
      </c>
      <c r="C1684" s="149">
        <v>42806</v>
      </c>
      <c r="D1684" s="148">
        <f t="shared" si="52"/>
        <v>3</v>
      </c>
      <c r="E1684" s="148">
        <f t="shared" si="53"/>
        <v>2017</v>
      </c>
      <c r="F1684" t="s">
        <v>468</v>
      </c>
      <c r="G1684" s="147">
        <v>11</v>
      </c>
      <c r="H1684" s="147">
        <v>54646</v>
      </c>
      <c r="I1684" s="150">
        <v>2920.9</v>
      </c>
      <c r="J1684" s="147">
        <v>8.6</v>
      </c>
      <c r="K1684" s="147">
        <v>4.2000000000000003E-2</v>
      </c>
      <c r="L1684" s="147">
        <v>23</v>
      </c>
      <c r="M1684" s="147">
        <v>0</v>
      </c>
    </row>
    <row r="1685" spans="1:13">
      <c r="A1685" s="147" t="s">
        <v>332</v>
      </c>
      <c r="B1685" s="149">
        <v>42800</v>
      </c>
      <c r="C1685" s="149">
        <v>42806</v>
      </c>
      <c r="D1685" s="148">
        <f t="shared" si="52"/>
        <v>3</v>
      </c>
      <c r="E1685" s="148">
        <f t="shared" si="53"/>
        <v>2017</v>
      </c>
      <c r="F1685" t="s">
        <v>468</v>
      </c>
      <c r="G1685" s="147">
        <v>4</v>
      </c>
      <c r="H1685" s="147">
        <v>52805</v>
      </c>
      <c r="I1685" s="150">
        <v>3802.7</v>
      </c>
      <c r="J1685" s="147">
        <v>10.8</v>
      </c>
      <c r="K1685" s="147">
        <v>6.2E-2</v>
      </c>
      <c r="L1685" s="147">
        <v>33</v>
      </c>
      <c r="M1685" s="147">
        <v>0</v>
      </c>
    </row>
    <row r="1686" spans="1:13">
      <c r="A1686" s="147" t="s">
        <v>332</v>
      </c>
      <c r="B1686" s="149">
        <v>42800</v>
      </c>
      <c r="C1686" s="149">
        <v>42806</v>
      </c>
      <c r="D1686" s="148">
        <f t="shared" si="52"/>
        <v>3</v>
      </c>
      <c r="E1686" s="148">
        <f t="shared" si="53"/>
        <v>2017</v>
      </c>
      <c r="F1686" t="s">
        <v>468</v>
      </c>
      <c r="G1686" s="147">
        <v>9</v>
      </c>
      <c r="H1686" s="147">
        <v>53232</v>
      </c>
      <c r="I1686" s="151">
        <v>2353</v>
      </c>
      <c r="J1686" s="147">
        <v>6.7</v>
      </c>
      <c r="K1686" s="147">
        <v>5.0999999999999997E-2</v>
      </c>
      <c r="L1686" s="147">
        <v>27</v>
      </c>
      <c r="M1686" s="147">
        <v>0</v>
      </c>
    </row>
    <row r="1687" spans="1:13">
      <c r="A1687" s="147" t="s">
        <v>332</v>
      </c>
      <c r="B1687" s="149">
        <v>42800</v>
      </c>
      <c r="C1687" s="149">
        <v>42806</v>
      </c>
      <c r="D1687" s="148">
        <f t="shared" si="52"/>
        <v>3</v>
      </c>
      <c r="E1687" s="148">
        <f t="shared" si="53"/>
        <v>2017</v>
      </c>
      <c r="F1687" t="s">
        <v>468</v>
      </c>
      <c r="G1687" s="147">
        <v>2</v>
      </c>
      <c r="H1687" s="147">
        <v>54215</v>
      </c>
      <c r="I1687" s="150">
        <v>3719.6</v>
      </c>
      <c r="J1687" s="147">
        <v>10.8</v>
      </c>
      <c r="K1687" s="147">
        <v>5.5E-2</v>
      </c>
      <c r="L1687" s="147">
        <v>30</v>
      </c>
      <c r="M1687" s="147">
        <v>0</v>
      </c>
    </row>
    <row r="1688" spans="1:13">
      <c r="A1688" s="147" t="s">
        <v>336</v>
      </c>
      <c r="B1688" s="149">
        <v>42795</v>
      </c>
      <c r="C1688" s="149">
        <v>42799</v>
      </c>
      <c r="D1688" s="148">
        <f t="shared" si="52"/>
        <v>3</v>
      </c>
      <c r="E1688" s="148">
        <f t="shared" si="53"/>
        <v>2017</v>
      </c>
      <c r="F1688" t="s">
        <v>469</v>
      </c>
      <c r="G1688" s="147">
        <v>2</v>
      </c>
      <c r="H1688" s="147">
        <v>54248</v>
      </c>
      <c r="I1688" s="150">
        <v>3587.5</v>
      </c>
      <c r="J1688" s="147">
        <v>10.8</v>
      </c>
      <c r="K1688" s="147">
        <v>4.1000000000000002E-2</v>
      </c>
      <c r="L1688" s="147">
        <v>22</v>
      </c>
      <c r="M1688" s="147">
        <v>0</v>
      </c>
    </row>
    <row r="1689" spans="1:13">
      <c r="A1689" s="147" t="s">
        <v>336</v>
      </c>
      <c r="B1689" s="149">
        <v>42795</v>
      </c>
      <c r="C1689" s="149">
        <v>42799</v>
      </c>
      <c r="D1689" s="148">
        <f t="shared" si="52"/>
        <v>3</v>
      </c>
      <c r="E1689" s="148">
        <f t="shared" si="53"/>
        <v>2017</v>
      </c>
      <c r="F1689" t="s">
        <v>469</v>
      </c>
      <c r="G1689" s="147">
        <v>4</v>
      </c>
      <c r="H1689" s="147">
        <v>52833</v>
      </c>
      <c r="I1689" s="150">
        <v>3681.3</v>
      </c>
      <c r="J1689" s="147">
        <v>10.8</v>
      </c>
      <c r="K1689" s="147">
        <v>3.7999999999999999E-2</v>
      </c>
      <c r="L1689" s="147">
        <v>20</v>
      </c>
      <c r="M1689" s="147">
        <v>0</v>
      </c>
    </row>
    <row r="1690" spans="1:13">
      <c r="A1690" s="147" t="s">
        <v>336</v>
      </c>
      <c r="B1690" s="149">
        <v>42795</v>
      </c>
      <c r="C1690" s="149">
        <v>42799</v>
      </c>
      <c r="D1690" s="148">
        <f t="shared" si="52"/>
        <v>3</v>
      </c>
      <c r="E1690" s="148">
        <f t="shared" si="53"/>
        <v>2017</v>
      </c>
      <c r="F1690" t="s">
        <v>469</v>
      </c>
      <c r="G1690" s="147">
        <v>18</v>
      </c>
      <c r="H1690" s="147">
        <v>41179</v>
      </c>
      <c r="I1690" s="150">
        <v>3046.9</v>
      </c>
      <c r="J1690" s="147">
        <v>7</v>
      </c>
      <c r="K1690" s="147">
        <v>3.5999999999999997E-2</v>
      </c>
      <c r="L1690" s="147">
        <v>15</v>
      </c>
      <c r="M1690" s="147">
        <v>0</v>
      </c>
    </row>
    <row r="1691" spans="1:13">
      <c r="A1691" s="147" t="s">
        <v>336</v>
      </c>
      <c r="B1691" s="149">
        <v>42795</v>
      </c>
      <c r="C1691" s="149">
        <v>42799</v>
      </c>
      <c r="D1691" s="148">
        <f t="shared" si="52"/>
        <v>3</v>
      </c>
      <c r="E1691" s="148">
        <f t="shared" si="53"/>
        <v>2017</v>
      </c>
      <c r="F1691" t="s">
        <v>469</v>
      </c>
      <c r="G1691" s="147">
        <v>9</v>
      </c>
      <c r="H1691" s="147">
        <v>53262</v>
      </c>
      <c r="I1691" s="150">
        <v>2270.1999999999998</v>
      </c>
      <c r="J1691" s="147">
        <v>6.7</v>
      </c>
      <c r="K1691" s="147">
        <v>4.2999999999999997E-2</v>
      </c>
      <c r="L1691" s="147">
        <v>23</v>
      </c>
      <c r="M1691" s="147">
        <v>0</v>
      </c>
    </row>
    <row r="1692" spans="1:13">
      <c r="A1692" s="147" t="s">
        <v>336</v>
      </c>
      <c r="B1692" s="149">
        <v>42795</v>
      </c>
      <c r="C1692" s="149">
        <v>42799</v>
      </c>
      <c r="D1692" s="148">
        <f t="shared" si="52"/>
        <v>3</v>
      </c>
      <c r="E1692" s="148">
        <f t="shared" si="53"/>
        <v>2017</v>
      </c>
      <c r="F1692" t="s">
        <v>469</v>
      </c>
      <c r="G1692" s="147">
        <v>11</v>
      </c>
      <c r="H1692" s="147">
        <v>54669</v>
      </c>
      <c r="I1692" s="150">
        <v>2831.7</v>
      </c>
      <c r="J1692" s="147">
        <v>8.6</v>
      </c>
      <c r="K1692" s="147">
        <v>2.9000000000000001E-2</v>
      </c>
      <c r="L1692" s="147">
        <v>16</v>
      </c>
      <c r="M1692" s="147">
        <v>0</v>
      </c>
    </row>
    <row r="1693" spans="1:13">
      <c r="A1693" s="147" t="s">
        <v>336</v>
      </c>
      <c r="B1693" s="149">
        <v>42795</v>
      </c>
      <c r="C1693" s="149">
        <v>42799</v>
      </c>
      <c r="D1693" s="148">
        <f t="shared" si="52"/>
        <v>3</v>
      </c>
      <c r="E1693" s="148">
        <f t="shared" si="53"/>
        <v>2017</v>
      </c>
      <c r="F1693" t="s">
        <v>469</v>
      </c>
      <c r="G1693" s="147">
        <v>20</v>
      </c>
      <c r="H1693" s="147">
        <v>50468</v>
      </c>
      <c r="I1693" s="150">
        <v>2677.5</v>
      </c>
      <c r="J1693" s="147">
        <v>7.5</v>
      </c>
      <c r="K1693" s="147">
        <v>3.4000000000000002E-2</v>
      </c>
      <c r="L1693" s="147">
        <v>17</v>
      </c>
      <c r="M1693" s="147">
        <v>0</v>
      </c>
    </row>
    <row r="1694" spans="1:13">
      <c r="A1694" s="147" t="s">
        <v>336</v>
      </c>
      <c r="B1694" s="149">
        <v>42795</v>
      </c>
      <c r="C1694" s="149">
        <v>42799</v>
      </c>
      <c r="D1694" s="148">
        <f t="shared" si="52"/>
        <v>3</v>
      </c>
      <c r="E1694" s="148">
        <f t="shared" si="53"/>
        <v>2017</v>
      </c>
      <c r="F1694" t="s">
        <v>469</v>
      </c>
      <c r="G1694" s="147">
        <v>14</v>
      </c>
      <c r="H1694" s="147">
        <v>52066</v>
      </c>
      <c r="I1694" s="150">
        <v>2961.2</v>
      </c>
      <c r="J1694" s="147">
        <v>8.6</v>
      </c>
      <c r="K1694" s="147">
        <v>3.1E-2</v>
      </c>
      <c r="L1694" s="147">
        <v>16</v>
      </c>
      <c r="M1694" s="147">
        <v>0</v>
      </c>
    </row>
    <row r="1695" spans="1:13">
      <c r="A1695" s="147" t="s">
        <v>336</v>
      </c>
      <c r="B1695" s="149">
        <v>42795</v>
      </c>
      <c r="C1695" s="149">
        <v>42799</v>
      </c>
      <c r="D1695" s="148">
        <f t="shared" si="52"/>
        <v>3</v>
      </c>
      <c r="E1695" s="148">
        <f t="shared" si="53"/>
        <v>2017</v>
      </c>
      <c r="F1695" t="s">
        <v>469</v>
      </c>
      <c r="G1695" s="147">
        <v>13</v>
      </c>
      <c r="H1695" s="147">
        <v>50265</v>
      </c>
      <c r="I1695" s="150">
        <v>3025.2</v>
      </c>
      <c r="J1695" s="147">
        <v>8.4</v>
      </c>
      <c r="K1695" s="147">
        <v>3.4000000000000002E-2</v>
      </c>
      <c r="L1695" s="147">
        <v>17</v>
      </c>
      <c r="M1695" s="147">
        <v>0</v>
      </c>
    </row>
    <row r="1696" spans="1:13">
      <c r="A1696" s="147" t="s">
        <v>336</v>
      </c>
      <c r="B1696" s="149">
        <v>42795</v>
      </c>
      <c r="C1696" s="149">
        <v>42799</v>
      </c>
      <c r="D1696" s="148">
        <f t="shared" si="52"/>
        <v>3</v>
      </c>
      <c r="E1696" s="148">
        <f t="shared" si="53"/>
        <v>2017</v>
      </c>
      <c r="F1696" t="s">
        <v>469</v>
      </c>
      <c r="G1696" s="147">
        <v>16</v>
      </c>
      <c r="H1696" s="147">
        <v>47966</v>
      </c>
      <c r="I1696" s="150">
        <v>3084.6</v>
      </c>
      <c r="J1696" s="147">
        <v>8.1999999999999993</v>
      </c>
      <c r="K1696" s="147">
        <v>3.5000000000000003E-2</v>
      </c>
      <c r="L1696" s="147">
        <v>17</v>
      </c>
      <c r="M1696" s="147">
        <v>0</v>
      </c>
    </row>
    <row r="1697" spans="1:13">
      <c r="A1697" s="147" t="s">
        <v>336</v>
      </c>
      <c r="B1697" s="149">
        <v>42795</v>
      </c>
      <c r="C1697" s="149">
        <v>42799</v>
      </c>
      <c r="D1697" s="148">
        <f t="shared" si="52"/>
        <v>3</v>
      </c>
      <c r="E1697" s="148">
        <f t="shared" si="53"/>
        <v>2017</v>
      </c>
      <c r="F1697" t="s">
        <v>469</v>
      </c>
      <c r="G1697" s="147">
        <v>15</v>
      </c>
      <c r="H1697" s="147">
        <v>52396</v>
      </c>
      <c r="I1697" s="150">
        <v>2975.3</v>
      </c>
      <c r="J1697" s="147">
        <v>0.9</v>
      </c>
      <c r="K1697" s="147">
        <v>3.2000000000000001E-2</v>
      </c>
      <c r="L1697" s="147">
        <v>17</v>
      </c>
      <c r="M1697" s="147">
        <v>0</v>
      </c>
    </row>
    <row r="1698" spans="1:13">
      <c r="A1698" s="147" t="s">
        <v>336</v>
      </c>
      <c r="B1698" s="149">
        <v>42795</v>
      </c>
      <c r="C1698" s="149">
        <v>42799</v>
      </c>
      <c r="D1698" s="148">
        <f t="shared" si="52"/>
        <v>3</v>
      </c>
      <c r="E1698" s="148">
        <f t="shared" si="53"/>
        <v>2017</v>
      </c>
      <c r="F1698" t="s">
        <v>469</v>
      </c>
      <c r="G1698" s="147">
        <v>17</v>
      </c>
      <c r="H1698" s="147">
        <v>34729</v>
      </c>
      <c r="I1698" s="151">
        <v>3422</v>
      </c>
      <c r="J1698" s="147">
        <v>6.6</v>
      </c>
      <c r="K1698" s="147">
        <v>5.1999999999999998E-2</v>
      </c>
      <c r="L1698" s="147">
        <v>18</v>
      </c>
      <c r="M1698" s="147">
        <v>0</v>
      </c>
    </row>
    <row r="1699" spans="1:13">
      <c r="A1699" s="147" t="s">
        <v>336</v>
      </c>
      <c r="B1699" s="149">
        <v>42795</v>
      </c>
      <c r="C1699" s="149">
        <v>42799</v>
      </c>
      <c r="D1699" s="148">
        <f t="shared" si="52"/>
        <v>3</v>
      </c>
      <c r="E1699" s="148">
        <f t="shared" si="53"/>
        <v>2017</v>
      </c>
      <c r="F1699" t="s">
        <v>469</v>
      </c>
      <c r="G1699" s="147">
        <v>1</v>
      </c>
      <c r="H1699" s="147">
        <v>54348</v>
      </c>
      <c r="I1699" s="150">
        <v>3546.8</v>
      </c>
      <c r="J1699" s="147">
        <v>10.7</v>
      </c>
      <c r="K1699" s="147">
        <v>4.5999999999999999E-2</v>
      </c>
      <c r="L1699" s="147">
        <v>25</v>
      </c>
      <c r="M1699" s="147">
        <v>0</v>
      </c>
    </row>
    <row r="1700" spans="1:13">
      <c r="A1700" s="147" t="s">
        <v>336</v>
      </c>
      <c r="B1700" s="149">
        <v>42795</v>
      </c>
      <c r="C1700" s="149">
        <v>42799</v>
      </c>
      <c r="D1700" s="148">
        <f t="shared" si="52"/>
        <v>3</v>
      </c>
      <c r="E1700" s="148">
        <f t="shared" si="53"/>
        <v>2017</v>
      </c>
      <c r="F1700" t="s">
        <v>469</v>
      </c>
      <c r="G1700" s="147">
        <v>3</v>
      </c>
      <c r="H1700" s="147">
        <v>54588</v>
      </c>
      <c r="I1700" s="150">
        <v>3474.3</v>
      </c>
      <c r="J1700" s="147">
        <v>10.5</v>
      </c>
      <c r="K1700" s="147">
        <v>0.04</v>
      </c>
      <c r="L1700" s="147">
        <v>22</v>
      </c>
      <c r="M1700" s="147">
        <v>0</v>
      </c>
    </row>
    <row r="1701" spans="1:13">
      <c r="A1701" s="147" t="s">
        <v>336</v>
      </c>
      <c r="B1701" s="149">
        <v>42795</v>
      </c>
      <c r="C1701" s="149">
        <v>42799</v>
      </c>
      <c r="D1701" s="148">
        <f t="shared" si="52"/>
        <v>3</v>
      </c>
      <c r="E1701" s="148">
        <f t="shared" si="53"/>
        <v>2017</v>
      </c>
      <c r="F1701" t="s">
        <v>469</v>
      </c>
      <c r="G1701" s="147">
        <v>19</v>
      </c>
      <c r="H1701" s="147">
        <v>55073</v>
      </c>
      <c r="I1701" s="150">
        <v>2510.9</v>
      </c>
      <c r="J1701" s="147">
        <v>7.7</v>
      </c>
      <c r="K1701" s="147">
        <v>4.2000000000000003E-2</v>
      </c>
      <c r="L1701" s="147">
        <v>23</v>
      </c>
      <c r="M1701" s="147">
        <v>0</v>
      </c>
    </row>
    <row r="1702" spans="1:13">
      <c r="A1702" s="147" t="s">
        <v>336</v>
      </c>
      <c r="B1702" s="149">
        <v>42795</v>
      </c>
      <c r="C1702" s="149">
        <v>42799</v>
      </c>
      <c r="D1702" s="148">
        <f t="shared" si="52"/>
        <v>3</v>
      </c>
      <c r="E1702" s="148">
        <f t="shared" si="53"/>
        <v>2017</v>
      </c>
      <c r="F1702" t="s">
        <v>469</v>
      </c>
      <c r="G1702" s="147">
        <v>10</v>
      </c>
      <c r="H1702" s="147">
        <v>54549</v>
      </c>
      <c r="I1702" s="150">
        <v>2896.5</v>
      </c>
      <c r="J1702" s="147">
        <v>8.8000000000000007</v>
      </c>
      <c r="K1702" s="147">
        <v>2.9000000000000001E-2</v>
      </c>
      <c r="L1702" s="147">
        <v>16</v>
      </c>
      <c r="M1702" s="147">
        <v>0</v>
      </c>
    </row>
    <row r="1703" spans="1:13">
      <c r="A1703" s="147" t="s">
        <v>336</v>
      </c>
      <c r="B1703" s="149">
        <v>42795</v>
      </c>
      <c r="C1703" s="149">
        <v>42799</v>
      </c>
      <c r="D1703" s="148">
        <f t="shared" si="52"/>
        <v>3</v>
      </c>
      <c r="E1703" s="148">
        <f t="shared" si="53"/>
        <v>2017</v>
      </c>
      <c r="F1703" t="s">
        <v>469</v>
      </c>
      <c r="G1703" s="147">
        <v>12</v>
      </c>
      <c r="H1703" s="147">
        <v>54512</v>
      </c>
      <c r="I1703" s="150">
        <v>2776.8</v>
      </c>
      <c r="J1703" s="147">
        <v>8.4</v>
      </c>
      <c r="K1703" s="147">
        <v>2.8000000000000001E-2</v>
      </c>
      <c r="L1703" s="147">
        <v>15</v>
      </c>
      <c r="M1703" s="147">
        <v>0</v>
      </c>
    </row>
    <row r="1704" spans="1:13">
      <c r="A1704" s="147" t="s">
        <v>336</v>
      </c>
      <c r="B1704" s="149">
        <v>42795</v>
      </c>
      <c r="C1704" s="149">
        <v>42799</v>
      </c>
      <c r="D1704" s="148">
        <f t="shared" si="52"/>
        <v>3</v>
      </c>
      <c r="E1704" s="148">
        <f t="shared" si="53"/>
        <v>2017</v>
      </c>
      <c r="F1704" t="s">
        <v>469</v>
      </c>
      <c r="G1704" s="147">
        <v>21</v>
      </c>
      <c r="H1704" s="147">
        <v>54359</v>
      </c>
      <c r="I1704" s="150">
        <v>2485.4</v>
      </c>
      <c r="J1704" s="147">
        <v>7.5</v>
      </c>
      <c r="K1704" s="147">
        <v>4.2000000000000003E-2</v>
      </c>
      <c r="L1704" s="147">
        <v>23</v>
      </c>
      <c r="M1704" s="147">
        <v>0</v>
      </c>
    </row>
    <row r="1705" spans="1:13">
      <c r="A1705" s="147" t="s">
        <v>336</v>
      </c>
      <c r="B1705" s="149">
        <v>42795</v>
      </c>
      <c r="C1705" s="149">
        <v>42799</v>
      </c>
      <c r="D1705" s="148">
        <f t="shared" si="52"/>
        <v>3</v>
      </c>
      <c r="E1705" s="148">
        <f t="shared" si="53"/>
        <v>2017</v>
      </c>
      <c r="F1705" t="s">
        <v>469</v>
      </c>
      <c r="G1705" s="147">
        <v>5</v>
      </c>
      <c r="H1705" s="147">
        <v>53311</v>
      </c>
      <c r="I1705" s="150">
        <v>3382.7</v>
      </c>
      <c r="J1705" s="147">
        <v>10</v>
      </c>
      <c r="K1705" s="147">
        <v>3.9E-2</v>
      </c>
      <c r="L1705" s="147">
        <v>21</v>
      </c>
      <c r="M1705" s="147">
        <v>0</v>
      </c>
    </row>
    <row r="1706" spans="1:13">
      <c r="A1706" s="147" t="s">
        <v>336</v>
      </c>
      <c r="B1706" s="149">
        <v>42795</v>
      </c>
      <c r="C1706" s="149">
        <v>42799</v>
      </c>
      <c r="D1706" s="148">
        <f t="shared" si="52"/>
        <v>3</v>
      </c>
      <c r="E1706" s="148">
        <f t="shared" si="53"/>
        <v>2017</v>
      </c>
      <c r="F1706" t="s">
        <v>469</v>
      </c>
      <c r="G1706" s="147">
        <v>6</v>
      </c>
      <c r="H1706" s="147">
        <v>49489</v>
      </c>
      <c r="I1706" s="150">
        <v>3465.3</v>
      </c>
      <c r="J1706" s="147">
        <v>9.5</v>
      </c>
      <c r="K1706" s="147">
        <v>3.2000000000000001E-2</v>
      </c>
      <c r="L1706" s="147">
        <v>16</v>
      </c>
      <c r="M1706" s="147">
        <v>0</v>
      </c>
    </row>
    <row r="1707" spans="1:13">
      <c r="A1707" s="147" t="s">
        <v>336</v>
      </c>
      <c r="B1707" s="149">
        <v>42795</v>
      </c>
      <c r="C1707" s="149">
        <v>42799</v>
      </c>
      <c r="D1707" s="148">
        <f t="shared" si="52"/>
        <v>3</v>
      </c>
      <c r="E1707" s="148">
        <f t="shared" si="53"/>
        <v>2017</v>
      </c>
      <c r="F1707" t="s">
        <v>469</v>
      </c>
      <c r="G1707" s="147">
        <v>22</v>
      </c>
      <c r="H1707" s="147">
        <v>40957</v>
      </c>
      <c r="I1707" s="150">
        <v>2947.2</v>
      </c>
      <c r="J1707" s="147">
        <v>6.7</v>
      </c>
      <c r="K1707" s="147">
        <v>4.2000000000000003E-2</v>
      </c>
      <c r="L1707" s="147">
        <v>17</v>
      </c>
      <c r="M1707" s="147">
        <v>0</v>
      </c>
    </row>
    <row r="1708" spans="1:13">
      <c r="A1708" s="147" t="s">
        <v>336</v>
      </c>
      <c r="B1708" s="149">
        <v>42795</v>
      </c>
      <c r="C1708" s="149">
        <v>42799</v>
      </c>
      <c r="D1708" s="148">
        <f t="shared" si="52"/>
        <v>3</v>
      </c>
      <c r="E1708" s="148">
        <f t="shared" si="53"/>
        <v>2017</v>
      </c>
      <c r="F1708" t="s">
        <v>469</v>
      </c>
      <c r="G1708" s="147">
        <v>8</v>
      </c>
      <c r="H1708" s="147">
        <v>52567</v>
      </c>
      <c r="I1708" s="150">
        <v>2156.5</v>
      </c>
      <c r="J1708" s="147">
        <v>6.3</v>
      </c>
      <c r="K1708" s="147">
        <v>0.04</v>
      </c>
      <c r="L1708" s="147">
        <v>21</v>
      </c>
      <c r="M1708" s="147">
        <v>0</v>
      </c>
    </row>
    <row r="1709" spans="1:13">
      <c r="A1709" s="147" t="s">
        <v>336</v>
      </c>
      <c r="B1709" s="149">
        <v>42795</v>
      </c>
      <c r="C1709" s="149">
        <v>42799</v>
      </c>
      <c r="D1709" s="148">
        <f t="shared" si="52"/>
        <v>3</v>
      </c>
      <c r="E1709" s="148">
        <f t="shared" si="53"/>
        <v>2017</v>
      </c>
      <c r="F1709" t="s">
        <v>469</v>
      </c>
      <c r="G1709" s="147">
        <v>7</v>
      </c>
      <c r="H1709" s="147">
        <v>51723</v>
      </c>
      <c r="I1709" s="150">
        <v>2551.8000000000002</v>
      </c>
      <c r="J1709" s="147">
        <v>7.3</v>
      </c>
      <c r="K1709" s="147">
        <v>3.3000000000000002E-2</v>
      </c>
      <c r="L1709" s="147">
        <v>17</v>
      </c>
      <c r="M1709" s="147">
        <v>0</v>
      </c>
    </row>
    <row r="1710" spans="1:13">
      <c r="A1710" s="147" t="s">
        <v>336</v>
      </c>
      <c r="B1710" s="149">
        <v>42795</v>
      </c>
      <c r="C1710" s="149">
        <v>42799</v>
      </c>
      <c r="D1710" s="148">
        <f t="shared" si="52"/>
        <v>3</v>
      </c>
      <c r="E1710" s="148">
        <f t="shared" si="53"/>
        <v>2017</v>
      </c>
      <c r="F1710" t="s">
        <v>469</v>
      </c>
      <c r="G1710" s="147">
        <v>24</v>
      </c>
      <c r="H1710" s="147">
        <v>55708</v>
      </c>
      <c r="I1710" s="150">
        <v>2452.5</v>
      </c>
      <c r="J1710" s="147">
        <v>7.6</v>
      </c>
      <c r="K1710" s="147">
        <v>4.1000000000000002E-2</v>
      </c>
      <c r="L1710" s="147">
        <v>23</v>
      </c>
      <c r="M1710" s="147">
        <v>0</v>
      </c>
    </row>
    <row r="1711" spans="1:13">
      <c r="A1711" s="147" t="s">
        <v>336</v>
      </c>
      <c r="B1711" s="149">
        <v>42795</v>
      </c>
      <c r="C1711" s="149">
        <v>42799</v>
      </c>
      <c r="D1711" s="148">
        <f t="shared" si="52"/>
        <v>3</v>
      </c>
      <c r="E1711" s="148">
        <f t="shared" si="53"/>
        <v>2017</v>
      </c>
      <c r="F1711" t="s">
        <v>469</v>
      </c>
      <c r="G1711" s="147">
        <v>23</v>
      </c>
      <c r="H1711" s="147">
        <v>44619</v>
      </c>
      <c r="I1711" s="150">
        <v>2884.1</v>
      </c>
      <c r="J1711" s="147">
        <v>7.1</v>
      </c>
      <c r="K1711" s="147">
        <v>5.6000000000000001E-2</v>
      </c>
      <c r="L1711" s="147">
        <v>25</v>
      </c>
      <c r="M1711" s="147">
        <v>0</v>
      </c>
    </row>
    <row r="1712" spans="1:13">
      <c r="A1712" s="147" t="s">
        <v>331</v>
      </c>
      <c r="B1712" s="149">
        <v>42793</v>
      </c>
      <c r="C1712" s="149">
        <v>42794</v>
      </c>
      <c r="D1712" s="148">
        <f t="shared" si="52"/>
        <v>2</v>
      </c>
      <c r="E1712" s="148">
        <f t="shared" si="53"/>
        <v>2017</v>
      </c>
      <c r="F1712" t="s">
        <v>470</v>
      </c>
      <c r="G1712" s="147">
        <v>24</v>
      </c>
      <c r="H1712" s="147">
        <v>55708</v>
      </c>
      <c r="I1712" s="150">
        <v>2452.5</v>
      </c>
      <c r="J1712" s="147">
        <v>7.6</v>
      </c>
      <c r="K1712" s="147">
        <v>2.1999999999999999E-2</v>
      </c>
      <c r="L1712" s="147">
        <v>12</v>
      </c>
      <c r="M1712" s="147">
        <v>0</v>
      </c>
    </row>
    <row r="1713" spans="1:13">
      <c r="A1713" s="147" t="s">
        <v>331</v>
      </c>
      <c r="B1713" s="149">
        <v>42793</v>
      </c>
      <c r="C1713" s="149">
        <v>42794</v>
      </c>
      <c r="D1713" s="148">
        <f t="shared" si="52"/>
        <v>2</v>
      </c>
      <c r="E1713" s="148">
        <f t="shared" si="53"/>
        <v>2017</v>
      </c>
      <c r="F1713" t="s">
        <v>470</v>
      </c>
      <c r="G1713" s="147">
        <v>23</v>
      </c>
      <c r="H1713" s="147">
        <v>44619</v>
      </c>
      <c r="I1713" s="150">
        <v>2884.1</v>
      </c>
      <c r="J1713" s="147">
        <v>7.1</v>
      </c>
      <c r="K1713" s="147">
        <v>2.5000000000000001E-2</v>
      </c>
      <c r="L1713" s="147">
        <v>11</v>
      </c>
      <c r="M1713" s="147">
        <v>0</v>
      </c>
    </row>
    <row r="1714" spans="1:13">
      <c r="A1714" s="147" t="s">
        <v>331</v>
      </c>
      <c r="B1714" s="149">
        <v>42793</v>
      </c>
      <c r="C1714" s="149">
        <v>42794</v>
      </c>
      <c r="D1714" s="148">
        <f t="shared" si="52"/>
        <v>2</v>
      </c>
      <c r="E1714" s="148">
        <f t="shared" si="53"/>
        <v>2017</v>
      </c>
      <c r="F1714" t="s">
        <v>470</v>
      </c>
      <c r="G1714" s="147">
        <v>7</v>
      </c>
      <c r="H1714" s="147">
        <v>51723</v>
      </c>
      <c r="I1714" s="150">
        <v>2551.8000000000002</v>
      </c>
      <c r="J1714" s="147">
        <v>7.3</v>
      </c>
      <c r="K1714" s="147">
        <v>2.1000000000000001E-2</v>
      </c>
      <c r="L1714" s="147">
        <v>11</v>
      </c>
      <c r="M1714" s="147">
        <v>0</v>
      </c>
    </row>
    <row r="1715" spans="1:13">
      <c r="A1715" s="147" t="s">
        <v>331</v>
      </c>
      <c r="B1715" s="149">
        <v>42793</v>
      </c>
      <c r="C1715" s="149">
        <v>42794</v>
      </c>
      <c r="D1715" s="148">
        <f t="shared" si="52"/>
        <v>2</v>
      </c>
      <c r="E1715" s="148">
        <f t="shared" si="53"/>
        <v>2017</v>
      </c>
      <c r="F1715" t="s">
        <v>470</v>
      </c>
      <c r="G1715" s="147">
        <v>8</v>
      </c>
      <c r="H1715" s="147">
        <v>52567</v>
      </c>
      <c r="I1715" s="150">
        <v>2156.5</v>
      </c>
      <c r="J1715" s="147">
        <v>6.3</v>
      </c>
      <c r="K1715" s="147">
        <v>2.3E-2</v>
      </c>
      <c r="L1715" s="147">
        <v>12</v>
      </c>
      <c r="M1715" s="147">
        <v>0</v>
      </c>
    </row>
    <row r="1716" spans="1:13">
      <c r="A1716" s="147" t="s">
        <v>331</v>
      </c>
      <c r="B1716" s="149">
        <v>42793</v>
      </c>
      <c r="C1716" s="149">
        <v>42794</v>
      </c>
      <c r="D1716" s="148">
        <f t="shared" si="52"/>
        <v>2</v>
      </c>
      <c r="E1716" s="148">
        <f t="shared" si="53"/>
        <v>2017</v>
      </c>
      <c r="F1716" t="s">
        <v>470</v>
      </c>
      <c r="G1716" s="147">
        <v>22</v>
      </c>
      <c r="H1716" s="147">
        <v>40957</v>
      </c>
      <c r="I1716" s="150">
        <v>2947.2</v>
      </c>
      <c r="J1716" s="147">
        <v>6.7</v>
      </c>
      <c r="K1716" s="147">
        <v>1.4999999999999999E-2</v>
      </c>
      <c r="L1716" s="147">
        <v>6</v>
      </c>
      <c r="M1716" s="147">
        <v>0</v>
      </c>
    </row>
    <row r="1717" spans="1:13">
      <c r="A1717" s="147" t="s">
        <v>331</v>
      </c>
      <c r="B1717" s="149">
        <v>42793</v>
      </c>
      <c r="C1717" s="149">
        <v>42794</v>
      </c>
      <c r="D1717" s="148">
        <f t="shared" si="52"/>
        <v>2</v>
      </c>
      <c r="E1717" s="148">
        <f t="shared" si="53"/>
        <v>2017</v>
      </c>
      <c r="F1717" t="s">
        <v>470</v>
      </c>
      <c r="G1717" s="147">
        <v>6</v>
      </c>
      <c r="H1717" s="147">
        <v>49489</v>
      </c>
      <c r="I1717" s="150">
        <v>3465.3</v>
      </c>
      <c r="J1717" s="147">
        <v>9.5</v>
      </c>
      <c r="K1717" s="147">
        <v>2.1999999999999999E-2</v>
      </c>
      <c r="L1717" s="147">
        <v>11</v>
      </c>
      <c r="M1717" s="147">
        <v>0</v>
      </c>
    </row>
    <row r="1718" spans="1:13">
      <c r="A1718" s="147" t="s">
        <v>331</v>
      </c>
      <c r="B1718" s="149">
        <v>42793</v>
      </c>
      <c r="C1718" s="149">
        <v>42794</v>
      </c>
      <c r="D1718" s="148">
        <f t="shared" si="52"/>
        <v>2</v>
      </c>
      <c r="E1718" s="148">
        <f t="shared" si="53"/>
        <v>2017</v>
      </c>
      <c r="F1718" t="s">
        <v>470</v>
      </c>
      <c r="G1718" s="147">
        <v>5</v>
      </c>
      <c r="H1718" s="147">
        <v>53311</v>
      </c>
      <c r="I1718" s="150">
        <v>3382.7</v>
      </c>
      <c r="J1718" s="147">
        <v>10</v>
      </c>
      <c r="K1718" s="147">
        <v>1.2999999999999999E-2</v>
      </c>
      <c r="L1718" s="147">
        <v>7</v>
      </c>
      <c r="M1718" s="147">
        <v>0</v>
      </c>
    </row>
    <row r="1719" spans="1:13">
      <c r="A1719" s="147" t="s">
        <v>331</v>
      </c>
      <c r="B1719" s="149">
        <v>42793</v>
      </c>
      <c r="C1719" s="149">
        <v>42794</v>
      </c>
      <c r="D1719" s="148">
        <f t="shared" si="52"/>
        <v>2</v>
      </c>
      <c r="E1719" s="148">
        <f t="shared" si="53"/>
        <v>2017</v>
      </c>
      <c r="F1719" t="s">
        <v>470</v>
      </c>
      <c r="G1719" s="147">
        <v>21</v>
      </c>
      <c r="H1719" s="147">
        <v>54359</v>
      </c>
      <c r="I1719" s="150">
        <v>2485.4</v>
      </c>
      <c r="J1719" s="147">
        <v>7.5</v>
      </c>
      <c r="K1719" s="147">
        <v>1.2999999999999999E-2</v>
      </c>
      <c r="L1719" s="147">
        <v>7</v>
      </c>
      <c r="M1719" s="147">
        <v>0</v>
      </c>
    </row>
    <row r="1720" spans="1:13">
      <c r="A1720" s="147" t="s">
        <v>331</v>
      </c>
      <c r="B1720" s="149">
        <v>42793</v>
      </c>
      <c r="C1720" s="149">
        <v>42794</v>
      </c>
      <c r="D1720" s="148">
        <f t="shared" si="52"/>
        <v>2</v>
      </c>
      <c r="E1720" s="148">
        <f t="shared" si="53"/>
        <v>2017</v>
      </c>
      <c r="F1720" t="s">
        <v>470</v>
      </c>
      <c r="G1720" s="147">
        <v>12</v>
      </c>
      <c r="H1720" s="147">
        <v>54512</v>
      </c>
      <c r="I1720" s="150">
        <v>2776.8</v>
      </c>
      <c r="J1720" s="147">
        <v>8.4</v>
      </c>
      <c r="K1720" s="147">
        <v>0.02</v>
      </c>
      <c r="L1720" s="147">
        <v>11</v>
      </c>
      <c r="M1720" s="147">
        <v>0</v>
      </c>
    </row>
    <row r="1721" spans="1:13">
      <c r="A1721" s="147" t="s">
        <v>331</v>
      </c>
      <c r="B1721" s="149">
        <v>42793</v>
      </c>
      <c r="C1721" s="149">
        <v>42794</v>
      </c>
      <c r="D1721" s="148">
        <f t="shared" si="52"/>
        <v>2</v>
      </c>
      <c r="E1721" s="148">
        <f t="shared" si="53"/>
        <v>2017</v>
      </c>
      <c r="F1721" t="s">
        <v>470</v>
      </c>
      <c r="G1721" s="147">
        <v>19</v>
      </c>
      <c r="H1721" s="147">
        <v>55073</v>
      </c>
      <c r="I1721" s="150">
        <v>2510.9</v>
      </c>
      <c r="J1721" s="147">
        <v>7.7</v>
      </c>
      <c r="K1721" s="147">
        <v>1.2999999999999999E-2</v>
      </c>
      <c r="L1721" s="147">
        <v>7</v>
      </c>
      <c r="M1721" s="147">
        <v>0</v>
      </c>
    </row>
    <row r="1722" spans="1:13">
      <c r="A1722" s="147" t="s">
        <v>331</v>
      </c>
      <c r="B1722" s="149">
        <v>42793</v>
      </c>
      <c r="C1722" s="149">
        <v>42794</v>
      </c>
      <c r="D1722" s="148">
        <f t="shared" si="52"/>
        <v>2</v>
      </c>
      <c r="E1722" s="148">
        <f t="shared" si="53"/>
        <v>2017</v>
      </c>
      <c r="F1722" t="s">
        <v>470</v>
      </c>
      <c r="G1722" s="147">
        <v>3</v>
      </c>
      <c r="H1722" s="147">
        <v>54588</v>
      </c>
      <c r="I1722" s="150">
        <v>3474.3</v>
      </c>
      <c r="J1722" s="147">
        <v>10.5</v>
      </c>
      <c r="K1722" s="147">
        <v>1.6E-2</v>
      </c>
      <c r="L1722" s="147">
        <v>9</v>
      </c>
      <c r="M1722" s="147">
        <v>0</v>
      </c>
    </row>
    <row r="1723" spans="1:13">
      <c r="A1723" s="147" t="s">
        <v>331</v>
      </c>
      <c r="B1723" s="149">
        <v>42793</v>
      </c>
      <c r="C1723" s="149">
        <v>42794</v>
      </c>
      <c r="D1723" s="148">
        <f t="shared" si="52"/>
        <v>2</v>
      </c>
      <c r="E1723" s="148">
        <f t="shared" si="53"/>
        <v>2017</v>
      </c>
      <c r="F1723" t="s">
        <v>470</v>
      </c>
      <c r="G1723" s="147">
        <v>10</v>
      </c>
      <c r="H1723" s="147">
        <v>54549</v>
      </c>
      <c r="I1723" s="150">
        <v>2896.5</v>
      </c>
      <c r="J1723" s="147">
        <v>8.8000000000000007</v>
      </c>
      <c r="K1723" s="147">
        <v>1.4999999999999999E-2</v>
      </c>
      <c r="L1723" s="147">
        <v>8</v>
      </c>
      <c r="M1723" s="147">
        <v>0</v>
      </c>
    </row>
    <row r="1724" spans="1:13">
      <c r="A1724" s="147" t="s">
        <v>331</v>
      </c>
      <c r="B1724" s="149">
        <v>42793</v>
      </c>
      <c r="C1724" s="149">
        <v>42794</v>
      </c>
      <c r="D1724" s="148">
        <f t="shared" si="52"/>
        <v>2</v>
      </c>
      <c r="E1724" s="148">
        <f t="shared" si="53"/>
        <v>2017</v>
      </c>
      <c r="F1724" t="s">
        <v>470</v>
      </c>
      <c r="G1724" s="147">
        <v>1</v>
      </c>
      <c r="H1724" s="147">
        <v>54348</v>
      </c>
      <c r="I1724" s="150">
        <v>3546.8</v>
      </c>
      <c r="J1724" s="147">
        <v>10.7</v>
      </c>
      <c r="K1724" s="147">
        <v>1.7000000000000001E-2</v>
      </c>
      <c r="L1724" s="147">
        <v>9</v>
      </c>
      <c r="M1724" s="147">
        <v>0</v>
      </c>
    </row>
    <row r="1725" spans="1:13">
      <c r="A1725" s="147" t="s">
        <v>331</v>
      </c>
      <c r="B1725" s="149">
        <v>42793</v>
      </c>
      <c r="C1725" s="149">
        <v>42794</v>
      </c>
      <c r="D1725" s="148">
        <f t="shared" si="52"/>
        <v>2</v>
      </c>
      <c r="E1725" s="148">
        <f t="shared" si="53"/>
        <v>2017</v>
      </c>
      <c r="F1725" t="s">
        <v>470</v>
      </c>
      <c r="G1725" s="147">
        <v>15</v>
      </c>
      <c r="H1725" s="147">
        <v>52396</v>
      </c>
      <c r="I1725" s="150">
        <v>2975.3</v>
      </c>
      <c r="J1725" s="147">
        <v>0.9</v>
      </c>
      <c r="K1725" s="147">
        <v>1.4999999999999999E-2</v>
      </c>
      <c r="L1725" s="147">
        <v>8</v>
      </c>
      <c r="M1725" s="147">
        <v>0</v>
      </c>
    </row>
    <row r="1726" spans="1:13">
      <c r="A1726" s="147" t="s">
        <v>331</v>
      </c>
      <c r="B1726" s="149">
        <v>42793</v>
      </c>
      <c r="C1726" s="149">
        <v>42794</v>
      </c>
      <c r="D1726" s="148">
        <f t="shared" si="52"/>
        <v>2</v>
      </c>
      <c r="E1726" s="148">
        <f t="shared" si="53"/>
        <v>2017</v>
      </c>
      <c r="F1726" t="s">
        <v>470</v>
      </c>
      <c r="G1726" s="147">
        <v>16</v>
      </c>
      <c r="H1726" s="147">
        <v>47966</v>
      </c>
      <c r="I1726" s="150">
        <v>3084.6</v>
      </c>
      <c r="J1726" s="147">
        <v>8.1999999999999993</v>
      </c>
      <c r="K1726" s="147">
        <v>1.7000000000000001E-2</v>
      </c>
      <c r="L1726" s="147">
        <v>8</v>
      </c>
      <c r="M1726" s="147">
        <v>0</v>
      </c>
    </row>
    <row r="1727" spans="1:13">
      <c r="A1727" s="147" t="s">
        <v>331</v>
      </c>
      <c r="B1727" s="149">
        <v>42793</v>
      </c>
      <c r="C1727" s="149">
        <v>42794</v>
      </c>
      <c r="D1727" s="148">
        <f t="shared" si="52"/>
        <v>2</v>
      </c>
      <c r="E1727" s="148">
        <f t="shared" si="53"/>
        <v>2017</v>
      </c>
      <c r="F1727" t="s">
        <v>470</v>
      </c>
      <c r="G1727" s="147">
        <v>17</v>
      </c>
      <c r="H1727" s="147">
        <v>34729</v>
      </c>
      <c r="I1727" s="151">
        <v>3422</v>
      </c>
      <c r="J1727" s="147">
        <v>6.6</v>
      </c>
      <c r="K1727" s="147">
        <v>3.2000000000000001E-2</v>
      </c>
      <c r="L1727" s="147">
        <v>11</v>
      </c>
      <c r="M1727" s="147">
        <v>0</v>
      </c>
    </row>
    <row r="1728" spans="1:13">
      <c r="A1728" s="147" t="s">
        <v>331</v>
      </c>
      <c r="B1728" s="149">
        <v>42793</v>
      </c>
      <c r="C1728" s="149">
        <v>42794</v>
      </c>
      <c r="D1728" s="148">
        <f t="shared" si="52"/>
        <v>2</v>
      </c>
      <c r="E1728" s="148">
        <f t="shared" si="53"/>
        <v>2017</v>
      </c>
      <c r="F1728" t="s">
        <v>470</v>
      </c>
      <c r="G1728" s="147">
        <v>13</v>
      </c>
      <c r="H1728" s="147">
        <v>50265</v>
      </c>
      <c r="I1728" s="150">
        <v>3025.2</v>
      </c>
      <c r="J1728" s="147">
        <v>8.4</v>
      </c>
      <c r="K1728" s="147">
        <v>1.2E-2</v>
      </c>
      <c r="L1728" s="147">
        <v>6</v>
      </c>
      <c r="M1728" s="147">
        <v>0</v>
      </c>
    </row>
    <row r="1729" spans="1:13">
      <c r="A1729" s="147" t="s">
        <v>331</v>
      </c>
      <c r="B1729" s="149">
        <v>42793</v>
      </c>
      <c r="C1729" s="149">
        <v>42794</v>
      </c>
      <c r="D1729" s="148">
        <f t="shared" si="52"/>
        <v>2</v>
      </c>
      <c r="E1729" s="148">
        <f t="shared" si="53"/>
        <v>2017</v>
      </c>
      <c r="F1729" t="s">
        <v>470</v>
      </c>
      <c r="G1729" s="147">
        <v>14</v>
      </c>
      <c r="H1729" s="147">
        <v>52066</v>
      </c>
      <c r="I1729" s="150">
        <v>2961.2</v>
      </c>
      <c r="J1729" s="147">
        <v>8.6</v>
      </c>
      <c r="K1729" s="147">
        <v>1.4999999999999999E-2</v>
      </c>
      <c r="L1729" s="147">
        <v>8</v>
      </c>
      <c r="M1729" s="147">
        <v>0</v>
      </c>
    </row>
    <row r="1730" spans="1:13">
      <c r="A1730" s="147" t="s">
        <v>331</v>
      </c>
      <c r="B1730" s="149">
        <v>42793</v>
      </c>
      <c r="C1730" s="149">
        <v>42794</v>
      </c>
      <c r="D1730" s="148">
        <f t="shared" si="52"/>
        <v>2</v>
      </c>
      <c r="E1730" s="148">
        <f t="shared" si="53"/>
        <v>2017</v>
      </c>
      <c r="F1730" t="s">
        <v>470</v>
      </c>
      <c r="G1730" s="147">
        <v>20</v>
      </c>
      <c r="H1730" s="147">
        <v>50468</v>
      </c>
      <c r="I1730" s="150">
        <v>2677.5</v>
      </c>
      <c r="J1730" s="147">
        <v>7.5</v>
      </c>
      <c r="K1730" s="147">
        <v>2.4E-2</v>
      </c>
      <c r="L1730" s="147">
        <v>12</v>
      </c>
      <c r="M1730" s="147">
        <v>0</v>
      </c>
    </row>
    <row r="1731" spans="1:13">
      <c r="A1731" s="147" t="s">
        <v>331</v>
      </c>
      <c r="B1731" s="149">
        <v>42793</v>
      </c>
      <c r="C1731" s="149">
        <v>42794</v>
      </c>
      <c r="D1731" s="148">
        <f t="shared" ref="D1731:D1794" si="54">MONTH(C1731)</f>
        <v>2</v>
      </c>
      <c r="E1731" s="148">
        <f t="shared" ref="E1731:E1794" si="55">YEAR(C1731)</f>
        <v>2017</v>
      </c>
      <c r="F1731" t="s">
        <v>470</v>
      </c>
      <c r="G1731" s="147">
        <v>11</v>
      </c>
      <c r="H1731" s="147">
        <v>54669</v>
      </c>
      <c r="I1731" s="150">
        <v>2831.7</v>
      </c>
      <c r="J1731" s="147">
        <v>8.6</v>
      </c>
      <c r="K1731" s="147">
        <v>1.2999999999999999E-2</v>
      </c>
      <c r="L1731" s="147">
        <v>7</v>
      </c>
      <c r="M1731" s="147">
        <v>0</v>
      </c>
    </row>
    <row r="1732" spans="1:13">
      <c r="A1732" s="147" t="s">
        <v>331</v>
      </c>
      <c r="B1732" s="149">
        <v>42793</v>
      </c>
      <c r="C1732" s="149">
        <v>42794</v>
      </c>
      <c r="D1732" s="148">
        <f t="shared" si="54"/>
        <v>2</v>
      </c>
      <c r="E1732" s="148">
        <f t="shared" si="55"/>
        <v>2017</v>
      </c>
      <c r="F1732" t="s">
        <v>470</v>
      </c>
      <c r="G1732" s="147">
        <v>9</v>
      </c>
      <c r="H1732" s="147">
        <v>53262</v>
      </c>
      <c r="I1732" s="150">
        <v>2270.1999999999998</v>
      </c>
      <c r="J1732" s="147">
        <v>6.7</v>
      </c>
      <c r="K1732" s="147">
        <v>1.2999999999999999E-2</v>
      </c>
      <c r="L1732" s="147">
        <v>7</v>
      </c>
      <c r="M1732" s="147">
        <v>0</v>
      </c>
    </row>
    <row r="1733" spans="1:13">
      <c r="A1733" s="147" t="s">
        <v>331</v>
      </c>
      <c r="B1733" s="149">
        <v>42793</v>
      </c>
      <c r="C1733" s="149">
        <v>42794</v>
      </c>
      <c r="D1733" s="148">
        <f t="shared" si="54"/>
        <v>2</v>
      </c>
      <c r="E1733" s="148">
        <f t="shared" si="55"/>
        <v>2017</v>
      </c>
      <c r="F1733" t="s">
        <v>470</v>
      </c>
      <c r="G1733" s="147">
        <v>18</v>
      </c>
      <c r="H1733" s="147">
        <v>41179</v>
      </c>
      <c r="I1733" s="150">
        <v>3046.9</v>
      </c>
      <c r="J1733" s="147">
        <v>7</v>
      </c>
      <c r="K1733" s="147">
        <v>1.9E-2</v>
      </c>
      <c r="L1733" s="147">
        <v>8</v>
      </c>
      <c r="M1733" s="147">
        <v>0</v>
      </c>
    </row>
    <row r="1734" spans="1:13">
      <c r="A1734" s="147" t="s">
        <v>331</v>
      </c>
      <c r="B1734" s="149">
        <v>42793</v>
      </c>
      <c r="C1734" s="149">
        <v>42794</v>
      </c>
      <c r="D1734" s="148">
        <f t="shared" si="54"/>
        <v>2</v>
      </c>
      <c r="E1734" s="148">
        <f t="shared" si="55"/>
        <v>2017</v>
      </c>
      <c r="F1734" t="s">
        <v>470</v>
      </c>
      <c r="G1734" s="147">
        <v>4</v>
      </c>
      <c r="H1734" s="147">
        <v>52833</v>
      </c>
      <c r="I1734" s="150">
        <v>3681.3</v>
      </c>
      <c r="J1734" s="147">
        <v>10.8</v>
      </c>
      <c r="K1734" s="147">
        <v>1.4999999999999999E-2</v>
      </c>
      <c r="L1734" s="147">
        <v>8</v>
      </c>
      <c r="M1734" s="147">
        <v>0</v>
      </c>
    </row>
    <row r="1735" spans="1:13">
      <c r="A1735" s="147" t="s">
        <v>331</v>
      </c>
      <c r="B1735" s="149">
        <v>42793</v>
      </c>
      <c r="C1735" s="149">
        <v>42794</v>
      </c>
      <c r="D1735" s="148">
        <f t="shared" si="54"/>
        <v>2</v>
      </c>
      <c r="E1735" s="148">
        <f t="shared" si="55"/>
        <v>2017</v>
      </c>
      <c r="F1735" t="s">
        <v>470</v>
      </c>
      <c r="G1735" s="147">
        <v>2</v>
      </c>
      <c r="H1735" s="147">
        <v>54248</v>
      </c>
      <c r="I1735" s="150">
        <v>3587.5</v>
      </c>
      <c r="J1735" s="147">
        <v>10.8</v>
      </c>
      <c r="K1735" s="147">
        <v>0.02</v>
      </c>
      <c r="L1735" s="147">
        <v>11</v>
      </c>
      <c r="M1735" s="147">
        <v>0</v>
      </c>
    </row>
    <row r="1736" spans="1:13">
      <c r="A1736" s="147" t="s">
        <v>330</v>
      </c>
      <c r="B1736" s="149">
        <v>42786</v>
      </c>
      <c r="C1736" s="149">
        <v>42792</v>
      </c>
      <c r="D1736" s="148">
        <f t="shared" si="54"/>
        <v>2</v>
      </c>
      <c r="E1736" s="148">
        <f t="shared" si="55"/>
        <v>2017</v>
      </c>
      <c r="F1736" t="s">
        <v>471</v>
      </c>
      <c r="G1736" s="147">
        <v>2</v>
      </c>
      <c r="H1736" s="147">
        <v>54268</v>
      </c>
      <c r="I1736" s="150">
        <v>3437.1</v>
      </c>
      <c r="J1736" s="147">
        <v>10</v>
      </c>
      <c r="K1736" s="147">
        <v>3.6999999999999998E-2</v>
      </c>
      <c r="L1736" s="147">
        <v>20</v>
      </c>
      <c r="M1736" s="147">
        <v>0</v>
      </c>
    </row>
    <row r="1737" spans="1:13">
      <c r="A1737" s="147" t="s">
        <v>330</v>
      </c>
      <c r="B1737" s="149">
        <v>42786</v>
      </c>
      <c r="C1737" s="149">
        <v>42792</v>
      </c>
      <c r="D1737" s="148">
        <f t="shared" si="54"/>
        <v>2</v>
      </c>
      <c r="E1737" s="148">
        <f t="shared" si="55"/>
        <v>2017</v>
      </c>
      <c r="F1737" t="s">
        <v>471</v>
      </c>
      <c r="G1737" s="147">
        <v>4</v>
      </c>
      <c r="H1737" s="147">
        <v>52845</v>
      </c>
      <c r="I1737" s="150">
        <v>3530.1</v>
      </c>
      <c r="J1737" s="147">
        <v>10</v>
      </c>
      <c r="K1737" s="147">
        <v>2.3E-2</v>
      </c>
      <c r="L1737" s="147">
        <v>12</v>
      </c>
      <c r="M1737" s="147">
        <v>0</v>
      </c>
    </row>
    <row r="1738" spans="1:13">
      <c r="A1738" s="147" t="s">
        <v>330</v>
      </c>
      <c r="B1738" s="149">
        <v>42786</v>
      </c>
      <c r="C1738" s="149">
        <v>42792</v>
      </c>
      <c r="D1738" s="148">
        <f t="shared" si="54"/>
        <v>2</v>
      </c>
      <c r="E1738" s="148">
        <f t="shared" si="55"/>
        <v>2017</v>
      </c>
      <c r="F1738" t="s">
        <v>471</v>
      </c>
      <c r="G1738" s="147">
        <v>18</v>
      </c>
      <c r="H1738" s="147">
        <v>41193</v>
      </c>
      <c r="I1738" s="150">
        <v>2906.2</v>
      </c>
      <c r="J1738" s="147">
        <v>6.4</v>
      </c>
      <c r="K1738" s="147">
        <v>3.4000000000000002E-2</v>
      </c>
      <c r="L1738" s="147">
        <v>14</v>
      </c>
      <c r="M1738" s="147">
        <v>0</v>
      </c>
    </row>
    <row r="1739" spans="1:13">
      <c r="A1739" s="147" t="s">
        <v>330</v>
      </c>
      <c r="B1739" s="149">
        <v>42786</v>
      </c>
      <c r="C1739" s="149">
        <v>42792</v>
      </c>
      <c r="D1739" s="148">
        <f t="shared" si="54"/>
        <v>2</v>
      </c>
      <c r="E1739" s="148">
        <f t="shared" si="55"/>
        <v>2017</v>
      </c>
      <c r="F1739" t="s">
        <v>471</v>
      </c>
      <c r="G1739" s="147">
        <v>9</v>
      </c>
      <c r="H1739" s="147">
        <v>53284</v>
      </c>
      <c r="I1739" s="150">
        <v>2191.5</v>
      </c>
      <c r="J1739" s="147">
        <v>6.2</v>
      </c>
      <c r="K1739" s="147">
        <v>4.1000000000000002E-2</v>
      </c>
      <c r="L1739" s="147">
        <v>22</v>
      </c>
      <c r="M1739" s="147">
        <v>0</v>
      </c>
    </row>
    <row r="1740" spans="1:13">
      <c r="A1740" s="147" t="s">
        <v>330</v>
      </c>
      <c r="B1740" s="149">
        <v>42786</v>
      </c>
      <c r="C1740" s="149">
        <v>42792</v>
      </c>
      <c r="D1740" s="148">
        <f t="shared" si="54"/>
        <v>2</v>
      </c>
      <c r="E1740" s="148">
        <f t="shared" si="55"/>
        <v>2017</v>
      </c>
      <c r="F1740" t="s">
        <v>471</v>
      </c>
      <c r="G1740" s="147">
        <v>11</v>
      </c>
      <c r="H1740" s="147">
        <v>54688</v>
      </c>
      <c r="I1740" s="150">
        <v>2725.7</v>
      </c>
      <c r="J1740" s="147">
        <v>8</v>
      </c>
      <c r="K1740" s="147">
        <v>3.5000000000000003E-2</v>
      </c>
      <c r="L1740" s="147">
        <v>19</v>
      </c>
      <c r="M1740" s="147">
        <v>0</v>
      </c>
    </row>
    <row r="1741" spans="1:13">
      <c r="A1741" s="147" t="s">
        <v>330</v>
      </c>
      <c r="B1741" s="149">
        <v>42786</v>
      </c>
      <c r="C1741" s="149">
        <v>42792</v>
      </c>
      <c r="D1741" s="148">
        <f t="shared" si="54"/>
        <v>2</v>
      </c>
      <c r="E1741" s="148">
        <f t="shared" si="55"/>
        <v>2017</v>
      </c>
      <c r="F1741" t="s">
        <v>471</v>
      </c>
      <c r="G1741" s="147">
        <v>20</v>
      </c>
      <c r="H1741" s="147">
        <v>50494</v>
      </c>
      <c r="I1741" s="150">
        <v>2553.9</v>
      </c>
      <c r="J1741" s="147">
        <v>6.9</v>
      </c>
      <c r="K1741" s="147">
        <v>5.0999999999999997E-2</v>
      </c>
      <c r="L1741" s="147">
        <v>26</v>
      </c>
      <c r="M1741" s="147">
        <v>0</v>
      </c>
    </row>
    <row r="1742" spans="1:13">
      <c r="A1742" s="147" t="s">
        <v>330</v>
      </c>
      <c r="B1742" s="149">
        <v>42786</v>
      </c>
      <c r="C1742" s="149">
        <v>42792</v>
      </c>
      <c r="D1742" s="148">
        <f t="shared" si="54"/>
        <v>2</v>
      </c>
      <c r="E1742" s="148">
        <f t="shared" si="55"/>
        <v>2017</v>
      </c>
      <c r="F1742" t="s">
        <v>471</v>
      </c>
      <c r="G1742" s="147">
        <v>14</v>
      </c>
      <c r="H1742" s="147">
        <v>52077</v>
      </c>
      <c r="I1742" s="150">
        <v>2818.8</v>
      </c>
      <c r="J1742" s="147">
        <v>7.8</v>
      </c>
      <c r="K1742" s="147">
        <v>2.1000000000000001E-2</v>
      </c>
      <c r="L1742" s="147">
        <v>11</v>
      </c>
      <c r="M1742" s="147">
        <v>0</v>
      </c>
    </row>
    <row r="1743" spans="1:13">
      <c r="A1743" s="147" t="s">
        <v>330</v>
      </c>
      <c r="B1743" s="149">
        <v>42786</v>
      </c>
      <c r="C1743" s="149">
        <v>42792</v>
      </c>
      <c r="D1743" s="148">
        <f t="shared" si="54"/>
        <v>2</v>
      </c>
      <c r="E1743" s="148">
        <f t="shared" si="55"/>
        <v>2017</v>
      </c>
      <c r="F1743" t="s">
        <v>471</v>
      </c>
      <c r="G1743" s="147">
        <v>13</v>
      </c>
      <c r="H1743" s="147">
        <v>50301</v>
      </c>
      <c r="I1743" s="150">
        <v>2888.5</v>
      </c>
      <c r="J1743" s="147">
        <v>7.8</v>
      </c>
      <c r="K1743" s="147">
        <v>7.1999999999999995E-2</v>
      </c>
      <c r="L1743" s="147">
        <v>36</v>
      </c>
      <c r="M1743" s="147">
        <v>0</v>
      </c>
    </row>
    <row r="1744" spans="1:13">
      <c r="A1744" s="147" t="s">
        <v>330</v>
      </c>
      <c r="B1744" s="149">
        <v>42786</v>
      </c>
      <c r="C1744" s="149">
        <v>42792</v>
      </c>
      <c r="D1744" s="148">
        <f t="shared" si="54"/>
        <v>2</v>
      </c>
      <c r="E1744" s="148">
        <f t="shared" si="55"/>
        <v>2017</v>
      </c>
      <c r="F1744" t="s">
        <v>471</v>
      </c>
      <c r="G1744" s="147">
        <v>17</v>
      </c>
      <c r="H1744" s="147">
        <v>34758</v>
      </c>
      <c r="I1744" s="150">
        <v>3265.4</v>
      </c>
      <c r="J1744" s="147">
        <v>6.1</v>
      </c>
      <c r="K1744" s="147">
        <v>8.3000000000000004E-2</v>
      </c>
      <c r="L1744" s="147">
        <v>29</v>
      </c>
      <c r="M1744" s="147">
        <v>0</v>
      </c>
    </row>
    <row r="1745" spans="1:13">
      <c r="A1745" s="147" t="s">
        <v>330</v>
      </c>
      <c r="B1745" s="149">
        <v>42786</v>
      </c>
      <c r="C1745" s="149">
        <v>42792</v>
      </c>
      <c r="D1745" s="148">
        <f t="shared" si="54"/>
        <v>2</v>
      </c>
      <c r="E1745" s="148">
        <f t="shared" si="55"/>
        <v>2017</v>
      </c>
      <c r="F1745" t="s">
        <v>471</v>
      </c>
      <c r="G1745" s="147">
        <v>16</v>
      </c>
      <c r="H1745" s="147">
        <v>47986</v>
      </c>
      <c r="I1745" s="151">
        <v>2920</v>
      </c>
      <c r="J1745" s="147">
        <v>7.5</v>
      </c>
      <c r="K1745" s="147">
        <v>4.2000000000000003E-2</v>
      </c>
      <c r="L1745" s="147">
        <v>20</v>
      </c>
      <c r="M1745" s="147">
        <v>0</v>
      </c>
    </row>
    <row r="1746" spans="1:13">
      <c r="A1746" s="147" t="s">
        <v>330</v>
      </c>
      <c r="B1746" s="149">
        <v>42786</v>
      </c>
      <c r="C1746" s="149">
        <v>42792</v>
      </c>
      <c r="D1746" s="148">
        <f t="shared" si="54"/>
        <v>2</v>
      </c>
      <c r="E1746" s="148">
        <f t="shared" si="55"/>
        <v>2017</v>
      </c>
      <c r="F1746" t="s">
        <v>471</v>
      </c>
      <c r="G1746" s="147">
        <v>15</v>
      </c>
      <c r="H1746" s="147">
        <v>52416</v>
      </c>
      <c r="I1746" s="150">
        <v>2835.5</v>
      </c>
      <c r="J1746" s="147">
        <v>0.8</v>
      </c>
      <c r="K1746" s="147">
        <v>3.7999999999999999E-2</v>
      </c>
      <c r="L1746" s="147">
        <v>20</v>
      </c>
      <c r="M1746" s="147">
        <v>0</v>
      </c>
    </row>
    <row r="1747" spans="1:13">
      <c r="A1747" s="147" t="s">
        <v>330</v>
      </c>
      <c r="B1747" s="149">
        <v>42786</v>
      </c>
      <c r="C1747" s="149">
        <v>42792</v>
      </c>
      <c r="D1747" s="148">
        <f t="shared" si="54"/>
        <v>2</v>
      </c>
      <c r="E1747" s="148">
        <f t="shared" si="55"/>
        <v>2017</v>
      </c>
      <c r="F1747" t="s">
        <v>471</v>
      </c>
      <c r="G1747" s="147">
        <v>1</v>
      </c>
      <c r="H1747" s="147">
        <v>54377</v>
      </c>
      <c r="I1747" s="151">
        <v>3396</v>
      </c>
      <c r="J1747" s="147">
        <v>10</v>
      </c>
      <c r="K1747" s="147">
        <v>5.2999999999999999E-2</v>
      </c>
      <c r="L1747" s="147">
        <v>29</v>
      </c>
      <c r="M1747" s="147">
        <v>0</v>
      </c>
    </row>
    <row r="1748" spans="1:13">
      <c r="A1748" s="147" t="s">
        <v>330</v>
      </c>
      <c r="B1748" s="149">
        <v>42786</v>
      </c>
      <c r="C1748" s="149">
        <v>42792</v>
      </c>
      <c r="D1748" s="148">
        <f t="shared" si="54"/>
        <v>2</v>
      </c>
      <c r="E1748" s="148">
        <f t="shared" si="55"/>
        <v>2017</v>
      </c>
      <c r="F1748" t="s">
        <v>471</v>
      </c>
      <c r="G1748" s="147">
        <v>10</v>
      </c>
      <c r="H1748" s="147">
        <v>54561</v>
      </c>
      <c r="I1748" s="151">
        <v>2769</v>
      </c>
      <c r="J1748" s="147">
        <v>8.1</v>
      </c>
      <c r="K1748" s="147">
        <v>2.1999999999999999E-2</v>
      </c>
      <c r="L1748" s="147">
        <v>12</v>
      </c>
      <c r="M1748" s="147">
        <v>0</v>
      </c>
    </row>
    <row r="1749" spans="1:13">
      <c r="A1749" s="147" t="s">
        <v>330</v>
      </c>
      <c r="B1749" s="149">
        <v>42786</v>
      </c>
      <c r="C1749" s="149">
        <v>42792</v>
      </c>
      <c r="D1749" s="148">
        <f t="shared" si="54"/>
        <v>2</v>
      </c>
      <c r="E1749" s="148">
        <f t="shared" si="55"/>
        <v>2017</v>
      </c>
      <c r="F1749" t="s">
        <v>471</v>
      </c>
      <c r="G1749" s="147">
        <v>3</v>
      </c>
      <c r="H1749" s="147">
        <v>54607</v>
      </c>
      <c r="I1749" s="150">
        <v>3322.6</v>
      </c>
      <c r="J1749" s="147">
        <v>9.8000000000000007</v>
      </c>
      <c r="K1749" s="147">
        <v>3.5000000000000003E-2</v>
      </c>
      <c r="L1749" s="147">
        <v>19</v>
      </c>
      <c r="M1749" s="147">
        <v>0</v>
      </c>
    </row>
    <row r="1750" spans="1:13">
      <c r="A1750" s="147" t="s">
        <v>330</v>
      </c>
      <c r="B1750" s="149">
        <v>42786</v>
      </c>
      <c r="C1750" s="149">
        <v>42792</v>
      </c>
      <c r="D1750" s="148">
        <f t="shared" si="54"/>
        <v>2</v>
      </c>
      <c r="E1750" s="148">
        <f t="shared" si="55"/>
        <v>2017</v>
      </c>
      <c r="F1750" t="s">
        <v>471</v>
      </c>
      <c r="G1750" s="147">
        <v>19</v>
      </c>
      <c r="H1750" s="147">
        <v>55084</v>
      </c>
      <c r="I1750" s="150">
        <v>2385.6</v>
      </c>
      <c r="J1750" s="147">
        <v>7</v>
      </c>
      <c r="K1750" s="147">
        <v>0.02</v>
      </c>
      <c r="L1750" s="147">
        <v>11</v>
      </c>
      <c r="M1750" s="147">
        <v>0</v>
      </c>
    </row>
    <row r="1751" spans="1:13">
      <c r="A1751" s="147" t="s">
        <v>330</v>
      </c>
      <c r="B1751" s="149">
        <v>42786</v>
      </c>
      <c r="C1751" s="149">
        <v>42792</v>
      </c>
      <c r="D1751" s="148">
        <f t="shared" si="54"/>
        <v>2</v>
      </c>
      <c r="E1751" s="148">
        <f t="shared" si="55"/>
        <v>2017</v>
      </c>
      <c r="F1751" t="s">
        <v>471</v>
      </c>
      <c r="G1751" s="147">
        <v>12</v>
      </c>
      <c r="H1751" s="147">
        <v>54538</v>
      </c>
      <c r="I1751" s="150">
        <v>2665.1</v>
      </c>
      <c r="J1751" s="147">
        <v>7.8</v>
      </c>
      <c r="K1751" s="147">
        <v>4.8000000000000001E-2</v>
      </c>
      <c r="L1751" s="147">
        <v>26</v>
      </c>
      <c r="M1751" s="147">
        <v>0</v>
      </c>
    </row>
    <row r="1752" spans="1:13">
      <c r="A1752" s="147" t="s">
        <v>330</v>
      </c>
      <c r="B1752" s="149">
        <v>42786</v>
      </c>
      <c r="C1752" s="149">
        <v>42792</v>
      </c>
      <c r="D1752" s="148">
        <f t="shared" si="54"/>
        <v>2</v>
      </c>
      <c r="E1752" s="148">
        <f t="shared" si="55"/>
        <v>2017</v>
      </c>
      <c r="F1752" t="s">
        <v>471</v>
      </c>
      <c r="G1752" s="147">
        <v>21</v>
      </c>
      <c r="H1752" s="147">
        <v>54403</v>
      </c>
      <c r="I1752" s="150">
        <v>2367.1999999999998</v>
      </c>
      <c r="J1752" s="147">
        <v>6.9</v>
      </c>
      <c r="K1752" s="147">
        <v>8.1000000000000003E-2</v>
      </c>
      <c r="L1752" s="147">
        <v>44</v>
      </c>
      <c r="M1752" s="147">
        <v>0</v>
      </c>
    </row>
    <row r="1753" spans="1:13">
      <c r="A1753" s="147" t="s">
        <v>330</v>
      </c>
      <c r="B1753" s="149">
        <v>42786</v>
      </c>
      <c r="C1753" s="149">
        <v>42792</v>
      </c>
      <c r="D1753" s="148">
        <f t="shared" si="54"/>
        <v>2</v>
      </c>
      <c r="E1753" s="148">
        <f t="shared" si="55"/>
        <v>2017</v>
      </c>
      <c r="F1753" t="s">
        <v>471</v>
      </c>
      <c r="G1753" s="147">
        <v>5</v>
      </c>
      <c r="H1753" s="147">
        <v>53321</v>
      </c>
      <c r="I1753" s="150">
        <v>3246.6</v>
      </c>
      <c r="J1753" s="147">
        <v>9.3000000000000007</v>
      </c>
      <c r="K1753" s="147">
        <v>1.9E-2</v>
      </c>
      <c r="L1753" s="147">
        <v>10</v>
      </c>
      <c r="M1753" s="147">
        <v>0</v>
      </c>
    </row>
    <row r="1754" spans="1:13">
      <c r="A1754" s="147" t="s">
        <v>330</v>
      </c>
      <c r="B1754" s="149">
        <v>42786</v>
      </c>
      <c r="C1754" s="149">
        <v>42792</v>
      </c>
      <c r="D1754" s="148">
        <f t="shared" si="54"/>
        <v>2</v>
      </c>
      <c r="E1754" s="148">
        <f t="shared" si="55"/>
        <v>2017</v>
      </c>
      <c r="F1754" t="s">
        <v>471</v>
      </c>
      <c r="G1754" s="147">
        <v>6</v>
      </c>
      <c r="H1754" s="147">
        <v>49516</v>
      </c>
      <c r="I1754" s="150">
        <v>3322.5</v>
      </c>
      <c r="J1754" s="147">
        <v>8.8000000000000007</v>
      </c>
      <c r="K1754" s="147">
        <v>5.5E-2</v>
      </c>
      <c r="L1754" s="147">
        <v>27</v>
      </c>
      <c r="M1754" s="147">
        <v>0</v>
      </c>
    </row>
    <row r="1755" spans="1:13">
      <c r="A1755" s="147" t="s">
        <v>330</v>
      </c>
      <c r="B1755" s="149">
        <v>42786</v>
      </c>
      <c r="C1755" s="149">
        <v>42792</v>
      </c>
      <c r="D1755" s="148">
        <f t="shared" si="54"/>
        <v>2</v>
      </c>
      <c r="E1755" s="148">
        <f t="shared" si="55"/>
        <v>2017</v>
      </c>
      <c r="F1755" t="s">
        <v>471</v>
      </c>
      <c r="G1755" s="147">
        <v>8</v>
      </c>
      <c r="H1755" s="147">
        <v>52605</v>
      </c>
      <c r="I1755" s="150">
        <v>2053.5</v>
      </c>
      <c r="J1755" s="147">
        <v>5.7</v>
      </c>
      <c r="K1755" s="147">
        <v>7.1999999999999995E-2</v>
      </c>
      <c r="L1755" s="147">
        <v>38</v>
      </c>
      <c r="M1755" s="147">
        <v>0</v>
      </c>
    </row>
    <row r="1756" spans="1:13">
      <c r="A1756" s="147" t="s">
        <v>330</v>
      </c>
      <c r="B1756" s="149">
        <v>42786</v>
      </c>
      <c r="C1756" s="149">
        <v>42792</v>
      </c>
      <c r="D1756" s="148">
        <f t="shared" si="54"/>
        <v>2</v>
      </c>
      <c r="E1756" s="148">
        <f t="shared" si="55"/>
        <v>2017</v>
      </c>
      <c r="F1756" t="s">
        <v>471</v>
      </c>
      <c r="G1756" s="147">
        <v>7</v>
      </c>
      <c r="H1756" s="147">
        <v>51740</v>
      </c>
      <c r="I1756" s="150">
        <v>2438.9</v>
      </c>
      <c r="J1756" s="147">
        <v>6.7</v>
      </c>
      <c r="K1756" s="147">
        <v>3.3000000000000002E-2</v>
      </c>
      <c r="L1756" s="147">
        <v>17</v>
      </c>
      <c r="M1756" s="147">
        <v>0</v>
      </c>
    </row>
    <row r="1757" spans="1:13">
      <c r="A1757" s="147" t="s">
        <v>330</v>
      </c>
      <c r="B1757" s="149">
        <v>42786</v>
      </c>
      <c r="C1757" s="149">
        <v>42792</v>
      </c>
      <c r="D1757" s="148">
        <f t="shared" si="54"/>
        <v>2</v>
      </c>
      <c r="E1757" s="148">
        <f t="shared" si="55"/>
        <v>2017</v>
      </c>
      <c r="F1757" t="s">
        <v>471</v>
      </c>
      <c r="G1757" s="147">
        <v>24</v>
      </c>
      <c r="H1757" s="147">
        <v>55737</v>
      </c>
      <c r="I1757" s="151">
        <v>2341</v>
      </c>
      <c r="J1757" s="147">
        <v>6.9</v>
      </c>
      <c r="K1757" s="147">
        <v>5.1999999999999998E-2</v>
      </c>
      <c r="L1757" s="147">
        <v>29</v>
      </c>
      <c r="M1757" s="147">
        <v>0</v>
      </c>
    </row>
    <row r="1758" spans="1:13">
      <c r="A1758" s="147" t="s">
        <v>330</v>
      </c>
      <c r="B1758" s="149">
        <v>42786</v>
      </c>
      <c r="C1758" s="149">
        <v>42792</v>
      </c>
      <c r="D1758" s="148">
        <f t="shared" si="54"/>
        <v>2</v>
      </c>
      <c r="E1758" s="148">
        <f t="shared" si="55"/>
        <v>2017</v>
      </c>
      <c r="F1758" t="s">
        <v>471</v>
      </c>
      <c r="G1758" s="147">
        <v>23</v>
      </c>
      <c r="H1758" s="147">
        <v>44635</v>
      </c>
      <c r="I1758" s="150">
        <v>2751.6</v>
      </c>
      <c r="J1758" s="147">
        <v>6.6</v>
      </c>
      <c r="K1758" s="147">
        <v>3.5999999999999997E-2</v>
      </c>
      <c r="L1758" s="147">
        <v>16</v>
      </c>
      <c r="M1758" s="147">
        <v>0</v>
      </c>
    </row>
    <row r="1759" spans="1:13">
      <c r="A1759" s="147" t="s">
        <v>330</v>
      </c>
      <c r="B1759" s="149">
        <v>42786</v>
      </c>
      <c r="C1759" s="149">
        <v>42792</v>
      </c>
      <c r="D1759" s="148">
        <f t="shared" si="54"/>
        <v>2</v>
      </c>
      <c r="E1759" s="148">
        <f t="shared" si="55"/>
        <v>2017</v>
      </c>
      <c r="F1759" t="s">
        <v>471</v>
      </c>
      <c r="G1759" s="147">
        <v>22</v>
      </c>
      <c r="H1759" s="147">
        <v>40978</v>
      </c>
      <c r="I1759" s="151">
        <v>2822</v>
      </c>
      <c r="J1759" s="147">
        <v>6.1</v>
      </c>
      <c r="K1759" s="147">
        <v>5.0999999999999997E-2</v>
      </c>
      <c r="L1759" s="147">
        <v>21</v>
      </c>
      <c r="M1759" s="147">
        <v>0</v>
      </c>
    </row>
    <row r="1760" spans="1:13">
      <c r="A1760" s="147" t="s">
        <v>329</v>
      </c>
      <c r="B1760" s="149">
        <v>42779</v>
      </c>
      <c r="C1760" s="149">
        <v>42785</v>
      </c>
      <c r="D1760" s="148">
        <f t="shared" si="54"/>
        <v>2</v>
      </c>
      <c r="E1760" s="148">
        <f t="shared" si="55"/>
        <v>2017</v>
      </c>
      <c r="F1760" t="s">
        <v>472</v>
      </c>
      <c r="G1760" s="147">
        <v>23</v>
      </c>
      <c r="H1760" s="147">
        <v>44668</v>
      </c>
      <c r="I1760" s="150">
        <v>2645.4</v>
      </c>
      <c r="J1760" s="147">
        <v>6.6</v>
      </c>
      <c r="K1760" s="147">
        <v>7.3999999999999996E-2</v>
      </c>
      <c r="L1760" s="147">
        <v>33</v>
      </c>
      <c r="M1760" s="147">
        <v>0</v>
      </c>
    </row>
    <row r="1761" spans="1:13">
      <c r="A1761" s="147" t="s">
        <v>329</v>
      </c>
      <c r="B1761" s="149">
        <v>42779</v>
      </c>
      <c r="C1761" s="149">
        <v>42785</v>
      </c>
      <c r="D1761" s="148">
        <f t="shared" si="54"/>
        <v>2</v>
      </c>
      <c r="E1761" s="148">
        <f t="shared" si="55"/>
        <v>2017</v>
      </c>
      <c r="F1761" t="s">
        <v>472</v>
      </c>
      <c r="G1761" s="147">
        <v>24</v>
      </c>
      <c r="H1761" s="147">
        <v>55760</v>
      </c>
      <c r="I1761" s="150">
        <v>2242.6</v>
      </c>
      <c r="J1761" s="147">
        <v>6.9</v>
      </c>
      <c r="K1761" s="147">
        <v>4.1000000000000002E-2</v>
      </c>
      <c r="L1761" s="147">
        <v>23</v>
      </c>
      <c r="M1761" s="147">
        <v>0</v>
      </c>
    </row>
    <row r="1762" spans="1:13">
      <c r="A1762" s="147" t="s">
        <v>329</v>
      </c>
      <c r="B1762" s="149">
        <v>42779</v>
      </c>
      <c r="C1762" s="149">
        <v>42785</v>
      </c>
      <c r="D1762" s="148">
        <f t="shared" si="54"/>
        <v>2</v>
      </c>
      <c r="E1762" s="148">
        <f t="shared" si="55"/>
        <v>2017</v>
      </c>
      <c r="F1762" t="s">
        <v>472</v>
      </c>
      <c r="G1762" s="147">
        <v>7</v>
      </c>
      <c r="H1762" s="147">
        <v>51755</v>
      </c>
      <c r="I1762" s="150">
        <v>2338.8000000000002</v>
      </c>
      <c r="J1762" s="147">
        <v>6.7</v>
      </c>
      <c r="K1762" s="147">
        <v>2.9000000000000001E-2</v>
      </c>
      <c r="L1762" s="147">
        <v>15</v>
      </c>
      <c r="M1762" s="147">
        <v>0</v>
      </c>
    </row>
    <row r="1763" spans="1:13">
      <c r="A1763" s="147" t="s">
        <v>329</v>
      </c>
      <c r="B1763" s="149">
        <v>42779</v>
      </c>
      <c r="C1763" s="149">
        <v>42785</v>
      </c>
      <c r="D1763" s="148">
        <f t="shared" si="54"/>
        <v>2</v>
      </c>
      <c r="E1763" s="148">
        <f t="shared" si="55"/>
        <v>2017</v>
      </c>
      <c r="F1763" t="s">
        <v>472</v>
      </c>
      <c r="G1763" s="147">
        <v>8</v>
      </c>
      <c r="H1763" s="147">
        <v>52623</v>
      </c>
      <c r="I1763" s="150">
        <v>1961.4</v>
      </c>
      <c r="J1763" s="147">
        <v>5.7</v>
      </c>
      <c r="K1763" s="147">
        <v>3.4000000000000002E-2</v>
      </c>
      <c r="L1763" s="147">
        <v>18</v>
      </c>
      <c r="M1763" s="147">
        <v>0</v>
      </c>
    </row>
    <row r="1764" spans="1:13">
      <c r="A1764" s="147" t="s">
        <v>329</v>
      </c>
      <c r="B1764" s="149">
        <v>42779</v>
      </c>
      <c r="C1764" s="149">
        <v>42785</v>
      </c>
      <c r="D1764" s="148">
        <f t="shared" si="54"/>
        <v>2</v>
      </c>
      <c r="E1764" s="148">
        <f t="shared" si="55"/>
        <v>2017</v>
      </c>
      <c r="F1764" t="s">
        <v>472</v>
      </c>
      <c r="G1764" s="147">
        <v>22</v>
      </c>
      <c r="H1764" s="147">
        <v>40991</v>
      </c>
      <c r="I1764" s="150">
        <v>2699.8</v>
      </c>
      <c r="J1764" s="147">
        <v>6.1</v>
      </c>
      <c r="K1764" s="147">
        <v>3.2000000000000001E-2</v>
      </c>
      <c r="L1764" s="147">
        <v>13</v>
      </c>
      <c r="M1764" s="147">
        <v>0</v>
      </c>
    </row>
    <row r="1765" spans="1:13">
      <c r="A1765" s="147" t="s">
        <v>329</v>
      </c>
      <c r="B1765" s="149">
        <v>42779</v>
      </c>
      <c r="C1765" s="149">
        <v>42785</v>
      </c>
      <c r="D1765" s="148">
        <f t="shared" si="54"/>
        <v>2</v>
      </c>
      <c r="E1765" s="148">
        <f t="shared" si="55"/>
        <v>2017</v>
      </c>
      <c r="F1765" t="s">
        <v>472</v>
      </c>
      <c r="G1765" s="147">
        <v>6</v>
      </c>
      <c r="H1765" s="147">
        <v>49530</v>
      </c>
      <c r="I1765" s="150">
        <v>3209.3</v>
      </c>
      <c r="J1765" s="147">
        <v>8.8000000000000007</v>
      </c>
      <c r="K1765" s="147">
        <v>2.8000000000000001E-2</v>
      </c>
      <c r="L1765" s="147">
        <v>14</v>
      </c>
      <c r="M1765" s="147">
        <v>0</v>
      </c>
    </row>
    <row r="1766" spans="1:13">
      <c r="A1766" s="147" t="s">
        <v>329</v>
      </c>
      <c r="B1766" s="149">
        <v>42779</v>
      </c>
      <c r="C1766" s="149">
        <v>42785</v>
      </c>
      <c r="D1766" s="148">
        <f t="shared" si="54"/>
        <v>2</v>
      </c>
      <c r="E1766" s="148">
        <f t="shared" si="55"/>
        <v>2017</v>
      </c>
      <c r="F1766" t="s">
        <v>472</v>
      </c>
      <c r="G1766" s="147">
        <v>5</v>
      </c>
      <c r="H1766" s="147">
        <v>53339</v>
      </c>
      <c r="I1766" s="150">
        <v>3138.2</v>
      </c>
      <c r="J1766" s="147">
        <v>9.3000000000000007</v>
      </c>
      <c r="K1766" s="147">
        <v>3.4000000000000002E-2</v>
      </c>
      <c r="L1766" s="147">
        <v>18</v>
      </c>
      <c r="M1766" s="147">
        <v>0</v>
      </c>
    </row>
    <row r="1767" spans="1:13">
      <c r="A1767" s="147" t="s">
        <v>329</v>
      </c>
      <c r="B1767" s="149">
        <v>42779</v>
      </c>
      <c r="C1767" s="149">
        <v>42785</v>
      </c>
      <c r="D1767" s="148">
        <f t="shared" si="54"/>
        <v>2</v>
      </c>
      <c r="E1767" s="148">
        <f t="shared" si="55"/>
        <v>2017</v>
      </c>
      <c r="F1767" t="s">
        <v>472</v>
      </c>
      <c r="G1767" s="147">
        <v>21</v>
      </c>
      <c r="H1767" s="147">
        <v>54435</v>
      </c>
      <c r="I1767" s="150">
        <v>2270.1999999999998</v>
      </c>
      <c r="J1767" s="147">
        <v>6.9</v>
      </c>
      <c r="K1767" s="147">
        <v>5.8999999999999997E-2</v>
      </c>
      <c r="L1767" s="147">
        <v>32</v>
      </c>
      <c r="M1767" s="147">
        <v>0</v>
      </c>
    </row>
    <row r="1768" spans="1:13">
      <c r="A1768" s="147" t="s">
        <v>329</v>
      </c>
      <c r="B1768" s="149">
        <v>42779</v>
      </c>
      <c r="C1768" s="149">
        <v>42785</v>
      </c>
      <c r="D1768" s="148">
        <f t="shared" si="54"/>
        <v>2</v>
      </c>
      <c r="E1768" s="148">
        <f t="shared" si="55"/>
        <v>2017</v>
      </c>
      <c r="F1768" t="s">
        <v>472</v>
      </c>
      <c r="G1768" s="147">
        <v>19</v>
      </c>
      <c r="H1768" s="147">
        <v>55147</v>
      </c>
      <c r="I1768" s="150">
        <v>2293.6999999999998</v>
      </c>
      <c r="J1768" s="147">
        <v>7</v>
      </c>
      <c r="K1768" s="147">
        <v>0.114</v>
      </c>
      <c r="L1768" s="147">
        <v>63</v>
      </c>
      <c r="M1768" s="147">
        <v>0</v>
      </c>
    </row>
    <row r="1769" spans="1:13">
      <c r="A1769" s="147" t="s">
        <v>329</v>
      </c>
      <c r="B1769" s="149">
        <v>42779</v>
      </c>
      <c r="C1769" s="149">
        <v>42785</v>
      </c>
      <c r="D1769" s="148">
        <f t="shared" si="54"/>
        <v>2</v>
      </c>
      <c r="E1769" s="148">
        <f t="shared" si="55"/>
        <v>2017</v>
      </c>
      <c r="F1769" t="s">
        <v>472</v>
      </c>
      <c r="G1769" s="147">
        <v>12</v>
      </c>
      <c r="H1769" s="147">
        <v>54560</v>
      </c>
      <c r="I1769" s="150">
        <v>2562.6999999999998</v>
      </c>
      <c r="J1769" s="147">
        <v>7.8</v>
      </c>
      <c r="K1769" s="147">
        <v>0.04</v>
      </c>
      <c r="L1769" s="147">
        <v>22</v>
      </c>
      <c r="M1769" s="147">
        <v>0</v>
      </c>
    </row>
    <row r="1770" spans="1:13">
      <c r="A1770" s="147" t="s">
        <v>329</v>
      </c>
      <c r="B1770" s="149">
        <v>42779</v>
      </c>
      <c r="C1770" s="149">
        <v>42785</v>
      </c>
      <c r="D1770" s="148">
        <f t="shared" si="54"/>
        <v>2</v>
      </c>
      <c r="E1770" s="148">
        <f t="shared" si="55"/>
        <v>2017</v>
      </c>
      <c r="F1770" t="s">
        <v>472</v>
      </c>
      <c r="G1770" s="147">
        <v>3</v>
      </c>
      <c r="H1770" s="147">
        <v>54627</v>
      </c>
      <c r="I1770" s="150">
        <v>3212.9</v>
      </c>
      <c r="J1770" s="147">
        <v>9.8000000000000007</v>
      </c>
      <c r="K1770" s="147">
        <v>3.6999999999999998E-2</v>
      </c>
      <c r="L1770" s="147">
        <v>20</v>
      </c>
      <c r="M1770" s="147">
        <v>0</v>
      </c>
    </row>
    <row r="1771" spans="1:13">
      <c r="A1771" s="147" t="s">
        <v>329</v>
      </c>
      <c r="B1771" s="149">
        <v>42779</v>
      </c>
      <c r="C1771" s="149">
        <v>42785</v>
      </c>
      <c r="D1771" s="148">
        <f t="shared" si="54"/>
        <v>2</v>
      </c>
      <c r="E1771" s="148">
        <f t="shared" si="55"/>
        <v>2017</v>
      </c>
      <c r="F1771" t="s">
        <v>472</v>
      </c>
      <c r="G1771" s="147">
        <v>10</v>
      </c>
      <c r="H1771" s="147">
        <v>54581</v>
      </c>
      <c r="I1771" s="150">
        <v>2665.5</v>
      </c>
      <c r="J1771" s="147">
        <v>8.1</v>
      </c>
      <c r="K1771" s="147">
        <v>3.6999999999999998E-2</v>
      </c>
      <c r="L1771" s="147">
        <v>20</v>
      </c>
      <c r="M1771" s="147">
        <v>0</v>
      </c>
    </row>
    <row r="1772" spans="1:13">
      <c r="A1772" s="147" t="s">
        <v>329</v>
      </c>
      <c r="B1772" s="149">
        <v>42779</v>
      </c>
      <c r="C1772" s="149">
        <v>42785</v>
      </c>
      <c r="D1772" s="148">
        <f t="shared" si="54"/>
        <v>2</v>
      </c>
      <c r="E1772" s="148">
        <f t="shared" si="55"/>
        <v>2017</v>
      </c>
      <c r="F1772" t="s">
        <v>472</v>
      </c>
      <c r="G1772" s="147">
        <v>1</v>
      </c>
      <c r="H1772" s="147">
        <v>54414</v>
      </c>
      <c r="I1772" s="150">
        <v>3293.1</v>
      </c>
      <c r="J1772" s="147">
        <v>10</v>
      </c>
      <c r="K1772" s="147">
        <v>6.8000000000000005E-2</v>
      </c>
      <c r="L1772" s="147">
        <v>37</v>
      </c>
      <c r="M1772" s="147">
        <v>0</v>
      </c>
    </row>
    <row r="1773" spans="1:13">
      <c r="A1773" s="147" t="s">
        <v>329</v>
      </c>
      <c r="B1773" s="149">
        <v>42779</v>
      </c>
      <c r="C1773" s="149">
        <v>42785</v>
      </c>
      <c r="D1773" s="148">
        <f t="shared" si="54"/>
        <v>2</v>
      </c>
      <c r="E1773" s="148">
        <f t="shared" si="55"/>
        <v>2017</v>
      </c>
      <c r="F1773" t="s">
        <v>472</v>
      </c>
      <c r="G1773" s="147">
        <v>16</v>
      </c>
      <c r="H1773" s="147">
        <v>48001</v>
      </c>
      <c r="I1773" s="150">
        <v>2811.9</v>
      </c>
      <c r="J1773" s="147">
        <v>7.5</v>
      </c>
      <c r="K1773" s="147">
        <v>3.1E-2</v>
      </c>
      <c r="L1773" s="147">
        <v>15</v>
      </c>
      <c r="M1773" s="147">
        <v>0</v>
      </c>
    </row>
    <row r="1774" spans="1:13">
      <c r="A1774" s="147" t="s">
        <v>329</v>
      </c>
      <c r="B1774" s="149">
        <v>42779</v>
      </c>
      <c r="C1774" s="149">
        <v>42785</v>
      </c>
      <c r="D1774" s="148">
        <f t="shared" si="54"/>
        <v>2</v>
      </c>
      <c r="E1774" s="148">
        <f t="shared" si="55"/>
        <v>2017</v>
      </c>
      <c r="F1774" t="s">
        <v>472</v>
      </c>
      <c r="G1774" s="147">
        <v>17</v>
      </c>
      <c r="H1774" s="147">
        <v>34830</v>
      </c>
      <c r="I1774" s="150">
        <v>3134.9</v>
      </c>
      <c r="J1774" s="147">
        <v>6.1</v>
      </c>
      <c r="K1774" s="147">
        <v>0.20699999999999999</v>
      </c>
      <c r="L1774" s="147">
        <v>72</v>
      </c>
      <c r="M1774" s="147">
        <v>0</v>
      </c>
    </row>
    <row r="1775" spans="1:13">
      <c r="A1775" s="147" t="s">
        <v>329</v>
      </c>
      <c r="B1775" s="149">
        <v>42779</v>
      </c>
      <c r="C1775" s="149">
        <v>42785</v>
      </c>
      <c r="D1775" s="148">
        <f t="shared" si="54"/>
        <v>2</v>
      </c>
      <c r="E1775" s="148">
        <f t="shared" si="55"/>
        <v>2017</v>
      </c>
      <c r="F1775" t="s">
        <v>472</v>
      </c>
      <c r="G1775" s="147">
        <v>13</v>
      </c>
      <c r="H1775" s="147">
        <v>50342</v>
      </c>
      <c r="I1775" s="150">
        <v>2772.5</v>
      </c>
      <c r="J1775" s="147">
        <v>7.8</v>
      </c>
      <c r="K1775" s="147">
        <v>8.1000000000000003E-2</v>
      </c>
      <c r="L1775" s="147">
        <v>41</v>
      </c>
      <c r="M1775" s="147">
        <v>0</v>
      </c>
    </row>
    <row r="1776" spans="1:13">
      <c r="A1776" s="147" t="s">
        <v>329</v>
      </c>
      <c r="B1776" s="149">
        <v>42779</v>
      </c>
      <c r="C1776" s="149">
        <v>42785</v>
      </c>
      <c r="D1776" s="148">
        <f t="shared" si="54"/>
        <v>2</v>
      </c>
      <c r="E1776" s="148">
        <f t="shared" si="55"/>
        <v>2017</v>
      </c>
      <c r="F1776" t="s">
        <v>472</v>
      </c>
      <c r="G1776" s="147">
        <v>14</v>
      </c>
      <c r="H1776" s="147">
        <v>52093</v>
      </c>
      <c r="I1776" s="150">
        <v>2710.2</v>
      </c>
      <c r="J1776" s="147">
        <v>7.8</v>
      </c>
      <c r="K1776" s="147">
        <v>3.1E-2</v>
      </c>
      <c r="L1776" s="147">
        <v>16</v>
      </c>
      <c r="M1776" s="147">
        <v>0</v>
      </c>
    </row>
    <row r="1777" spans="1:13">
      <c r="A1777" s="147" t="s">
        <v>329</v>
      </c>
      <c r="B1777" s="149">
        <v>42779</v>
      </c>
      <c r="C1777" s="149">
        <v>42785</v>
      </c>
      <c r="D1777" s="148">
        <f t="shared" si="54"/>
        <v>2</v>
      </c>
      <c r="E1777" s="148">
        <f t="shared" si="55"/>
        <v>2017</v>
      </c>
      <c r="F1777" t="s">
        <v>472</v>
      </c>
      <c r="G1777" s="147">
        <v>15</v>
      </c>
      <c r="H1777" s="147">
        <v>52447</v>
      </c>
      <c r="I1777" s="150">
        <v>2723.4</v>
      </c>
      <c r="J1777" s="147">
        <v>0.8</v>
      </c>
      <c r="K1777" s="147">
        <v>5.8999999999999997E-2</v>
      </c>
      <c r="L1777" s="147">
        <v>31</v>
      </c>
      <c r="M1777" s="147">
        <v>0</v>
      </c>
    </row>
    <row r="1778" spans="1:13">
      <c r="A1778" s="147" t="s">
        <v>329</v>
      </c>
      <c r="B1778" s="149">
        <v>42779</v>
      </c>
      <c r="C1778" s="149">
        <v>42785</v>
      </c>
      <c r="D1778" s="148">
        <f t="shared" si="54"/>
        <v>2</v>
      </c>
      <c r="E1778" s="148">
        <f t="shared" si="55"/>
        <v>2017</v>
      </c>
      <c r="F1778" t="s">
        <v>472</v>
      </c>
      <c r="G1778" s="147">
        <v>20</v>
      </c>
      <c r="H1778" s="147">
        <v>50512</v>
      </c>
      <c r="I1778" s="150">
        <v>2447.1999999999998</v>
      </c>
      <c r="J1778" s="147">
        <v>6.9</v>
      </c>
      <c r="K1778" s="147">
        <v>3.5999999999999997E-2</v>
      </c>
      <c r="L1778" s="147">
        <v>18</v>
      </c>
      <c r="M1778" s="147">
        <v>0</v>
      </c>
    </row>
    <row r="1779" spans="1:13">
      <c r="A1779" s="147" t="s">
        <v>329</v>
      </c>
      <c r="B1779" s="149">
        <v>42779</v>
      </c>
      <c r="C1779" s="149">
        <v>42785</v>
      </c>
      <c r="D1779" s="148">
        <f t="shared" si="54"/>
        <v>2</v>
      </c>
      <c r="E1779" s="148">
        <f t="shared" si="55"/>
        <v>2017</v>
      </c>
      <c r="F1779" t="s">
        <v>472</v>
      </c>
      <c r="G1779" s="147">
        <v>18</v>
      </c>
      <c r="H1779" s="147">
        <v>41209</v>
      </c>
      <c r="I1779" s="150">
        <v>2793.3</v>
      </c>
      <c r="J1779" s="147">
        <v>6.4</v>
      </c>
      <c r="K1779" s="147">
        <v>3.9E-2</v>
      </c>
      <c r="L1779" s="147">
        <v>16</v>
      </c>
      <c r="M1779" s="147">
        <v>0</v>
      </c>
    </row>
    <row r="1780" spans="1:13">
      <c r="A1780" s="147" t="s">
        <v>329</v>
      </c>
      <c r="B1780" s="149">
        <v>42779</v>
      </c>
      <c r="C1780" s="149">
        <v>42785</v>
      </c>
      <c r="D1780" s="148">
        <f t="shared" si="54"/>
        <v>2</v>
      </c>
      <c r="E1780" s="148">
        <f t="shared" si="55"/>
        <v>2017</v>
      </c>
      <c r="F1780" t="s">
        <v>472</v>
      </c>
      <c r="G1780" s="147">
        <v>11</v>
      </c>
      <c r="H1780" s="147">
        <v>54709</v>
      </c>
      <c r="I1780" s="150">
        <v>2621.9</v>
      </c>
      <c r="J1780" s="147">
        <v>8</v>
      </c>
      <c r="K1780" s="147">
        <v>3.7999999999999999E-2</v>
      </c>
      <c r="L1780" s="147">
        <v>21</v>
      </c>
      <c r="M1780" s="147">
        <v>0</v>
      </c>
    </row>
    <row r="1781" spans="1:13">
      <c r="A1781" s="147" t="s">
        <v>329</v>
      </c>
      <c r="B1781" s="149">
        <v>42779</v>
      </c>
      <c r="C1781" s="149">
        <v>42785</v>
      </c>
      <c r="D1781" s="148">
        <f t="shared" si="54"/>
        <v>2</v>
      </c>
      <c r="E1781" s="148">
        <f t="shared" si="55"/>
        <v>2017</v>
      </c>
      <c r="F1781" t="s">
        <v>472</v>
      </c>
      <c r="G1781" s="147">
        <v>9</v>
      </c>
      <c r="H1781" s="147">
        <v>53305</v>
      </c>
      <c r="I1781" s="150">
        <v>2096.3000000000002</v>
      </c>
      <c r="J1781" s="147">
        <v>6.2</v>
      </c>
      <c r="K1781" s="147">
        <v>3.9E-2</v>
      </c>
      <c r="L1781" s="147">
        <v>21</v>
      </c>
      <c r="M1781" s="147">
        <v>0</v>
      </c>
    </row>
    <row r="1782" spans="1:13">
      <c r="A1782" s="147" t="s">
        <v>329</v>
      </c>
      <c r="B1782" s="149">
        <v>42779</v>
      </c>
      <c r="C1782" s="149">
        <v>42785</v>
      </c>
      <c r="D1782" s="148">
        <f t="shared" si="54"/>
        <v>2</v>
      </c>
      <c r="E1782" s="148">
        <f t="shared" si="55"/>
        <v>2017</v>
      </c>
      <c r="F1782" t="s">
        <v>472</v>
      </c>
      <c r="G1782" s="147">
        <v>4</v>
      </c>
      <c r="H1782" s="147">
        <v>52863</v>
      </c>
      <c r="I1782" s="150">
        <v>3411.8</v>
      </c>
      <c r="J1782" s="147">
        <v>10</v>
      </c>
      <c r="K1782" s="147">
        <v>3.4000000000000002E-2</v>
      </c>
      <c r="L1782" s="147">
        <v>18</v>
      </c>
      <c r="M1782" s="147">
        <v>0</v>
      </c>
    </row>
    <row r="1783" spans="1:13">
      <c r="A1783" s="147" t="s">
        <v>329</v>
      </c>
      <c r="B1783" s="149">
        <v>42779</v>
      </c>
      <c r="C1783" s="149">
        <v>42785</v>
      </c>
      <c r="D1783" s="148">
        <f t="shared" si="54"/>
        <v>2</v>
      </c>
      <c r="E1783" s="148">
        <f t="shared" si="55"/>
        <v>2017</v>
      </c>
      <c r="F1783" t="s">
        <v>472</v>
      </c>
      <c r="G1783" s="147">
        <v>2</v>
      </c>
      <c r="H1783" s="147">
        <v>54285</v>
      </c>
      <c r="I1783" s="151">
        <v>3322</v>
      </c>
      <c r="J1783" s="147">
        <v>10</v>
      </c>
      <c r="K1783" s="147">
        <v>3.1E-2</v>
      </c>
      <c r="L1783" s="147">
        <v>17</v>
      </c>
      <c r="M1783" s="147">
        <v>0</v>
      </c>
    </row>
    <row r="1784" spans="1:13">
      <c r="A1784" s="147" t="s">
        <v>328</v>
      </c>
      <c r="B1784" s="149">
        <v>42772</v>
      </c>
      <c r="C1784" s="149">
        <v>42778</v>
      </c>
      <c r="D1784" s="148">
        <f t="shared" si="54"/>
        <v>2</v>
      </c>
      <c r="E1784" s="148">
        <f t="shared" si="55"/>
        <v>2017</v>
      </c>
      <c r="F1784" t="s">
        <v>473</v>
      </c>
      <c r="G1784" s="147">
        <v>2</v>
      </c>
      <c r="H1784" s="147">
        <v>54309</v>
      </c>
      <c r="I1784" s="151">
        <v>3247</v>
      </c>
      <c r="J1784" s="147">
        <v>9.8000000000000007</v>
      </c>
      <c r="K1784" s="147">
        <v>4.3999999999999997E-2</v>
      </c>
      <c r="L1784" s="147">
        <v>24</v>
      </c>
      <c r="M1784" s="147">
        <v>0</v>
      </c>
    </row>
    <row r="1785" spans="1:13">
      <c r="A1785" s="147" t="s">
        <v>328</v>
      </c>
      <c r="B1785" s="149">
        <v>42772</v>
      </c>
      <c r="C1785" s="149">
        <v>42778</v>
      </c>
      <c r="D1785" s="148">
        <f t="shared" si="54"/>
        <v>2</v>
      </c>
      <c r="E1785" s="148">
        <f t="shared" si="55"/>
        <v>2017</v>
      </c>
      <c r="F1785" t="s">
        <v>473</v>
      </c>
      <c r="G1785" s="147">
        <v>4</v>
      </c>
      <c r="H1785" s="147">
        <v>52890</v>
      </c>
      <c r="I1785" s="150">
        <v>3334.7</v>
      </c>
      <c r="J1785" s="147">
        <v>9.8000000000000007</v>
      </c>
      <c r="K1785" s="147">
        <v>5.0999999999999997E-2</v>
      </c>
      <c r="L1785" s="147">
        <v>27</v>
      </c>
      <c r="M1785" s="147">
        <v>0</v>
      </c>
    </row>
    <row r="1786" spans="1:13">
      <c r="A1786" s="147" t="s">
        <v>328</v>
      </c>
      <c r="B1786" s="149">
        <v>42772</v>
      </c>
      <c r="C1786" s="149">
        <v>42778</v>
      </c>
      <c r="D1786" s="148">
        <f t="shared" si="54"/>
        <v>2</v>
      </c>
      <c r="E1786" s="148">
        <f t="shared" si="55"/>
        <v>2017</v>
      </c>
      <c r="F1786" t="s">
        <v>473</v>
      </c>
      <c r="G1786" s="147">
        <v>18</v>
      </c>
      <c r="H1786" s="147">
        <v>41231</v>
      </c>
      <c r="I1786" s="150">
        <v>2723.7</v>
      </c>
      <c r="J1786" s="147">
        <v>6.2</v>
      </c>
      <c r="K1786" s="147">
        <v>5.2999999999999999E-2</v>
      </c>
      <c r="L1786" s="147">
        <v>22</v>
      </c>
      <c r="M1786" s="147">
        <v>0</v>
      </c>
    </row>
    <row r="1787" spans="1:13">
      <c r="A1787" s="147" t="s">
        <v>328</v>
      </c>
      <c r="B1787" s="149">
        <v>42772</v>
      </c>
      <c r="C1787" s="149">
        <v>42778</v>
      </c>
      <c r="D1787" s="148">
        <f t="shared" si="54"/>
        <v>2</v>
      </c>
      <c r="E1787" s="148">
        <f t="shared" si="55"/>
        <v>2017</v>
      </c>
      <c r="F1787" t="s">
        <v>473</v>
      </c>
      <c r="G1787" s="147">
        <v>11</v>
      </c>
      <c r="H1787" s="147">
        <v>54731</v>
      </c>
      <c r="I1787" s="150">
        <v>2563.4</v>
      </c>
      <c r="J1787" s="147">
        <v>7.8</v>
      </c>
      <c r="K1787" s="147">
        <v>0.04</v>
      </c>
      <c r="L1787" s="147">
        <v>22</v>
      </c>
      <c r="M1787" s="147">
        <v>0</v>
      </c>
    </row>
    <row r="1788" spans="1:13">
      <c r="A1788" s="147" t="s">
        <v>328</v>
      </c>
      <c r="B1788" s="149">
        <v>42772</v>
      </c>
      <c r="C1788" s="149">
        <v>42778</v>
      </c>
      <c r="D1788" s="148">
        <f t="shared" si="54"/>
        <v>2</v>
      </c>
      <c r="E1788" s="148">
        <f t="shared" si="55"/>
        <v>2017</v>
      </c>
      <c r="F1788" t="s">
        <v>473</v>
      </c>
      <c r="G1788" s="147">
        <v>9</v>
      </c>
      <c r="H1788" s="147">
        <v>53331</v>
      </c>
      <c r="I1788" s="150">
        <v>2045.6</v>
      </c>
      <c r="J1788" s="147">
        <v>6.1</v>
      </c>
      <c r="K1788" s="147">
        <v>4.9000000000000002E-2</v>
      </c>
      <c r="L1788" s="147">
        <v>26</v>
      </c>
      <c r="M1788" s="147">
        <v>0</v>
      </c>
    </row>
    <row r="1789" spans="1:13">
      <c r="A1789" s="147" t="s">
        <v>328</v>
      </c>
      <c r="B1789" s="149">
        <v>42772</v>
      </c>
      <c r="C1789" s="149">
        <v>42778</v>
      </c>
      <c r="D1789" s="148">
        <f t="shared" si="54"/>
        <v>2</v>
      </c>
      <c r="E1789" s="148">
        <f t="shared" si="55"/>
        <v>2017</v>
      </c>
      <c r="F1789" t="s">
        <v>473</v>
      </c>
      <c r="G1789" s="147">
        <v>20</v>
      </c>
      <c r="H1789" s="147">
        <v>50534</v>
      </c>
      <c r="I1789" s="150">
        <v>2387.1999999999998</v>
      </c>
      <c r="J1789" s="147">
        <v>6.7</v>
      </c>
      <c r="K1789" s="147">
        <v>4.3999999999999997E-2</v>
      </c>
      <c r="L1789" s="147">
        <v>22</v>
      </c>
      <c r="M1789" s="147">
        <v>0</v>
      </c>
    </row>
    <row r="1790" spans="1:13">
      <c r="A1790" s="147" t="s">
        <v>328</v>
      </c>
      <c r="B1790" s="149">
        <v>42772</v>
      </c>
      <c r="C1790" s="149">
        <v>42778</v>
      </c>
      <c r="D1790" s="148">
        <f t="shared" si="54"/>
        <v>2</v>
      </c>
      <c r="E1790" s="148">
        <f t="shared" si="55"/>
        <v>2017</v>
      </c>
      <c r="F1790" t="s">
        <v>473</v>
      </c>
      <c r="G1790" s="147">
        <v>14</v>
      </c>
      <c r="H1790" s="147">
        <v>52117</v>
      </c>
      <c r="I1790" s="150">
        <v>2648.2</v>
      </c>
      <c r="J1790" s="147">
        <v>7.7</v>
      </c>
      <c r="K1790" s="147">
        <v>4.5999999999999999E-2</v>
      </c>
      <c r="L1790" s="147">
        <v>24</v>
      </c>
      <c r="M1790" s="147">
        <v>0</v>
      </c>
    </row>
    <row r="1791" spans="1:13">
      <c r="A1791" s="147" t="s">
        <v>328</v>
      </c>
      <c r="B1791" s="149">
        <v>42772</v>
      </c>
      <c r="C1791" s="149">
        <v>42778</v>
      </c>
      <c r="D1791" s="148">
        <f t="shared" si="54"/>
        <v>2</v>
      </c>
      <c r="E1791" s="148">
        <f t="shared" si="55"/>
        <v>2017</v>
      </c>
      <c r="F1791" t="s">
        <v>473</v>
      </c>
      <c r="G1791" s="147">
        <v>13</v>
      </c>
      <c r="H1791" s="147">
        <v>50367</v>
      </c>
      <c r="I1791" s="150">
        <v>2712.7</v>
      </c>
      <c r="J1791" s="147">
        <v>7.6</v>
      </c>
      <c r="K1791" s="147">
        <v>0.05</v>
      </c>
      <c r="L1791" s="147">
        <v>25</v>
      </c>
      <c r="M1791" s="147">
        <v>0</v>
      </c>
    </row>
    <row r="1792" spans="1:13">
      <c r="A1792" s="147" t="s">
        <v>328</v>
      </c>
      <c r="B1792" s="149">
        <v>42772</v>
      </c>
      <c r="C1792" s="149">
        <v>42778</v>
      </c>
      <c r="D1792" s="148">
        <f t="shared" si="54"/>
        <v>2</v>
      </c>
      <c r="E1792" s="148">
        <f t="shared" si="55"/>
        <v>2017</v>
      </c>
      <c r="F1792" t="s">
        <v>473</v>
      </c>
      <c r="G1792" s="147">
        <v>15</v>
      </c>
      <c r="H1792" s="147">
        <v>52468</v>
      </c>
      <c r="I1792" s="151">
        <v>2661</v>
      </c>
      <c r="J1792" s="147">
        <v>0.8</v>
      </c>
      <c r="K1792" s="147">
        <v>0.04</v>
      </c>
      <c r="L1792" s="147">
        <v>21</v>
      </c>
      <c r="M1792" s="147">
        <v>0</v>
      </c>
    </row>
    <row r="1793" spans="1:13">
      <c r="A1793" s="147" t="s">
        <v>328</v>
      </c>
      <c r="B1793" s="149">
        <v>42772</v>
      </c>
      <c r="C1793" s="149">
        <v>42778</v>
      </c>
      <c r="D1793" s="148">
        <f t="shared" si="54"/>
        <v>2</v>
      </c>
      <c r="E1793" s="148">
        <f t="shared" si="55"/>
        <v>2017</v>
      </c>
      <c r="F1793" t="s">
        <v>473</v>
      </c>
      <c r="G1793" s="147">
        <v>16</v>
      </c>
      <c r="H1793" s="147">
        <v>48022</v>
      </c>
      <c r="I1793" s="150">
        <v>2744.4</v>
      </c>
      <c r="J1793" s="147">
        <v>7.3</v>
      </c>
      <c r="K1793" s="147">
        <v>4.3999999999999997E-2</v>
      </c>
      <c r="L1793" s="147">
        <v>21</v>
      </c>
      <c r="M1793" s="147">
        <v>0</v>
      </c>
    </row>
    <row r="1794" spans="1:13">
      <c r="A1794" s="147" t="s">
        <v>328</v>
      </c>
      <c r="B1794" s="149">
        <v>42772</v>
      </c>
      <c r="C1794" s="149">
        <v>42778</v>
      </c>
      <c r="D1794" s="148">
        <f t="shared" si="54"/>
        <v>2</v>
      </c>
      <c r="E1794" s="148">
        <f t="shared" si="55"/>
        <v>2017</v>
      </c>
      <c r="F1794" t="s">
        <v>473</v>
      </c>
      <c r="G1794" s="147">
        <v>17</v>
      </c>
      <c r="H1794" s="147">
        <v>34860</v>
      </c>
      <c r="I1794" s="150">
        <v>3064.6</v>
      </c>
      <c r="J1794" s="147">
        <v>5.9</v>
      </c>
      <c r="K1794" s="147">
        <v>8.5999999999999993E-2</v>
      </c>
      <c r="L1794" s="147">
        <v>30</v>
      </c>
      <c r="M1794" s="147">
        <v>0</v>
      </c>
    </row>
    <row r="1795" spans="1:13">
      <c r="A1795" s="147" t="s">
        <v>328</v>
      </c>
      <c r="B1795" s="149">
        <v>42772</v>
      </c>
      <c r="C1795" s="149">
        <v>42778</v>
      </c>
      <c r="D1795" s="148">
        <f t="shared" ref="D1795:D1858" si="56">MONTH(C1795)</f>
        <v>2</v>
      </c>
      <c r="E1795" s="148">
        <f t="shared" ref="E1795:E1858" si="57">YEAR(C1795)</f>
        <v>2017</v>
      </c>
      <c r="F1795" t="s">
        <v>473</v>
      </c>
      <c r="G1795" s="147">
        <v>1</v>
      </c>
      <c r="H1795" s="147">
        <v>54448</v>
      </c>
      <c r="I1795" s="150">
        <v>3221.6</v>
      </c>
      <c r="J1795" s="147">
        <v>9.6999999999999993</v>
      </c>
      <c r="K1795" s="147">
        <v>6.2E-2</v>
      </c>
      <c r="L1795" s="147">
        <v>34</v>
      </c>
      <c r="M1795" s="147">
        <v>0</v>
      </c>
    </row>
    <row r="1796" spans="1:13">
      <c r="A1796" s="147" t="s">
        <v>328</v>
      </c>
      <c r="B1796" s="149">
        <v>42772</v>
      </c>
      <c r="C1796" s="149">
        <v>42778</v>
      </c>
      <c r="D1796" s="148">
        <f t="shared" si="56"/>
        <v>2</v>
      </c>
      <c r="E1796" s="148">
        <f t="shared" si="57"/>
        <v>2017</v>
      </c>
      <c r="F1796" t="s">
        <v>473</v>
      </c>
      <c r="G1796" s="147">
        <v>3</v>
      </c>
      <c r="H1796" s="147">
        <v>54648</v>
      </c>
      <c r="I1796" s="150">
        <v>3136.6</v>
      </c>
      <c r="J1796" s="147">
        <v>9.5</v>
      </c>
      <c r="K1796" s="147">
        <v>3.7999999999999999E-2</v>
      </c>
      <c r="L1796" s="147">
        <v>21</v>
      </c>
      <c r="M1796" s="147">
        <v>0</v>
      </c>
    </row>
    <row r="1797" spans="1:13">
      <c r="A1797" s="147" t="s">
        <v>328</v>
      </c>
      <c r="B1797" s="149">
        <v>42772</v>
      </c>
      <c r="C1797" s="149">
        <v>42778</v>
      </c>
      <c r="D1797" s="148">
        <f t="shared" si="56"/>
        <v>2</v>
      </c>
      <c r="E1797" s="148">
        <f t="shared" si="57"/>
        <v>2017</v>
      </c>
      <c r="F1797" t="s">
        <v>473</v>
      </c>
      <c r="G1797" s="147">
        <v>19</v>
      </c>
      <c r="H1797" s="147">
        <v>55178</v>
      </c>
      <c r="I1797" s="150">
        <v>2237.4</v>
      </c>
      <c r="J1797" s="147">
        <v>6.9</v>
      </c>
      <c r="K1797" s="147">
        <v>5.6000000000000001E-2</v>
      </c>
      <c r="L1797" s="147">
        <v>31</v>
      </c>
      <c r="M1797" s="147">
        <v>0</v>
      </c>
    </row>
    <row r="1798" spans="1:13">
      <c r="A1798" s="147" t="s">
        <v>328</v>
      </c>
      <c r="B1798" s="149">
        <v>42772</v>
      </c>
      <c r="C1798" s="149">
        <v>42778</v>
      </c>
      <c r="D1798" s="148">
        <f t="shared" si="56"/>
        <v>2</v>
      </c>
      <c r="E1798" s="148">
        <f t="shared" si="57"/>
        <v>2017</v>
      </c>
      <c r="F1798" t="s">
        <v>473</v>
      </c>
      <c r="G1798" s="147">
        <v>12</v>
      </c>
      <c r="H1798" s="147">
        <v>54583</v>
      </c>
      <c r="I1798" s="150">
        <v>2504.4</v>
      </c>
      <c r="J1798" s="147">
        <v>7.6</v>
      </c>
      <c r="K1798" s="147">
        <v>4.2000000000000003E-2</v>
      </c>
      <c r="L1798" s="147">
        <v>23</v>
      </c>
      <c r="M1798" s="147">
        <v>0</v>
      </c>
    </row>
    <row r="1799" spans="1:13">
      <c r="A1799" s="147" t="s">
        <v>328</v>
      </c>
      <c r="B1799" s="149">
        <v>42772</v>
      </c>
      <c r="C1799" s="149">
        <v>42778</v>
      </c>
      <c r="D1799" s="148">
        <f t="shared" si="56"/>
        <v>2</v>
      </c>
      <c r="E1799" s="148">
        <f t="shared" si="57"/>
        <v>2017</v>
      </c>
      <c r="F1799" t="s">
        <v>473</v>
      </c>
      <c r="G1799" s="147">
        <v>10</v>
      </c>
      <c r="H1799" s="147">
        <v>54606</v>
      </c>
      <c r="I1799" s="150">
        <v>2606.4</v>
      </c>
      <c r="J1799" s="147">
        <v>7.9</v>
      </c>
      <c r="K1799" s="147">
        <v>4.5999999999999999E-2</v>
      </c>
      <c r="L1799" s="147">
        <v>25</v>
      </c>
      <c r="M1799" s="147">
        <v>0</v>
      </c>
    </row>
    <row r="1800" spans="1:13">
      <c r="A1800" s="147" t="s">
        <v>328</v>
      </c>
      <c r="B1800" s="149">
        <v>42772</v>
      </c>
      <c r="C1800" s="149">
        <v>42778</v>
      </c>
      <c r="D1800" s="148">
        <f t="shared" si="56"/>
        <v>2</v>
      </c>
      <c r="E1800" s="148">
        <f t="shared" si="57"/>
        <v>2017</v>
      </c>
      <c r="F1800" t="s">
        <v>473</v>
      </c>
      <c r="G1800" s="147">
        <v>21</v>
      </c>
      <c r="H1800" s="147">
        <v>54461</v>
      </c>
      <c r="I1800" s="150">
        <v>2217.1</v>
      </c>
      <c r="J1800" s="147">
        <v>6.7</v>
      </c>
      <c r="K1800" s="147">
        <v>4.8000000000000001E-2</v>
      </c>
      <c r="L1800" s="147">
        <v>26</v>
      </c>
      <c r="M1800" s="147">
        <v>0</v>
      </c>
    </row>
    <row r="1801" spans="1:13">
      <c r="A1801" s="147" t="s">
        <v>328</v>
      </c>
      <c r="B1801" s="149">
        <v>42772</v>
      </c>
      <c r="C1801" s="149">
        <v>42778</v>
      </c>
      <c r="D1801" s="148">
        <f t="shared" si="56"/>
        <v>2</v>
      </c>
      <c r="E1801" s="148">
        <f t="shared" si="57"/>
        <v>2017</v>
      </c>
      <c r="F1801" t="s">
        <v>473</v>
      </c>
      <c r="G1801" s="147">
        <v>5</v>
      </c>
      <c r="H1801" s="147">
        <v>53359</v>
      </c>
      <c r="I1801" s="150">
        <v>3066.2</v>
      </c>
      <c r="J1801" s="147">
        <v>9.1</v>
      </c>
      <c r="K1801" s="147">
        <v>3.6999999999999998E-2</v>
      </c>
      <c r="L1801" s="147">
        <v>20</v>
      </c>
      <c r="M1801" s="147">
        <v>0</v>
      </c>
    </row>
    <row r="1802" spans="1:13">
      <c r="A1802" s="147" t="s">
        <v>328</v>
      </c>
      <c r="B1802" s="149">
        <v>42772</v>
      </c>
      <c r="C1802" s="149">
        <v>42778</v>
      </c>
      <c r="D1802" s="148">
        <f t="shared" si="56"/>
        <v>2</v>
      </c>
      <c r="E1802" s="148">
        <f t="shared" si="57"/>
        <v>2017</v>
      </c>
      <c r="F1802" t="s">
        <v>473</v>
      </c>
      <c r="G1802" s="147">
        <v>6</v>
      </c>
      <c r="H1802" s="147">
        <v>49552</v>
      </c>
      <c r="I1802" s="150">
        <v>3136.6</v>
      </c>
      <c r="J1802" s="147">
        <v>8.6</v>
      </c>
      <c r="K1802" s="147">
        <v>4.3999999999999997E-2</v>
      </c>
      <c r="L1802" s="147">
        <v>22</v>
      </c>
      <c r="M1802" s="147">
        <v>0</v>
      </c>
    </row>
    <row r="1803" spans="1:13">
      <c r="A1803" s="147" t="s">
        <v>328</v>
      </c>
      <c r="B1803" s="149">
        <v>42772</v>
      </c>
      <c r="C1803" s="149">
        <v>42778</v>
      </c>
      <c r="D1803" s="148">
        <f t="shared" si="56"/>
        <v>2</v>
      </c>
      <c r="E1803" s="148">
        <f t="shared" si="57"/>
        <v>2017</v>
      </c>
      <c r="F1803" t="s">
        <v>473</v>
      </c>
      <c r="G1803" s="147">
        <v>8</v>
      </c>
      <c r="H1803" s="147">
        <v>52644</v>
      </c>
      <c r="I1803" s="151">
        <v>1915</v>
      </c>
      <c r="J1803" s="147">
        <v>5.6</v>
      </c>
      <c r="K1803" s="147">
        <v>0.04</v>
      </c>
      <c r="L1803" s="147">
        <v>21</v>
      </c>
      <c r="M1803" s="147">
        <v>0</v>
      </c>
    </row>
    <row r="1804" spans="1:13">
      <c r="A1804" s="147" t="s">
        <v>328</v>
      </c>
      <c r="B1804" s="149">
        <v>42772</v>
      </c>
      <c r="C1804" s="149">
        <v>42778</v>
      </c>
      <c r="D1804" s="148">
        <f t="shared" si="56"/>
        <v>2</v>
      </c>
      <c r="E1804" s="148">
        <f t="shared" si="57"/>
        <v>2017</v>
      </c>
      <c r="F1804" t="s">
        <v>473</v>
      </c>
      <c r="G1804" s="147">
        <v>7</v>
      </c>
      <c r="H1804" s="147">
        <v>51786</v>
      </c>
      <c r="I1804" s="150">
        <v>2286.4</v>
      </c>
      <c r="J1804" s="147">
        <v>6.6</v>
      </c>
      <c r="K1804" s="147">
        <v>0.06</v>
      </c>
      <c r="L1804" s="147">
        <v>31</v>
      </c>
      <c r="M1804" s="147">
        <v>0</v>
      </c>
    </row>
    <row r="1805" spans="1:13">
      <c r="A1805" s="147" t="s">
        <v>328</v>
      </c>
      <c r="B1805" s="149">
        <v>42772</v>
      </c>
      <c r="C1805" s="149">
        <v>42778</v>
      </c>
      <c r="D1805" s="148">
        <f t="shared" si="56"/>
        <v>2</v>
      </c>
      <c r="E1805" s="148">
        <f t="shared" si="57"/>
        <v>2017</v>
      </c>
      <c r="F1805" t="s">
        <v>473</v>
      </c>
      <c r="G1805" s="147">
        <v>24</v>
      </c>
      <c r="H1805" s="147">
        <v>55795</v>
      </c>
      <c r="I1805" s="150">
        <v>2194.6999999999998</v>
      </c>
      <c r="J1805" s="147">
        <v>6.8</v>
      </c>
      <c r="K1805" s="147">
        <v>6.3E-2</v>
      </c>
      <c r="L1805" s="147">
        <v>35</v>
      </c>
      <c r="M1805" s="147">
        <v>0</v>
      </c>
    </row>
    <row r="1806" spans="1:13">
      <c r="A1806" s="147" t="s">
        <v>328</v>
      </c>
      <c r="B1806" s="149">
        <v>42772</v>
      </c>
      <c r="C1806" s="149">
        <v>42778</v>
      </c>
      <c r="D1806" s="148">
        <f t="shared" si="56"/>
        <v>2</v>
      </c>
      <c r="E1806" s="148">
        <f t="shared" si="57"/>
        <v>2017</v>
      </c>
      <c r="F1806" t="s">
        <v>473</v>
      </c>
      <c r="G1806" s="147">
        <v>22</v>
      </c>
      <c r="H1806" s="147">
        <v>41016</v>
      </c>
      <c r="I1806" s="150">
        <v>2638.4</v>
      </c>
      <c r="J1806" s="147">
        <v>6</v>
      </c>
      <c r="K1806" s="147">
        <v>6.0999999999999999E-2</v>
      </c>
      <c r="L1806" s="147">
        <v>25</v>
      </c>
      <c r="M1806" s="147">
        <v>0</v>
      </c>
    </row>
    <row r="1807" spans="1:13">
      <c r="A1807" s="147" t="s">
        <v>328</v>
      </c>
      <c r="B1807" s="149">
        <v>42772</v>
      </c>
      <c r="C1807" s="149">
        <v>42778</v>
      </c>
      <c r="D1807" s="148">
        <f t="shared" si="56"/>
        <v>2</v>
      </c>
      <c r="E1807" s="148">
        <f t="shared" si="57"/>
        <v>2017</v>
      </c>
      <c r="F1807" t="s">
        <v>473</v>
      </c>
      <c r="G1807" s="147">
        <v>23</v>
      </c>
      <c r="H1807" s="147">
        <v>44690</v>
      </c>
      <c r="I1807" s="150">
        <v>2589.1999999999998</v>
      </c>
      <c r="J1807" s="147">
        <v>6.4</v>
      </c>
      <c r="K1807" s="147">
        <v>4.9000000000000002E-2</v>
      </c>
      <c r="L1807" s="147">
        <v>22</v>
      </c>
      <c r="M1807" s="147">
        <v>0</v>
      </c>
    </row>
    <row r="1808" spans="1:13">
      <c r="A1808" s="147" t="s">
        <v>389</v>
      </c>
      <c r="B1808" s="149">
        <v>42767</v>
      </c>
      <c r="C1808" s="149">
        <v>42771</v>
      </c>
      <c r="D1808" s="148">
        <f t="shared" si="56"/>
        <v>2</v>
      </c>
      <c r="E1808" s="148">
        <f t="shared" si="57"/>
        <v>2017</v>
      </c>
      <c r="F1808" t="s">
        <v>474</v>
      </c>
      <c r="G1808" s="147">
        <v>23</v>
      </c>
      <c r="H1808" s="147">
        <v>44719</v>
      </c>
      <c r="I1808" s="150">
        <v>2463.1</v>
      </c>
      <c r="J1808" s="147">
        <v>6.1</v>
      </c>
      <c r="K1808" s="147">
        <v>5.0999999999999997E-2</v>
      </c>
      <c r="L1808" s="147">
        <v>23</v>
      </c>
      <c r="M1808" s="147">
        <v>0</v>
      </c>
    </row>
    <row r="1809" spans="1:13">
      <c r="A1809" s="147" t="s">
        <v>389</v>
      </c>
      <c r="B1809" s="149">
        <v>42767</v>
      </c>
      <c r="C1809" s="149">
        <v>42771</v>
      </c>
      <c r="D1809" s="148">
        <f t="shared" si="56"/>
        <v>2</v>
      </c>
      <c r="E1809" s="148">
        <f t="shared" si="57"/>
        <v>2017</v>
      </c>
      <c r="F1809" t="s">
        <v>474</v>
      </c>
      <c r="G1809" s="147">
        <v>22</v>
      </c>
      <c r="H1809" s="147">
        <v>41054</v>
      </c>
      <c r="I1809" s="150">
        <v>2515.4</v>
      </c>
      <c r="J1809" s="147">
        <v>5.7</v>
      </c>
      <c r="K1809" s="147">
        <v>5.0999999999999997E-2</v>
      </c>
      <c r="L1809" s="147">
        <v>21</v>
      </c>
      <c r="M1809" s="147">
        <v>0</v>
      </c>
    </row>
    <row r="1810" spans="1:13">
      <c r="A1810" s="147" t="s">
        <v>389</v>
      </c>
      <c r="B1810" s="149">
        <v>42767</v>
      </c>
      <c r="C1810" s="149">
        <v>42771</v>
      </c>
      <c r="D1810" s="148">
        <f t="shared" si="56"/>
        <v>2</v>
      </c>
      <c r="E1810" s="148">
        <f t="shared" si="57"/>
        <v>2017</v>
      </c>
      <c r="F1810" t="s">
        <v>474</v>
      </c>
      <c r="G1810" s="147">
        <v>24</v>
      </c>
      <c r="H1810" s="147">
        <v>55826</v>
      </c>
      <c r="I1810" s="151">
        <v>2095</v>
      </c>
      <c r="J1810" s="147">
        <v>6.5</v>
      </c>
      <c r="K1810" s="147">
        <v>4.1000000000000002E-2</v>
      </c>
      <c r="L1810" s="147">
        <v>23</v>
      </c>
      <c r="M1810" s="147">
        <v>0</v>
      </c>
    </row>
    <row r="1811" spans="1:13">
      <c r="A1811" s="147" t="s">
        <v>389</v>
      </c>
      <c r="B1811" s="149">
        <v>42767</v>
      </c>
      <c r="C1811" s="149">
        <v>42771</v>
      </c>
      <c r="D1811" s="148">
        <f t="shared" si="56"/>
        <v>2</v>
      </c>
      <c r="E1811" s="148">
        <f t="shared" si="57"/>
        <v>2017</v>
      </c>
      <c r="F1811" t="s">
        <v>474</v>
      </c>
      <c r="G1811" s="147">
        <v>7</v>
      </c>
      <c r="H1811" s="147">
        <v>51818</v>
      </c>
      <c r="I1811" s="150">
        <v>2183.9</v>
      </c>
      <c r="J1811" s="147">
        <v>6.3</v>
      </c>
      <c r="K1811" s="147">
        <v>3.5000000000000003E-2</v>
      </c>
      <c r="L1811" s="147">
        <v>18</v>
      </c>
      <c r="M1811" s="147">
        <v>0</v>
      </c>
    </row>
    <row r="1812" spans="1:13">
      <c r="A1812" s="147" t="s">
        <v>389</v>
      </c>
      <c r="B1812" s="149">
        <v>42767</v>
      </c>
      <c r="C1812" s="149">
        <v>42771</v>
      </c>
      <c r="D1812" s="148">
        <f t="shared" si="56"/>
        <v>2</v>
      </c>
      <c r="E1812" s="148">
        <f t="shared" si="57"/>
        <v>2017</v>
      </c>
      <c r="F1812" t="s">
        <v>474</v>
      </c>
      <c r="G1812" s="147">
        <v>8</v>
      </c>
      <c r="H1812" s="147">
        <v>52677</v>
      </c>
      <c r="I1812" s="150">
        <v>1815.4</v>
      </c>
      <c r="J1812" s="147">
        <v>5.3</v>
      </c>
      <c r="K1812" s="147">
        <v>4.5999999999999999E-2</v>
      </c>
      <c r="L1812" s="147">
        <v>24</v>
      </c>
      <c r="M1812" s="147">
        <v>0</v>
      </c>
    </row>
    <row r="1813" spans="1:13">
      <c r="A1813" s="147" t="s">
        <v>389</v>
      </c>
      <c r="B1813" s="149">
        <v>42767</v>
      </c>
      <c r="C1813" s="149">
        <v>42771</v>
      </c>
      <c r="D1813" s="148">
        <f t="shared" si="56"/>
        <v>2</v>
      </c>
      <c r="E1813" s="148">
        <f t="shared" si="57"/>
        <v>2017</v>
      </c>
      <c r="F1813" t="s">
        <v>474</v>
      </c>
      <c r="G1813" s="147">
        <v>6</v>
      </c>
      <c r="H1813" s="147">
        <v>49577</v>
      </c>
      <c r="I1813" s="150">
        <v>3013.2</v>
      </c>
      <c r="J1813" s="147">
        <v>8.3000000000000007</v>
      </c>
      <c r="K1813" s="147">
        <v>3.5999999999999997E-2</v>
      </c>
      <c r="L1813" s="147">
        <v>18</v>
      </c>
      <c r="M1813" s="147">
        <v>0</v>
      </c>
    </row>
    <row r="1814" spans="1:13">
      <c r="A1814" s="147" t="s">
        <v>389</v>
      </c>
      <c r="B1814" s="149">
        <v>42767</v>
      </c>
      <c r="C1814" s="149">
        <v>42771</v>
      </c>
      <c r="D1814" s="148">
        <f t="shared" si="56"/>
        <v>2</v>
      </c>
      <c r="E1814" s="148">
        <f t="shared" si="57"/>
        <v>2017</v>
      </c>
      <c r="F1814" t="s">
        <v>474</v>
      </c>
      <c r="G1814" s="147">
        <v>5</v>
      </c>
      <c r="H1814" s="147">
        <v>53389</v>
      </c>
      <c r="I1814" s="151">
        <v>2940</v>
      </c>
      <c r="J1814" s="147">
        <v>8.6999999999999993</v>
      </c>
      <c r="K1814" s="147">
        <v>3.6999999999999998E-2</v>
      </c>
      <c r="L1814" s="147">
        <v>20</v>
      </c>
      <c r="M1814" s="147">
        <v>0</v>
      </c>
    </row>
    <row r="1815" spans="1:13">
      <c r="A1815" s="147" t="s">
        <v>389</v>
      </c>
      <c r="B1815" s="149">
        <v>42767</v>
      </c>
      <c r="C1815" s="149">
        <v>42771</v>
      </c>
      <c r="D1815" s="148">
        <f t="shared" si="56"/>
        <v>2</v>
      </c>
      <c r="E1815" s="148">
        <f t="shared" si="57"/>
        <v>2017</v>
      </c>
      <c r="F1815" t="s">
        <v>474</v>
      </c>
      <c r="G1815" s="147">
        <v>21</v>
      </c>
      <c r="H1815" s="147">
        <v>54491</v>
      </c>
      <c r="I1815" s="150">
        <v>2121.9</v>
      </c>
      <c r="J1815" s="147">
        <v>6.4</v>
      </c>
      <c r="K1815" s="147">
        <v>3.5000000000000003E-2</v>
      </c>
      <c r="L1815" s="147">
        <v>19</v>
      </c>
      <c r="M1815" s="147">
        <v>0</v>
      </c>
    </row>
    <row r="1816" spans="1:13">
      <c r="A1816" s="147" t="s">
        <v>389</v>
      </c>
      <c r="B1816" s="149">
        <v>42767</v>
      </c>
      <c r="C1816" s="149">
        <v>42771</v>
      </c>
      <c r="D1816" s="148">
        <f t="shared" si="56"/>
        <v>2</v>
      </c>
      <c r="E1816" s="148">
        <f t="shared" si="57"/>
        <v>2017</v>
      </c>
      <c r="F1816" t="s">
        <v>474</v>
      </c>
      <c r="G1816" s="147">
        <v>10</v>
      </c>
      <c r="H1816" s="147">
        <v>54638</v>
      </c>
      <c r="I1816" s="150">
        <v>2483.3000000000002</v>
      </c>
      <c r="J1816" s="147">
        <v>7.5</v>
      </c>
      <c r="K1816" s="147">
        <v>4.3999999999999997E-2</v>
      </c>
      <c r="L1816" s="147">
        <v>24</v>
      </c>
      <c r="M1816" s="147">
        <v>0</v>
      </c>
    </row>
    <row r="1817" spans="1:13">
      <c r="A1817" s="147" t="s">
        <v>389</v>
      </c>
      <c r="B1817" s="149">
        <v>42767</v>
      </c>
      <c r="C1817" s="149">
        <v>42771</v>
      </c>
      <c r="D1817" s="148">
        <f t="shared" si="56"/>
        <v>2</v>
      </c>
      <c r="E1817" s="148">
        <f t="shared" si="57"/>
        <v>2017</v>
      </c>
      <c r="F1817" t="s">
        <v>474</v>
      </c>
      <c r="G1817" s="147">
        <v>12</v>
      </c>
      <c r="H1817" s="147">
        <v>54609</v>
      </c>
      <c r="I1817" s="150">
        <v>2383.3000000000002</v>
      </c>
      <c r="J1817" s="147">
        <v>7.2</v>
      </c>
      <c r="K1817" s="147">
        <v>3.6999999999999998E-2</v>
      </c>
      <c r="L1817" s="147">
        <v>20</v>
      </c>
      <c r="M1817" s="147">
        <v>0</v>
      </c>
    </row>
    <row r="1818" spans="1:13">
      <c r="A1818" s="147" t="s">
        <v>389</v>
      </c>
      <c r="B1818" s="149">
        <v>42767</v>
      </c>
      <c r="C1818" s="149">
        <v>42771</v>
      </c>
      <c r="D1818" s="148">
        <f t="shared" si="56"/>
        <v>2</v>
      </c>
      <c r="E1818" s="148">
        <f t="shared" si="57"/>
        <v>2017</v>
      </c>
      <c r="F1818" t="s">
        <v>474</v>
      </c>
      <c r="G1818" s="147">
        <v>19</v>
      </c>
      <c r="H1818" s="147">
        <v>55211</v>
      </c>
      <c r="I1818" s="150">
        <v>2131.3000000000002</v>
      </c>
      <c r="J1818" s="147">
        <v>6.5</v>
      </c>
      <c r="K1818" s="147">
        <v>4.4999999999999998E-2</v>
      </c>
      <c r="L1818" s="147">
        <v>25</v>
      </c>
      <c r="M1818" s="147">
        <v>0</v>
      </c>
    </row>
    <row r="1819" spans="1:13">
      <c r="A1819" s="147" t="s">
        <v>389</v>
      </c>
      <c r="B1819" s="149">
        <v>42767</v>
      </c>
      <c r="C1819" s="149">
        <v>42771</v>
      </c>
      <c r="D1819" s="148">
        <f t="shared" si="56"/>
        <v>2</v>
      </c>
      <c r="E1819" s="148">
        <f t="shared" si="57"/>
        <v>2017</v>
      </c>
      <c r="F1819" t="s">
        <v>474</v>
      </c>
      <c r="G1819" s="147">
        <v>1</v>
      </c>
      <c r="H1819" s="147">
        <v>54482</v>
      </c>
      <c r="I1819" s="150">
        <v>3092.1</v>
      </c>
      <c r="J1819" s="147">
        <v>9.4</v>
      </c>
      <c r="K1819" s="147">
        <v>3.9E-2</v>
      </c>
      <c r="L1819" s="147">
        <v>21</v>
      </c>
      <c r="M1819" s="147">
        <v>0</v>
      </c>
    </row>
    <row r="1820" spans="1:13">
      <c r="A1820" s="147" t="s">
        <v>389</v>
      </c>
      <c r="B1820" s="149">
        <v>42767</v>
      </c>
      <c r="C1820" s="149">
        <v>42771</v>
      </c>
      <c r="D1820" s="148">
        <f t="shared" si="56"/>
        <v>2</v>
      </c>
      <c r="E1820" s="148">
        <f t="shared" si="57"/>
        <v>2017</v>
      </c>
      <c r="F1820" t="s">
        <v>474</v>
      </c>
      <c r="G1820" s="147">
        <v>3</v>
      </c>
      <c r="H1820" s="147">
        <v>54675</v>
      </c>
      <c r="I1820" s="150">
        <v>3014.2</v>
      </c>
      <c r="J1820" s="147">
        <v>9.1999999999999993</v>
      </c>
      <c r="K1820" s="147">
        <v>3.5000000000000003E-2</v>
      </c>
      <c r="L1820" s="147">
        <v>19</v>
      </c>
      <c r="M1820" s="147">
        <v>0</v>
      </c>
    </row>
    <row r="1821" spans="1:13">
      <c r="A1821" s="147" t="s">
        <v>389</v>
      </c>
      <c r="B1821" s="149">
        <v>42767</v>
      </c>
      <c r="C1821" s="149">
        <v>42771</v>
      </c>
      <c r="D1821" s="148">
        <f t="shared" si="56"/>
        <v>2</v>
      </c>
      <c r="E1821" s="148">
        <f t="shared" si="57"/>
        <v>2017</v>
      </c>
      <c r="F1821" t="s">
        <v>474</v>
      </c>
      <c r="G1821" s="147">
        <v>17</v>
      </c>
      <c r="H1821" s="147">
        <v>34885</v>
      </c>
      <c r="I1821" s="150">
        <v>2941.8</v>
      </c>
      <c r="J1821" s="147">
        <v>5.7</v>
      </c>
      <c r="K1821" s="147">
        <v>5.1999999999999998E-2</v>
      </c>
      <c r="L1821" s="147">
        <v>18</v>
      </c>
      <c r="M1821" s="147">
        <v>0</v>
      </c>
    </row>
    <row r="1822" spans="1:13">
      <c r="A1822" s="147" t="s">
        <v>389</v>
      </c>
      <c r="B1822" s="149">
        <v>42767</v>
      </c>
      <c r="C1822" s="149">
        <v>42771</v>
      </c>
      <c r="D1822" s="148">
        <f t="shared" si="56"/>
        <v>2</v>
      </c>
      <c r="E1822" s="148">
        <f t="shared" si="57"/>
        <v>2017</v>
      </c>
      <c r="F1822" t="s">
        <v>474</v>
      </c>
      <c r="G1822" s="147">
        <v>15</v>
      </c>
      <c r="H1822" s="147">
        <v>52492</v>
      </c>
      <c r="I1822" s="150">
        <v>2543.8000000000002</v>
      </c>
      <c r="J1822" s="147">
        <v>0.7</v>
      </c>
      <c r="K1822" s="147">
        <v>2.7E-2</v>
      </c>
      <c r="L1822" s="147">
        <v>14</v>
      </c>
      <c r="M1822" s="147">
        <v>0</v>
      </c>
    </row>
    <row r="1823" spans="1:13">
      <c r="A1823" s="147" t="s">
        <v>389</v>
      </c>
      <c r="B1823" s="149">
        <v>42767</v>
      </c>
      <c r="C1823" s="149">
        <v>42771</v>
      </c>
      <c r="D1823" s="148">
        <f t="shared" si="56"/>
        <v>2</v>
      </c>
      <c r="E1823" s="148">
        <f t="shared" si="57"/>
        <v>2017</v>
      </c>
      <c r="F1823" t="s">
        <v>474</v>
      </c>
      <c r="G1823" s="147">
        <v>16</v>
      </c>
      <c r="H1823" s="147">
        <v>48049</v>
      </c>
      <c r="I1823" s="151">
        <v>2630</v>
      </c>
      <c r="J1823" s="147">
        <v>7</v>
      </c>
      <c r="K1823" s="147">
        <v>4.2000000000000003E-2</v>
      </c>
      <c r="L1823" s="147">
        <v>20</v>
      </c>
      <c r="M1823" s="147">
        <v>0</v>
      </c>
    </row>
    <row r="1824" spans="1:13">
      <c r="A1824" s="147" t="s">
        <v>389</v>
      </c>
      <c r="B1824" s="149">
        <v>42767</v>
      </c>
      <c r="C1824" s="149">
        <v>42771</v>
      </c>
      <c r="D1824" s="148">
        <f t="shared" si="56"/>
        <v>2</v>
      </c>
      <c r="E1824" s="148">
        <f t="shared" si="57"/>
        <v>2017</v>
      </c>
      <c r="F1824" t="s">
        <v>474</v>
      </c>
      <c r="G1824" s="147">
        <v>13</v>
      </c>
      <c r="H1824" s="147">
        <v>50386</v>
      </c>
      <c r="I1824" s="151">
        <v>2585</v>
      </c>
      <c r="J1824" s="147">
        <v>7.2</v>
      </c>
      <c r="K1824" s="147">
        <v>2.4E-2</v>
      </c>
      <c r="L1824" s="147">
        <v>12</v>
      </c>
      <c r="M1824" s="147">
        <v>0</v>
      </c>
    </row>
    <row r="1825" spans="1:13">
      <c r="A1825" s="147" t="s">
        <v>389</v>
      </c>
      <c r="B1825" s="149">
        <v>42767</v>
      </c>
      <c r="C1825" s="149">
        <v>42771</v>
      </c>
      <c r="D1825" s="148">
        <f t="shared" si="56"/>
        <v>2</v>
      </c>
      <c r="E1825" s="148">
        <f t="shared" si="57"/>
        <v>2017</v>
      </c>
      <c r="F1825" t="s">
        <v>474</v>
      </c>
      <c r="G1825" s="147">
        <v>14</v>
      </c>
      <c r="H1825" s="147">
        <v>52145</v>
      </c>
      <c r="I1825" s="150">
        <v>2546.4</v>
      </c>
      <c r="J1825" s="147">
        <v>7.4</v>
      </c>
      <c r="K1825" s="147">
        <v>3.5999999999999997E-2</v>
      </c>
      <c r="L1825" s="147">
        <v>19</v>
      </c>
      <c r="M1825" s="147">
        <v>0</v>
      </c>
    </row>
    <row r="1826" spans="1:13">
      <c r="A1826" s="147" t="s">
        <v>389</v>
      </c>
      <c r="B1826" s="149">
        <v>42767</v>
      </c>
      <c r="C1826" s="149">
        <v>42771</v>
      </c>
      <c r="D1826" s="148">
        <f t="shared" si="56"/>
        <v>2</v>
      </c>
      <c r="E1826" s="148">
        <f t="shared" si="57"/>
        <v>2017</v>
      </c>
      <c r="F1826" t="s">
        <v>474</v>
      </c>
      <c r="G1826" s="147">
        <v>18</v>
      </c>
      <c r="H1826" s="147">
        <v>41262</v>
      </c>
      <c r="I1826" s="150">
        <v>2594.1</v>
      </c>
      <c r="J1826" s="147">
        <v>5.9</v>
      </c>
      <c r="K1826" s="147">
        <v>5.8000000000000003E-2</v>
      </c>
      <c r="L1826" s="147">
        <v>24</v>
      </c>
      <c r="M1826" s="147">
        <v>0</v>
      </c>
    </row>
    <row r="1827" spans="1:13">
      <c r="A1827" s="147" t="s">
        <v>389</v>
      </c>
      <c r="B1827" s="149">
        <v>42767</v>
      </c>
      <c r="C1827" s="149">
        <v>42771</v>
      </c>
      <c r="D1827" s="148">
        <f t="shared" si="56"/>
        <v>2</v>
      </c>
      <c r="E1827" s="148">
        <f t="shared" si="57"/>
        <v>2017</v>
      </c>
      <c r="F1827" t="s">
        <v>474</v>
      </c>
      <c r="G1827" s="147">
        <v>20</v>
      </c>
      <c r="H1827" s="147">
        <v>50571</v>
      </c>
      <c r="I1827" s="150">
        <v>2280.8000000000002</v>
      </c>
      <c r="J1827" s="147">
        <v>6.4</v>
      </c>
      <c r="K1827" s="147">
        <v>5.7000000000000002E-2</v>
      </c>
      <c r="L1827" s="147">
        <v>29</v>
      </c>
      <c r="M1827" s="147">
        <v>0</v>
      </c>
    </row>
    <row r="1828" spans="1:13">
      <c r="A1828" s="147" t="s">
        <v>389</v>
      </c>
      <c r="B1828" s="149">
        <v>42767</v>
      </c>
      <c r="C1828" s="149">
        <v>42771</v>
      </c>
      <c r="D1828" s="148">
        <f t="shared" si="56"/>
        <v>2</v>
      </c>
      <c r="E1828" s="148">
        <f t="shared" si="57"/>
        <v>2017</v>
      </c>
      <c r="F1828" t="s">
        <v>474</v>
      </c>
      <c r="G1828" s="147">
        <v>9</v>
      </c>
      <c r="H1828" s="147">
        <v>53355</v>
      </c>
      <c r="I1828" s="150">
        <v>1963.3</v>
      </c>
      <c r="J1828" s="147">
        <v>5.8</v>
      </c>
      <c r="K1828" s="147">
        <v>2.8000000000000001E-2</v>
      </c>
      <c r="L1828" s="147">
        <v>15</v>
      </c>
      <c r="M1828" s="147">
        <v>0</v>
      </c>
    </row>
    <row r="1829" spans="1:13">
      <c r="A1829" s="147" t="s">
        <v>389</v>
      </c>
      <c r="B1829" s="149">
        <v>42767</v>
      </c>
      <c r="C1829" s="149">
        <v>42771</v>
      </c>
      <c r="D1829" s="148">
        <f t="shared" si="56"/>
        <v>2</v>
      </c>
      <c r="E1829" s="148">
        <f t="shared" si="57"/>
        <v>2017</v>
      </c>
      <c r="F1829" t="s">
        <v>474</v>
      </c>
      <c r="G1829" s="147">
        <v>11</v>
      </c>
      <c r="H1829" s="147">
        <v>54756</v>
      </c>
      <c r="I1829" s="150">
        <v>2449.8000000000002</v>
      </c>
      <c r="J1829" s="147">
        <v>7.5</v>
      </c>
      <c r="K1829" s="147">
        <v>3.3000000000000002E-2</v>
      </c>
      <c r="L1829" s="147">
        <v>18</v>
      </c>
      <c r="M1829" s="147">
        <v>0</v>
      </c>
    </row>
    <row r="1830" spans="1:13">
      <c r="A1830" s="147" t="s">
        <v>389</v>
      </c>
      <c r="B1830" s="149">
        <v>42767</v>
      </c>
      <c r="C1830" s="149">
        <v>42771</v>
      </c>
      <c r="D1830" s="148">
        <f t="shared" si="56"/>
        <v>2</v>
      </c>
      <c r="E1830" s="148">
        <f t="shared" si="57"/>
        <v>2017</v>
      </c>
      <c r="F1830" t="s">
        <v>474</v>
      </c>
      <c r="G1830" s="147">
        <v>4</v>
      </c>
      <c r="H1830" s="147">
        <v>52927</v>
      </c>
      <c r="I1830" s="150">
        <v>3208.7</v>
      </c>
      <c r="J1830" s="147">
        <v>9.4</v>
      </c>
      <c r="K1830" s="147">
        <v>5.7000000000000002E-2</v>
      </c>
      <c r="L1830" s="147">
        <v>30</v>
      </c>
      <c r="M1830" s="147">
        <v>0</v>
      </c>
    </row>
    <row r="1831" spans="1:13">
      <c r="A1831" s="147" t="s">
        <v>389</v>
      </c>
      <c r="B1831" s="149">
        <v>42767</v>
      </c>
      <c r="C1831" s="149">
        <v>42771</v>
      </c>
      <c r="D1831" s="148">
        <f t="shared" si="56"/>
        <v>2</v>
      </c>
      <c r="E1831" s="148">
        <f t="shared" si="57"/>
        <v>2017</v>
      </c>
      <c r="F1831" t="s">
        <v>474</v>
      </c>
      <c r="G1831" s="147">
        <v>2</v>
      </c>
      <c r="H1831" s="147">
        <v>54328</v>
      </c>
      <c r="I1831" s="150">
        <v>3119.9</v>
      </c>
      <c r="J1831" s="147">
        <v>9.4</v>
      </c>
      <c r="K1831" s="147">
        <v>2.8000000000000001E-2</v>
      </c>
      <c r="L1831" s="147">
        <v>15</v>
      </c>
      <c r="M1831" s="147">
        <v>0</v>
      </c>
    </row>
    <row r="1832" spans="1:13">
      <c r="A1832" s="147" t="s">
        <v>388</v>
      </c>
      <c r="B1832" s="149">
        <v>42765</v>
      </c>
      <c r="C1832" s="149">
        <v>42766</v>
      </c>
      <c r="D1832" s="148">
        <f t="shared" si="56"/>
        <v>1</v>
      </c>
      <c r="E1832" s="148">
        <f t="shared" si="57"/>
        <v>2017</v>
      </c>
      <c r="F1832" t="s">
        <v>475</v>
      </c>
      <c r="G1832" s="147">
        <v>2</v>
      </c>
      <c r="H1832" s="147">
        <v>54328</v>
      </c>
      <c r="I1832" s="150">
        <v>3119.9</v>
      </c>
      <c r="J1832" s="147">
        <v>9.4</v>
      </c>
      <c r="K1832" s="147">
        <v>7.0000000000000001E-3</v>
      </c>
      <c r="L1832" s="147">
        <v>4</v>
      </c>
      <c r="M1832" s="147">
        <v>0</v>
      </c>
    </row>
    <row r="1833" spans="1:13">
      <c r="A1833" s="147" t="s">
        <v>388</v>
      </c>
      <c r="B1833" s="149">
        <v>42765</v>
      </c>
      <c r="C1833" s="149">
        <v>42766</v>
      </c>
      <c r="D1833" s="148">
        <f t="shared" si="56"/>
        <v>1</v>
      </c>
      <c r="E1833" s="148">
        <f t="shared" si="57"/>
        <v>2017</v>
      </c>
      <c r="F1833" t="s">
        <v>475</v>
      </c>
      <c r="G1833" s="147">
        <v>9</v>
      </c>
      <c r="H1833" s="147">
        <v>53355</v>
      </c>
      <c r="I1833" s="150">
        <v>1963.3</v>
      </c>
      <c r="J1833" s="147">
        <v>5.8</v>
      </c>
      <c r="K1833" s="147">
        <v>1.7000000000000001E-2</v>
      </c>
      <c r="L1833" s="147">
        <v>9</v>
      </c>
      <c r="M1833" s="147">
        <v>0</v>
      </c>
    </row>
    <row r="1834" spans="1:13">
      <c r="A1834" s="147" t="s">
        <v>388</v>
      </c>
      <c r="B1834" s="149">
        <v>42765</v>
      </c>
      <c r="C1834" s="149">
        <v>42766</v>
      </c>
      <c r="D1834" s="148">
        <f t="shared" si="56"/>
        <v>1</v>
      </c>
      <c r="E1834" s="148">
        <f t="shared" si="57"/>
        <v>2017</v>
      </c>
      <c r="F1834" t="s">
        <v>475</v>
      </c>
      <c r="G1834" s="147">
        <v>4</v>
      </c>
      <c r="H1834" s="147">
        <v>52927</v>
      </c>
      <c r="I1834" s="150">
        <v>3208.7</v>
      </c>
      <c r="J1834" s="147">
        <v>9.4</v>
      </c>
      <c r="K1834" s="147">
        <v>1.2999999999999999E-2</v>
      </c>
      <c r="L1834" s="147">
        <v>7</v>
      </c>
      <c r="M1834" s="147">
        <v>0</v>
      </c>
    </row>
    <row r="1835" spans="1:13">
      <c r="A1835" s="147" t="s">
        <v>388</v>
      </c>
      <c r="B1835" s="149">
        <v>42765</v>
      </c>
      <c r="C1835" s="149">
        <v>42766</v>
      </c>
      <c r="D1835" s="148">
        <f t="shared" si="56"/>
        <v>1</v>
      </c>
      <c r="E1835" s="148">
        <f t="shared" si="57"/>
        <v>2017</v>
      </c>
      <c r="F1835" t="s">
        <v>475</v>
      </c>
      <c r="G1835" s="147">
        <v>18</v>
      </c>
      <c r="H1835" s="147">
        <v>41262</v>
      </c>
      <c r="I1835" s="150">
        <v>2594.1</v>
      </c>
      <c r="J1835" s="147">
        <v>5.9</v>
      </c>
      <c r="K1835" s="147">
        <v>1.7000000000000001E-2</v>
      </c>
      <c r="L1835" s="147">
        <v>7</v>
      </c>
      <c r="M1835" s="147">
        <v>0</v>
      </c>
    </row>
    <row r="1836" spans="1:13">
      <c r="A1836" s="147" t="s">
        <v>388</v>
      </c>
      <c r="B1836" s="149">
        <v>42765</v>
      </c>
      <c r="C1836" s="149">
        <v>42766</v>
      </c>
      <c r="D1836" s="148">
        <f t="shared" si="56"/>
        <v>1</v>
      </c>
      <c r="E1836" s="148">
        <f t="shared" si="57"/>
        <v>2017</v>
      </c>
      <c r="F1836" t="s">
        <v>475</v>
      </c>
      <c r="G1836" s="147">
        <v>11</v>
      </c>
      <c r="H1836" s="147">
        <v>54756</v>
      </c>
      <c r="I1836" s="150">
        <v>2449.8000000000002</v>
      </c>
      <c r="J1836" s="147">
        <v>7.5</v>
      </c>
      <c r="K1836" s="147">
        <v>1.2999999999999999E-2</v>
      </c>
      <c r="L1836" s="147">
        <v>7</v>
      </c>
      <c r="M1836" s="147">
        <v>0</v>
      </c>
    </row>
    <row r="1837" spans="1:13">
      <c r="A1837" s="147" t="s">
        <v>388</v>
      </c>
      <c r="B1837" s="149">
        <v>42765</v>
      </c>
      <c r="C1837" s="149">
        <v>42766</v>
      </c>
      <c r="D1837" s="148">
        <f t="shared" si="56"/>
        <v>1</v>
      </c>
      <c r="E1837" s="148">
        <f t="shared" si="57"/>
        <v>2017</v>
      </c>
      <c r="F1837" t="s">
        <v>475</v>
      </c>
      <c r="G1837" s="147">
        <v>20</v>
      </c>
      <c r="H1837" s="147">
        <v>50571</v>
      </c>
      <c r="I1837" s="150">
        <v>2280.8000000000002</v>
      </c>
      <c r="J1837" s="147">
        <v>6.4</v>
      </c>
      <c r="K1837" s="147">
        <v>1.6E-2</v>
      </c>
      <c r="L1837" s="147">
        <v>8</v>
      </c>
      <c r="M1837" s="147">
        <v>0</v>
      </c>
    </row>
    <row r="1838" spans="1:13">
      <c r="A1838" s="147" t="s">
        <v>388</v>
      </c>
      <c r="B1838" s="149">
        <v>42765</v>
      </c>
      <c r="C1838" s="149">
        <v>42766</v>
      </c>
      <c r="D1838" s="148">
        <f t="shared" si="56"/>
        <v>1</v>
      </c>
      <c r="E1838" s="148">
        <f t="shared" si="57"/>
        <v>2017</v>
      </c>
      <c r="F1838" t="s">
        <v>475</v>
      </c>
      <c r="G1838" s="147">
        <v>15</v>
      </c>
      <c r="H1838" s="147">
        <v>52492</v>
      </c>
      <c r="I1838" s="150">
        <v>2543.8000000000002</v>
      </c>
      <c r="J1838" s="147">
        <v>0.7</v>
      </c>
      <c r="K1838" s="147">
        <v>1.9E-2</v>
      </c>
      <c r="L1838" s="147">
        <v>10</v>
      </c>
      <c r="M1838" s="147">
        <v>0</v>
      </c>
    </row>
    <row r="1839" spans="1:13">
      <c r="A1839" s="147" t="s">
        <v>388</v>
      </c>
      <c r="B1839" s="149">
        <v>42765</v>
      </c>
      <c r="C1839" s="149">
        <v>42766</v>
      </c>
      <c r="D1839" s="148">
        <f t="shared" si="56"/>
        <v>1</v>
      </c>
      <c r="E1839" s="148">
        <f t="shared" si="57"/>
        <v>2017</v>
      </c>
      <c r="F1839" t="s">
        <v>475</v>
      </c>
      <c r="G1839" s="147">
        <v>13</v>
      </c>
      <c r="H1839" s="147">
        <v>50386</v>
      </c>
      <c r="I1839" s="151">
        <v>2585</v>
      </c>
      <c r="J1839" s="147">
        <v>7.2</v>
      </c>
      <c r="K1839" s="147">
        <v>1.4E-2</v>
      </c>
      <c r="L1839" s="147">
        <v>7</v>
      </c>
      <c r="M1839" s="147">
        <v>0</v>
      </c>
    </row>
    <row r="1840" spans="1:13">
      <c r="A1840" s="147" t="s">
        <v>388</v>
      </c>
      <c r="B1840" s="149">
        <v>42765</v>
      </c>
      <c r="C1840" s="149">
        <v>42766</v>
      </c>
      <c r="D1840" s="148">
        <f t="shared" si="56"/>
        <v>1</v>
      </c>
      <c r="E1840" s="148">
        <f t="shared" si="57"/>
        <v>2017</v>
      </c>
      <c r="F1840" t="s">
        <v>475</v>
      </c>
      <c r="G1840" s="147">
        <v>17</v>
      </c>
      <c r="H1840" s="147">
        <v>34885</v>
      </c>
      <c r="I1840" s="150">
        <v>2941.8</v>
      </c>
      <c r="J1840" s="147">
        <v>5.7</v>
      </c>
      <c r="K1840" s="147">
        <v>0.02</v>
      </c>
      <c r="L1840" s="147">
        <v>7</v>
      </c>
      <c r="M1840" s="147">
        <v>0</v>
      </c>
    </row>
    <row r="1841" spans="1:13">
      <c r="A1841" s="147" t="s">
        <v>388</v>
      </c>
      <c r="B1841" s="149">
        <v>42765</v>
      </c>
      <c r="C1841" s="149">
        <v>42766</v>
      </c>
      <c r="D1841" s="148">
        <f t="shared" si="56"/>
        <v>1</v>
      </c>
      <c r="E1841" s="148">
        <f t="shared" si="57"/>
        <v>2017</v>
      </c>
      <c r="F1841" t="s">
        <v>475</v>
      </c>
      <c r="G1841" s="147">
        <v>16</v>
      </c>
      <c r="H1841" s="147">
        <v>48049</v>
      </c>
      <c r="I1841" s="151">
        <v>2630</v>
      </c>
      <c r="J1841" s="147">
        <v>7</v>
      </c>
      <c r="K1841" s="147">
        <v>1.4999999999999999E-2</v>
      </c>
      <c r="L1841" s="147">
        <v>7</v>
      </c>
      <c r="M1841" s="147">
        <v>0</v>
      </c>
    </row>
    <row r="1842" spans="1:13">
      <c r="A1842" s="147" t="s">
        <v>388</v>
      </c>
      <c r="B1842" s="149">
        <v>42765</v>
      </c>
      <c r="C1842" s="149">
        <v>42766</v>
      </c>
      <c r="D1842" s="148">
        <f t="shared" si="56"/>
        <v>1</v>
      </c>
      <c r="E1842" s="148">
        <f t="shared" si="57"/>
        <v>2017</v>
      </c>
      <c r="F1842" t="s">
        <v>475</v>
      </c>
      <c r="G1842" s="147">
        <v>14</v>
      </c>
      <c r="H1842" s="147">
        <v>52145</v>
      </c>
      <c r="I1842" s="150">
        <v>2546.4</v>
      </c>
      <c r="J1842" s="147">
        <v>7.4</v>
      </c>
      <c r="K1842" s="147">
        <v>1.7000000000000001E-2</v>
      </c>
      <c r="L1842" s="147">
        <v>9</v>
      </c>
      <c r="M1842" s="147">
        <v>0</v>
      </c>
    </row>
    <row r="1843" spans="1:13">
      <c r="A1843" s="147" t="s">
        <v>388</v>
      </c>
      <c r="B1843" s="149">
        <v>42765</v>
      </c>
      <c r="C1843" s="149">
        <v>42766</v>
      </c>
      <c r="D1843" s="148">
        <f t="shared" si="56"/>
        <v>1</v>
      </c>
      <c r="E1843" s="148">
        <f t="shared" si="57"/>
        <v>2017</v>
      </c>
      <c r="F1843" t="s">
        <v>475</v>
      </c>
      <c r="G1843" s="147">
        <v>1</v>
      </c>
      <c r="H1843" s="147">
        <v>54482</v>
      </c>
      <c r="I1843" s="150">
        <v>3092.1</v>
      </c>
      <c r="J1843" s="147">
        <v>9.4</v>
      </c>
      <c r="K1843" s="147">
        <v>2.4E-2</v>
      </c>
      <c r="L1843" s="147">
        <v>13</v>
      </c>
      <c r="M1843" s="147">
        <v>0</v>
      </c>
    </row>
    <row r="1844" spans="1:13">
      <c r="A1844" s="147" t="s">
        <v>388</v>
      </c>
      <c r="B1844" s="149">
        <v>42765</v>
      </c>
      <c r="C1844" s="149">
        <v>42766</v>
      </c>
      <c r="D1844" s="148">
        <f t="shared" si="56"/>
        <v>1</v>
      </c>
      <c r="E1844" s="148">
        <f t="shared" si="57"/>
        <v>2017</v>
      </c>
      <c r="F1844" t="s">
        <v>475</v>
      </c>
      <c r="G1844" s="147">
        <v>3</v>
      </c>
      <c r="H1844" s="147">
        <v>54675</v>
      </c>
      <c r="I1844" s="150">
        <v>3014.2</v>
      </c>
      <c r="J1844" s="147">
        <v>9.1999999999999993</v>
      </c>
      <c r="K1844" s="147">
        <v>1.4999999999999999E-2</v>
      </c>
      <c r="L1844" s="147">
        <v>8</v>
      </c>
      <c r="M1844" s="147">
        <v>0</v>
      </c>
    </row>
    <row r="1845" spans="1:13">
      <c r="A1845" s="147" t="s">
        <v>388</v>
      </c>
      <c r="B1845" s="149">
        <v>42765</v>
      </c>
      <c r="C1845" s="149">
        <v>42766</v>
      </c>
      <c r="D1845" s="148">
        <f t="shared" si="56"/>
        <v>1</v>
      </c>
      <c r="E1845" s="148">
        <f t="shared" si="57"/>
        <v>2017</v>
      </c>
      <c r="F1845" t="s">
        <v>475</v>
      </c>
      <c r="G1845" s="147">
        <v>10</v>
      </c>
      <c r="H1845" s="147">
        <v>54638</v>
      </c>
      <c r="I1845" s="150">
        <v>2483.3000000000002</v>
      </c>
      <c r="J1845" s="147">
        <v>7.5</v>
      </c>
      <c r="K1845" s="147">
        <v>1.4999999999999999E-2</v>
      </c>
      <c r="L1845" s="147">
        <v>8</v>
      </c>
      <c r="M1845" s="147">
        <v>0</v>
      </c>
    </row>
    <row r="1846" spans="1:13">
      <c r="A1846" s="147" t="s">
        <v>388</v>
      </c>
      <c r="B1846" s="149">
        <v>42765</v>
      </c>
      <c r="C1846" s="149">
        <v>42766</v>
      </c>
      <c r="D1846" s="148">
        <f t="shared" si="56"/>
        <v>1</v>
      </c>
      <c r="E1846" s="148">
        <f t="shared" si="57"/>
        <v>2017</v>
      </c>
      <c r="F1846" t="s">
        <v>475</v>
      </c>
      <c r="G1846" s="147">
        <v>19</v>
      </c>
      <c r="H1846" s="147">
        <v>55211</v>
      </c>
      <c r="I1846" s="150">
        <v>2131.3000000000002</v>
      </c>
      <c r="J1846" s="147">
        <v>6.5</v>
      </c>
      <c r="K1846" s="147">
        <v>1.4E-2</v>
      </c>
      <c r="L1846" s="147">
        <v>8</v>
      </c>
      <c r="M1846" s="147">
        <v>0</v>
      </c>
    </row>
    <row r="1847" spans="1:13">
      <c r="A1847" s="147" t="s">
        <v>388</v>
      </c>
      <c r="B1847" s="149">
        <v>42765</v>
      </c>
      <c r="C1847" s="149">
        <v>42766</v>
      </c>
      <c r="D1847" s="148">
        <f t="shared" si="56"/>
        <v>1</v>
      </c>
      <c r="E1847" s="148">
        <f t="shared" si="57"/>
        <v>2017</v>
      </c>
      <c r="F1847" t="s">
        <v>475</v>
      </c>
      <c r="G1847" s="147">
        <v>12</v>
      </c>
      <c r="H1847" s="147">
        <v>54609</v>
      </c>
      <c r="I1847" s="150">
        <v>2383.3000000000002</v>
      </c>
      <c r="J1847" s="147">
        <v>7.2</v>
      </c>
      <c r="K1847" s="147">
        <v>1.0999999999999999E-2</v>
      </c>
      <c r="L1847" s="147">
        <v>6</v>
      </c>
      <c r="M1847" s="147">
        <v>0</v>
      </c>
    </row>
    <row r="1848" spans="1:13">
      <c r="A1848" s="147" t="s">
        <v>388</v>
      </c>
      <c r="B1848" s="149">
        <v>42765</v>
      </c>
      <c r="C1848" s="149">
        <v>42766</v>
      </c>
      <c r="D1848" s="148">
        <f t="shared" si="56"/>
        <v>1</v>
      </c>
      <c r="E1848" s="148">
        <f t="shared" si="57"/>
        <v>2017</v>
      </c>
      <c r="F1848" t="s">
        <v>475</v>
      </c>
      <c r="G1848" s="147">
        <v>21</v>
      </c>
      <c r="H1848" s="147">
        <v>54491</v>
      </c>
      <c r="I1848" s="150">
        <v>2121.9</v>
      </c>
      <c r="J1848" s="147">
        <v>6.4</v>
      </c>
      <c r="K1848" s="147">
        <v>0.02</v>
      </c>
      <c r="L1848" s="147">
        <v>11</v>
      </c>
      <c r="M1848" s="147">
        <v>0</v>
      </c>
    </row>
    <row r="1849" spans="1:13">
      <c r="A1849" s="147" t="s">
        <v>388</v>
      </c>
      <c r="B1849" s="149">
        <v>42765</v>
      </c>
      <c r="C1849" s="149">
        <v>42766</v>
      </c>
      <c r="D1849" s="148">
        <f t="shared" si="56"/>
        <v>1</v>
      </c>
      <c r="E1849" s="148">
        <f t="shared" si="57"/>
        <v>2017</v>
      </c>
      <c r="F1849" t="s">
        <v>475</v>
      </c>
      <c r="G1849" s="147">
        <v>5</v>
      </c>
      <c r="H1849" s="147">
        <v>53389</v>
      </c>
      <c r="I1849" s="151">
        <v>2940</v>
      </c>
      <c r="J1849" s="147">
        <v>8.6999999999999993</v>
      </c>
      <c r="K1849" s="147">
        <v>1.9E-2</v>
      </c>
      <c r="L1849" s="147">
        <v>10</v>
      </c>
      <c r="M1849" s="147">
        <v>0</v>
      </c>
    </row>
    <row r="1850" spans="1:13">
      <c r="A1850" s="147" t="s">
        <v>388</v>
      </c>
      <c r="B1850" s="149">
        <v>42765</v>
      </c>
      <c r="C1850" s="149">
        <v>42766</v>
      </c>
      <c r="D1850" s="148">
        <f t="shared" si="56"/>
        <v>1</v>
      </c>
      <c r="E1850" s="148">
        <f t="shared" si="57"/>
        <v>2017</v>
      </c>
      <c r="F1850" t="s">
        <v>475</v>
      </c>
      <c r="G1850" s="147">
        <v>6</v>
      </c>
      <c r="H1850" s="147">
        <v>49577</v>
      </c>
      <c r="I1850" s="150">
        <v>3013.2</v>
      </c>
      <c r="J1850" s="147">
        <v>8.3000000000000007</v>
      </c>
      <c r="K1850" s="147">
        <v>1.4E-2</v>
      </c>
      <c r="L1850" s="147">
        <v>7</v>
      </c>
      <c r="M1850" s="147">
        <v>0</v>
      </c>
    </row>
    <row r="1851" spans="1:13">
      <c r="A1851" s="147" t="s">
        <v>388</v>
      </c>
      <c r="B1851" s="149">
        <v>42765</v>
      </c>
      <c r="C1851" s="149">
        <v>42766</v>
      </c>
      <c r="D1851" s="148">
        <f t="shared" si="56"/>
        <v>1</v>
      </c>
      <c r="E1851" s="148">
        <f t="shared" si="57"/>
        <v>2017</v>
      </c>
      <c r="F1851" t="s">
        <v>475</v>
      </c>
      <c r="G1851" s="147">
        <v>7</v>
      </c>
      <c r="H1851" s="147">
        <v>51818</v>
      </c>
      <c r="I1851" s="150">
        <v>2183.9</v>
      </c>
      <c r="J1851" s="147">
        <v>6.3</v>
      </c>
      <c r="K1851" s="147">
        <v>2.7E-2</v>
      </c>
      <c r="L1851" s="147">
        <v>14</v>
      </c>
      <c r="M1851" s="147">
        <v>0</v>
      </c>
    </row>
    <row r="1852" spans="1:13">
      <c r="A1852" s="147" t="s">
        <v>388</v>
      </c>
      <c r="B1852" s="149">
        <v>42765</v>
      </c>
      <c r="C1852" s="149">
        <v>42766</v>
      </c>
      <c r="D1852" s="148">
        <f t="shared" si="56"/>
        <v>1</v>
      </c>
      <c r="E1852" s="148">
        <f t="shared" si="57"/>
        <v>2017</v>
      </c>
      <c r="F1852" t="s">
        <v>475</v>
      </c>
      <c r="G1852" s="147">
        <v>22</v>
      </c>
      <c r="H1852" s="147">
        <v>41054</v>
      </c>
      <c r="I1852" s="150">
        <v>2515.4</v>
      </c>
      <c r="J1852" s="147">
        <v>5.7</v>
      </c>
      <c r="K1852" s="147">
        <v>4.1000000000000002E-2</v>
      </c>
      <c r="L1852" s="147">
        <v>17</v>
      </c>
      <c r="M1852" s="147">
        <v>0</v>
      </c>
    </row>
    <row r="1853" spans="1:13">
      <c r="A1853" s="147" t="s">
        <v>388</v>
      </c>
      <c r="B1853" s="149">
        <v>42765</v>
      </c>
      <c r="C1853" s="149">
        <v>42766</v>
      </c>
      <c r="D1853" s="148">
        <f t="shared" si="56"/>
        <v>1</v>
      </c>
      <c r="E1853" s="148">
        <f t="shared" si="57"/>
        <v>2017</v>
      </c>
      <c r="F1853" t="s">
        <v>475</v>
      </c>
      <c r="G1853" s="147">
        <v>8</v>
      </c>
      <c r="H1853" s="147">
        <v>52677</v>
      </c>
      <c r="I1853" s="150">
        <v>1815.4</v>
      </c>
      <c r="J1853" s="147">
        <v>5.3</v>
      </c>
      <c r="K1853" s="147">
        <v>1.7000000000000001E-2</v>
      </c>
      <c r="L1853" s="147">
        <v>9</v>
      </c>
      <c r="M1853" s="147">
        <v>0</v>
      </c>
    </row>
    <row r="1854" spans="1:13">
      <c r="A1854" s="147" t="s">
        <v>388</v>
      </c>
      <c r="B1854" s="149">
        <v>42765</v>
      </c>
      <c r="C1854" s="149">
        <v>42766</v>
      </c>
      <c r="D1854" s="148">
        <f t="shared" si="56"/>
        <v>1</v>
      </c>
      <c r="E1854" s="148">
        <f t="shared" si="57"/>
        <v>2017</v>
      </c>
      <c r="F1854" t="s">
        <v>475</v>
      </c>
      <c r="G1854" s="147">
        <v>24</v>
      </c>
      <c r="H1854" s="147">
        <v>55826</v>
      </c>
      <c r="I1854" s="151">
        <v>2095</v>
      </c>
      <c r="J1854" s="147">
        <v>6.5</v>
      </c>
      <c r="K1854" s="147">
        <v>1.4E-2</v>
      </c>
      <c r="L1854" s="147">
        <v>8</v>
      </c>
      <c r="M1854" s="147">
        <v>0</v>
      </c>
    </row>
    <row r="1855" spans="1:13">
      <c r="A1855" s="147" t="s">
        <v>388</v>
      </c>
      <c r="B1855" s="149">
        <v>42765</v>
      </c>
      <c r="C1855" s="149">
        <v>42766</v>
      </c>
      <c r="D1855" s="148">
        <f t="shared" si="56"/>
        <v>1</v>
      </c>
      <c r="E1855" s="148">
        <f t="shared" si="57"/>
        <v>2017</v>
      </c>
      <c r="F1855" t="s">
        <v>475</v>
      </c>
      <c r="G1855" s="147">
        <v>23</v>
      </c>
      <c r="H1855" s="147">
        <v>44719</v>
      </c>
      <c r="I1855" s="150">
        <v>2463.1</v>
      </c>
      <c r="J1855" s="147">
        <v>6.1</v>
      </c>
      <c r="K1855" s="147">
        <v>1.2999999999999999E-2</v>
      </c>
      <c r="L1855" s="147">
        <v>6</v>
      </c>
      <c r="M1855" s="147">
        <v>0</v>
      </c>
    </row>
    <row r="1856" spans="1:13">
      <c r="A1856" s="147" t="s">
        <v>326</v>
      </c>
      <c r="B1856" s="149">
        <v>42758</v>
      </c>
      <c r="C1856" s="149">
        <v>42764</v>
      </c>
      <c r="D1856" s="148">
        <f t="shared" si="56"/>
        <v>1</v>
      </c>
      <c r="E1856" s="148">
        <f t="shared" si="57"/>
        <v>2017</v>
      </c>
      <c r="F1856" t="s">
        <v>476</v>
      </c>
      <c r="G1856" s="147">
        <v>23</v>
      </c>
      <c r="H1856" s="147">
        <v>44744</v>
      </c>
      <c r="I1856" s="150">
        <v>2349.4</v>
      </c>
      <c r="J1856" s="147">
        <v>5.8</v>
      </c>
      <c r="K1856" s="147">
        <v>5.6000000000000001E-2</v>
      </c>
      <c r="L1856" s="147">
        <v>25</v>
      </c>
      <c r="M1856" s="147">
        <v>0</v>
      </c>
    </row>
    <row r="1857" spans="1:13">
      <c r="A1857" s="147" t="s">
        <v>326</v>
      </c>
      <c r="B1857" s="149">
        <v>42758</v>
      </c>
      <c r="C1857" s="149">
        <v>42764</v>
      </c>
      <c r="D1857" s="148">
        <f t="shared" si="56"/>
        <v>1</v>
      </c>
      <c r="E1857" s="148">
        <f t="shared" si="57"/>
        <v>2017</v>
      </c>
      <c r="F1857" t="s">
        <v>476</v>
      </c>
      <c r="G1857" s="147">
        <v>24</v>
      </c>
      <c r="H1857" s="147">
        <v>55860</v>
      </c>
      <c r="I1857" s="150">
        <v>1993.1</v>
      </c>
      <c r="J1857" s="147">
        <v>6.2</v>
      </c>
      <c r="K1857" s="147">
        <v>6.0999999999999999E-2</v>
      </c>
      <c r="L1857" s="147">
        <v>34</v>
      </c>
      <c r="M1857" s="147">
        <v>0</v>
      </c>
    </row>
    <row r="1858" spans="1:13">
      <c r="A1858" s="147" t="s">
        <v>326</v>
      </c>
      <c r="B1858" s="149">
        <v>42758</v>
      </c>
      <c r="C1858" s="149">
        <v>42764</v>
      </c>
      <c r="D1858" s="148">
        <f t="shared" si="56"/>
        <v>1</v>
      </c>
      <c r="E1858" s="148">
        <f t="shared" si="57"/>
        <v>2017</v>
      </c>
      <c r="F1858" t="s">
        <v>476</v>
      </c>
      <c r="G1858" s="147">
        <v>8</v>
      </c>
      <c r="H1858" s="147">
        <v>52712</v>
      </c>
      <c r="I1858" s="150">
        <v>1733.2</v>
      </c>
      <c r="J1858" s="147">
        <v>5.0999999999999996</v>
      </c>
      <c r="K1858" s="147">
        <v>6.6000000000000003E-2</v>
      </c>
      <c r="L1858" s="147">
        <v>35</v>
      </c>
      <c r="M1858" s="147">
        <v>0</v>
      </c>
    </row>
    <row r="1859" spans="1:13">
      <c r="A1859" s="147" t="s">
        <v>326</v>
      </c>
      <c r="B1859" s="149">
        <v>42758</v>
      </c>
      <c r="C1859" s="149">
        <v>42764</v>
      </c>
      <c r="D1859" s="148">
        <f t="shared" ref="D1859:D1922" si="58">MONTH(C1859)</f>
        <v>1</v>
      </c>
      <c r="E1859" s="148">
        <f t="shared" ref="E1859:E1922" si="59">YEAR(C1859)</f>
        <v>2017</v>
      </c>
      <c r="F1859" t="s">
        <v>476</v>
      </c>
      <c r="G1859" s="147">
        <v>22</v>
      </c>
      <c r="H1859" s="147">
        <v>41077</v>
      </c>
      <c r="I1859" s="150">
        <v>2388.3000000000002</v>
      </c>
      <c r="J1859" s="147">
        <v>5.5</v>
      </c>
      <c r="K1859" s="147">
        <v>5.6000000000000001E-2</v>
      </c>
      <c r="L1859" s="147">
        <v>23</v>
      </c>
      <c r="M1859" s="147">
        <v>0</v>
      </c>
    </row>
    <row r="1860" spans="1:13">
      <c r="A1860" s="147" t="s">
        <v>326</v>
      </c>
      <c r="B1860" s="149">
        <v>42758</v>
      </c>
      <c r="C1860" s="149">
        <v>42764</v>
      </c>
      <c r="D1860" s="148">
        <f t="shared" si="58"/>
        <v>1</v>
      </c>
      <c r="E1860" s="148">
        <f t="shared" si="59"/>
        <v>2017</v>
      </c>
      <c r="F1860" t="s">
        <v>476</v>
      </c>
      <c r="G1860" s="147">
        <v>7</v>
      </c>
      <c r="H1860" s="147">
        <v>51848</v>
      </c>
      <c r="I1860" s="150">
        <v>2077.6</v>
      </c>
      <c r="J1860" s="147">
        <v>6</v>
      </c>
      <c r="K1860" s="147">
        <v>5.8000000000000003E-2</v>
      </c>
      <c r="L1860" s="147">
        <v>30</v>
      </c>
      <c r="M1860" s="147">
        <v>0</v>
      </c>
    </row>
    <row r="1861" spans="1:13">
      <c r="A1861" s="147" t="s">
        <v>326</v>
      </c>
      <c r="B1861" s="149">
        <v>42758</v>
      </c>
      <c r="C1861" s="149">
        <v>42764</v>
      </c>
      <c r="D1861" s="148">
        <f t="shared" si="58"/>
        <v>1</v>
      </c>
      <c r="E1861" s="148">
        <f t="shared" si="59"/>
        <v>2017</v>
      </c>
      <c r="F1861" t="s">
        <v>476</v>
      </c>
      <c r="G1861" s="147">
        <v>6</v>
      </c>
      <c r="H1861" s="147">
        <v>49615</v>
      </c>
      <c r="I1861" s="150">
        <v>2899.7</v>
      </c>
      <c r="J1861" s="147">
        <v>8</v>
      </c>
      <c r="K1861" s="147">
        <v>7.6999999999999999E-2</v>
      </c>
      <c r="L1861" s="147">
        <v>38</v>
      </c>
      <c r="M1861" s="147">
        <v>0</v>
      </c>
    </row>
    <row r="1862" spans="1:13">
      <c r="A1862" s="147" t="s">
        <v>326</v>
      </c>
      <c r="B1862" s="149">
        <v>42758</v>
      </c>
      <c r="C1862" s="149">
        <v>42764</v>
      </c>
      <c r="D1862" s="148">
        <f t="shared" si="58"/>
        <v>1</v>
      </c>
      <c r="E1862" s="148">
        <f t="shared" si="59"/>
        <v>2017</v>
      </c>
      <c r="F1862" t="s">
        <v>476</v>
      </c>
      <c r="G1862" s="147">
        <v>5</v>
      </c>
      <c r="H1862" s="147">
        <v>53419</v>
      </c>
      <c r="I1862" s="150">
        <v>2833.1</v>
      </c>
      <c r="J1862" s="147">
        <v>8.4</v>
      </c>
      <c r="K1862" s="147">
        <v>5.6000000000000001E-2</v>
      </c>
      <c r="L1862" s="147">
        <v>30</v>
      </c>
      <c r="M1862" s="147">
        <v>0</v>
      </c>
    </row>
    <row r="1863" spans="1:13">
      <c r="A1863" s="147" t="s">
        <v>326</v>
      </c>
      <c r="B1863" s="149">
        <v>42758</v>
      </c>
      <c r="C1863" s="149">
        <v>42764</v>
      </c>
      <c r="D1863" s="148">
        <f t="shared" si="58"/>
        <v>1</v>
      </c>
      <c r="E1863" s="148">
        <f t="shared" si="59"/>
        <v>2017</v>
      </c>
      <c r="F1863" t="s">
        <v>476</v>
      </c>
      <c r="G1863" s="147">
        <v>21</v>
      </c>
      <c r="H1863" s="147">
        <v>54522</v>
      </c>
      <c r="I1863" s="150">
        <v>2029.4</v>
      </c>
      <c r="J1863" s="147">
        <v>6.1</v>
      </c>
      <c r="K1863" s="147">
        <v>5.7000000000000002E-2</v>
      </c>
      <c r="L1863" s="147">
        <v>31</v>
      </c>
      <c r="M1863" s="147">
        <v>0</v>
      </c>
    </row>
    <row r="1864" spans="1:13">
      <c r="A1864" s="147" t="s">
        <v>326</v>
      </c>
      <c r="B1864" s="149">
        <v>42758</v>
      </c>
      <c r="C1864" s="149">
        <v>42764</v>
      </c>
      <c r="D1864" s="148">
        <f t="shared" si="58"/>
        <v>1</v>
      </c>
      <c r="E1864" s="148">
        <f t="shared" si="59"/>
        <v>2017</v>
      </c>
      <c r="F1864" t="s">
        <v>476</v>
      </c>
      <c r="G1864" s="147">
        <v>12</v>
      </c>
      <c r="H1864" s="147">
        <v>54633</v>
      </c>
      <c r="I1864" s="151">
        <v>2286</v>
      </c>
      <c r="J1864" s="147">
        <v>6.9</v>
      </c>
      <c r="K1864" s="147">
        <v>4.3999999999999997E-2</v>
      </c>
      <c r="L1864" s="147">
        <v>24</v>
      </c>
      <c r="M1864" s="147">
        <v>0</v>
      </c>
    </row>
    <row r="1865" spans="1:13">
      <c r="A1865" s="147" t="s">
        <v>326</v>
      </c>
      <c r="B1865" s="149">
        <v>42758</v>
      </c>
      <c r="C1865" s="149">
        <v>42764</v>
      </c>
      <c r="D1865" s="148">
        <f t="shared" si="58"/>
        <v>1</v>
      </c>
      <c r="E1865" s="148">
        <f t="shared" si="59"/>
        <v>2017</v>
      </c>
      <c r="F1865" t="s">
        <v>476</v>
      </c>
      <c r="G1865" s="147">
        <v>19</v>
      </c>
      <c r="H1865" s="147">
        <v>55248</v>
      </c>
      <c r="I1865" s="150">
        <v>2040.8</v>
      </c>
      <c r="J1865" s="147">
        <v>6.3</v>
      </c>
      <c r="K1865" s="147">
        <v>6.7000000000000004E-2</v>
      </c>
      <c r="L1865" s="147">
        <v>37</v>
      </c>
      <c r="M1865" s="147">
        <v>0</v>
      </c>
    </row>
    <row r="1866" spans="1:13">
      <c r="A1866" s="147" t="s">
        <v>326</v>
      </c>
      <c r="B1866" s="149">
        <v>42758</v>
      </c>
      <c r="C1866" s="149">
        <v>42764</v>
      </c>
      <c r="D1866" s="148">
        <f t="shared" si="58"/>
        <v>1</v>
      </c>
      <c r="E1866" s="148">
        <f t="shared" si="59"/>
        <v>2017</v>
      </c>
      <c r="F1866" t="s">
        <v>476</v>
      </c>
      <c r="G1866" s="147">
        <v>3</v>
      </c>
      <c r="H1866" s="147">
        <v>54702</v>
      </c>
      <c r="I1866" s="150">
        <v>2917.9</v>
      </c>
      <c r="J1866" s="147">
        <v>8.9</v>
      </c>
      <c r="K1866" s="147">
        <v>4.9000000000000002E-2</v>
      </c>
      <c r="L1866" s="147">
        <v>27</v>
      </c>
      <c r="M1866" s="147">
        <v>0</v>
      </c>
    </row>
    <row r="1867" spans="1:13">
      <c r="A1867" s="147" t="s">
        <v>326</v>
      </c>
      <c r="B1867" s="149">
        <v>42758</v>
      </c>
      <c r="C1867" s="149">
        <v>42764</v>
      </c>
      <c r="D1867" s="148">
        <f t="shared" si="58"/>
        <v>1</v>
      </c>
      <c r="E1867" s="148">
        <f t="shared" si="59"/>
        <v>2017</v>
      </c>
      <c r="F1867" t="s">
        <v>476</v>
      </c>
      <c r="G1867" s="147">
        <v>10</v>
      </c>
      <c r="H1867" s="147">
        <v>54669</v>
      </c>
      <c r="I1867" s="151">
        <v>2383</v>
      </c>
      <c r="J1867" s="147">
        <v>7.2</v>
      </c>
      <c r="K1867" s="147">
        <v>5.7000000000000002E-2</v>
      </c>
      <c r="L1867" s="147">
        <v>31</v>
      </c>
      <c r="M1867" s="147">
        <v>0</v>
      </c>
    </row>
    <row r="1868" spans="1:13">
      <c r="A1868" s="147" t="s">
        <v>326</v>
      </c>
      <c r="B1868" s="149">
        <v>42758</v>
      </c>
      <c r="C1868" s="149">
        <v>42764</v>
      </c>
      <c r="D1868" s="148">
        <f t="shared" si="58"/>
        <v>1</v>
      </c>
      <c r="E1868" s="148">
        <f t="shared" si="59"/>
        <v>2017</v>
      </c>
      <c r="F1868" t="s">
        <v>476</v>
      </c>
      <c r="G1868" s="147">
        <v>1</v>
      </c>
      <c r="H1868" s="147">
        <v>54509</v>
      </c>
      <c r="I1868" s="150">
        <v>2989.9</v>
      </c>
      <c r="J1868" s="147">
        <v>9.1</v>
      </c>
      <c r="K1868" s="147">
        <v>0.05</v>
      </c>
      <c r="L1868" s="147">
        <v>27</v>
      </c>
      <c r="M1868" s="147">
        <v>0</v>
      </c>
    </row>
    <row r="1869" spans="1:13">
      <c r="A1869" s="147" t="s">
        <v>326</v>
      </c>
      <c r="B1869" s="149">
        <v>42758</v>
      </c>
      <c r="C1869" s="149">
        <v>42764</v>
      </c>
      <c r="D1869" s="148">
        <f t="shared" si="58"/>
        <v>1</v>
      </c>
      <c r="E1869" s="148">
        <f t="shared" si="59"/>
        <v>2017</v>
      </c>
      <c r="F1869" t="s">
        <v>476</v>
      </c>
      <c r="G1869" s="147">
        <v>17</v>
      </c>
      <c r="H1869" s="147">
        <v>34913</v>
      </c>
      <c r="I1869" s="150">
        <v>2813.9</v>
      </c>
      <c r="J1869" s="147">
        <v>5.5</v>
      </c>
      <c r="K1869" s="147">
        <v>0.08</v>
      </c>
      <c r="L1869" s="147">
        <v>28</v>
      </c>
      <c r="M1869" s="147">
        <v>0</v>
      </c>
    </row>
    <row r="1870" spans="1:13">
      <c r="A1870" s="147" t="s">
        <v>326</v>
      </c>
      <c r="B1870" s="149">
        <v>42758</v>
      </c>
      <c r="C1870" s="149">
        <v>42764</v>
      </c>
      <c r="D1870" s="148">
        <f t="shared" si="58"/>
        <v>1</v>
      </c>
      <c r="E1870" s="148">
        <f t="shared" si="59"/>
        <v>2017</v>
      </c>
      <c r="F1870" t="s">
        <v>476</v>
      </c>
      <c r="G1870" s="147">
        <v>16</v>
      </c>
      <c r="H1870" s="147">
        <v>48090</v>
      </c>
      <c r="I1870" s="150">
        <v>2508.1</v>
      </c>
      <c r="J1870" s="147">
        <v>6.7</v>
      </c>
      <c r="K1870" s="147">
        <v>8.5000000000000006E-2</v>
      </c>
      <c r="L1870" s="147">
        <v>41</v>
      </c>
      <c r="M1870" s="147">
        <v>0</v>
      </c>
    </row>
    <row r="1871" spans="1:13">
      <c r="A1871" s="147" t="s">
        <v>326</v>
      </c>
      <c r="B1871" s="149">
        <v>42758</v>
      </c>
      <c r="C1871" s="149">
        <v>42764</v>
      </c>
      <c r="D1871" s="148">
        <f t="shared" si="58"/>
        <v>1</v>
      </c>
      <c r="E1871" s="148">
        <f t="shared" si="59"/>
        <v>2017</v>
      </c>
      <c r="F1871" t="s">
        <v>476</v>
      </c>
      <c r="G1871" s="147">
        <v>13</v>
      </c>
      <c r="H1871" s="147">
        <v>50411</v>
      </c>
      <c r="I1871" s="150">
        <v>2471.3000000000002</v>
      </c>
      <c r="J1871" s="147">
        <v>6.9</v>
      </c>
      <c r="K1871" s="147">
        <v>0.05</v>
      </c>
      <c r="L1871" s="147">
        <v>25</v>
      </c>
      <c r="M1871" s="147">
        <v>0</v>
      </c>
    </row>
    <row r="1872" spans="1:13">
      <c r="A1872" s="147" t="s">
        <v>326</v>
      </c>
      <c r="B1872" s="149">
        <v>42758</v>
      </c>
      <c r="C1872" s="149">
        <v>42764</v>
      </c>
      <c r="D1872" s="148">
        <f t="shared" si="58"/>
        <v>1</v>
      </c>
      <c r="E1872" s="148">
        <f t="shared" si="59"/>
        <v>2017</v>
      </c>
      <c r="F1872" t="s">
        <v>476</v>
      </c>
      <c r="G1872" s="147">
        <v>15</v>
      </c>
      <c r="H1872" s="147">
        <v>52523</v>
      </c>
      <c r="I1872" s="150">
        <v>2442.6999999999998</v>
      </c>
      <c r="J1872" s="147">
        <v>7</v>
      </c>
      <c r="K1872" s="147">
        <v>5.8999999999999997E-2</v>
      </c>
      <c r="L1872" s="147">
        <v>31</v>
      </c>
      <c r="M1872" s="147">
        <v>0</v>
      </c>
    </row>
    <row r="1873" spans="1:13">
      <c r="A1873" s="147" t="s">
        <v>326</v>
      </c>
      <c r="B1873" s="149">
        <v>42758</v>
      </c>
      <c r="C1873" s="149">
        <v>42764</v>
      </c>
      <c r="D1873" s="148">
        <f t="shared" si="58"/>
        <v>1</v>
      </c>
      <c r="E1873" s="148">
        <f t="shared" si="59"/>
        <v>2017</v>
      </c>
      <c r="F1873" t="s">
        <v>476</v>
      </c>
      <c r="G1873" s="147">
        <v>14</v>
      </c>
      <c r="H1873" s="147">
        <v>52168</v>
      </c>
      <c r="I1873" s="150">
        <v>2431.6</v>
      </c>
      <c r="J1873" s="147">
        <v>7</v>
      </c>
      <c r="K1873" s="147">
        <v>4.3999999999999997E-2</v>
      </c>
      <c r="L1873" s="147">
        <v>23</v>
      </c>
      <c r="M1873" s="147">
        <v>0</v>
      </c>
    </row>
    <row r="1874" spans="1:13">
      <c r="A1874" s="147" t="s">
        <v>326</v>
      </c>
      <c r="B1874" s="149">
        <v>42758</v>
      </c>
      <c r="C1874" s="149">
        <v>42764</v>
      </c>
      <c r="D1874" s="148">
        <f t="shared" si="58"/>
        <v>1</v>
      </c>
      <c r="E1874" s="148">
        <f t="shared" si="59"/>
        <v>2017</v>
      </c>
      <c r="F1874" t="s">
        <v>476</v>
      </c>
      <c r="G1874" s="147">
        <v>20</v>
      </c>
      <c r="H1874" s="147">
        <v>50598</v>
      </c>
      <c r="I1874" s="150">
        <v>2173.8000000000002</v>
      </c>
      <c r="J1874" s="147">
        <v>6.1</v>
      </c>
      <c r="K1874" s="147">
        <v>5.2999999999999999E-2</v>
      </c>
      <c r="L1874" s="147">
        <v>27</v>
      </c>
      <c r="M1874" s="147">
        <v>0</v>
      </c>
    </row>
    <row r="1875" spans="1:13">
      <c r="A1875" s="147" t="s">
        <v>326</v>
      </c>
      <c r="B1875" s="149">
        <v>42758</v>
      </c>
      <c r="C1875" s="149">
        <v>42764</v>
      </c>
      <c r="D1875" s="148">
        <f t="shared" si="58"/>
        <v>1</v>
      </c>
      <c r="E1875" s="148">
        <f t="shared" si="59"/>
        <v>2017</v>
      </c>
      <c r="F1875" t="s">
        <v>476</v>
      </c>
      <c r="G1875" s="147">
        <v>11</v>
      </c>
      <c r="H1875" s="147">
        <v>54796</v>
      </c>
      <c r="I1875" s="150">
        <v>2348.1999999999998</v>
      </c>
      <c r="J1875" s="147">
        <v>7.1</v>
      </c>
      <c r="K1875" s="147">
        <v>7.2999999999999995E-2</v>
      </c>
      <c r="L1875" s="147">
        <v>40</v>
      </c>
      <c r="M1875" s="147">
        <v>0</v>
      </c>
    </row>
    <row r="1876" spans="1:13">
      <c r="A1876" s="147" t="s">
        <v>326</v>
      </c>
      <c r="B1876" s="149">
        <v>42758</v>
      </c>
      <c r="C1876" s="149">
        <v>42764</v>
      </c>
      <c r="D1876" s="148">
        <f t="shared" si="58"/>
        <v>1</v>
      </c>
      <c r="E1876" s="148">
        <f t="shared" si="59"/>
        <v>2017</v>
      </c>
      <c r="F1876" t="s">
        <v>476</v>
      </c>
      <c r="G1876" s="147">
        <v>18</v>
      </c>
      <c r="H1876" s="147">
        <v>41282</v>
      </c>
      <c r="I1876" s="151">
        <v>2482</v>
      </c>
      <c r="J1876" s="147">
        <v>5.7</v>
      </c>
      <c r="K1876" s="147">
        <v>4.8000000000000001E-2</v>
      </c>
      <c r="L1876" s="147">
        <v>20</v>
      </c>
      <c r="M1876" s="147">
        <v>0</v>
      </c>
    </row>
    <row r="1877" spans="1:13">
      <c r="A1877" s="147" t="s">
        <v>326</v>
      </c>
      <c r="B1877" s="149">
        <v>42758</v>
      </c>
      <c r="C1877" s="149">
        <v>42764</v>
      </c>
      <c r="D1877" s="148">
        <f t="shared" si="58"/>
        <v>1</v>
      </c>
      <c r="E1877" s="148">
        <f t="shared" si="59"/>
        <v>2017</v>
      </c>
      <c r="F1877" t="s">
        <v>476</v>
      </c>
      <c r="G1877" s="147">
        <v>9</v>
      </c>
      <c r="H1877" s="147">
        <v>53380</v>
      </c>
      <c r="I1877" s="150">
        <v>1868.8</v>
      </c>
      <c r="J1877" s="147">
        <v>5.5</v>
      </c>
      <c r="K1877" s="147">
        <v>4.7E-2</v>
      </c>
      <c r="L1877" s="147">
        <v>25</v>
      </c>
      <c r="M1877" s="147">
        <v>0</v>
      </c>
    </row>
    <row r="1878" spans="1:13">
      <c r="A1878" s="147" t="s">
        <v>326</v>
      </c>
      <c r="B1878" s="149">
        <v>42758</v>
      </c>
      <c r="C1878" s="149">
        <v>42764</v>
      </c>
      <c r="D1878" s="148">
        <f t="shared" si="58"/>
        <v>1</v>
      </c>
      <c r="E1878" s="148">
        <f t="shared" si="59"/>
        <v>2017</v>
      </c>
      <c r="F1878" t="s">
        <v>476</v>
      </c>
      <c r="G1878" s="147">
        <v>4</v>
      </c>
      <c r="H1878" s="147">
        <v>52952</v>
      </c>
      <c r="I1878" s="150">
        <v>3103.3</v>
      </c>
      <c r="J1878" s="147">
        <v>9.1</v>
      </c>
      <c r="K1878" s="147">
        <v>4.7E-2</v>
      </c>
      <c r="L1878" s="147">
        <v>25</v>
      </c>
      <c r="M1878" s="147">
        <v>0</v>
      </c>
    </row>
    <row r="1879" spans="1:13">
      <c r="A1879" s="147" t="s">
        <v>326</v>
      </c>
      <c r="B1879" s="149">
        <v>42758</v>
      </c>
      <c r="C1879" s="149">
        <v>42764</v>
      </c>
      <c r="D1879" s="148">
        <f t="shared" si="58"/>
        <v>1</v>
      </c>
      <c r="E1879" s="148">
        <f t="shared" si="59"/>
        <v>2017</v>
      </c>
      <c r="F1879" t="s">
        <v>476</v>
      </c>
      <c r="G1879" s="147">
        <v>2</v>
      </c>
      <c r="H1879" s="147">
        <v>54368</v>
      </c>
      <c r="I1879" s="150">
        <v>3005.1</v>
      </c>
      <c r="J1879" s="147">
        <v>9.1</v>
      </c>
      <c r="K1879" s="147">
        <v>7.3999999999999996E-2</v>
      </c>
      <c r="L1879" s="147">
        <v>40</v>
      </c>
      <c r="M1879" s="147">
        <v>0</v>
      </c>
    </row>
    <row r="1880" spans="1:13">
      <c r="A1880" s="147" t="s">
        <v>386</v>
      </c>
      <c r="B1880" s="149">
        <v>42751</v>
      </c>
      <c r="C1880" s="149">
        <v>42757</v>
      </c>
      <c r="D1880" s="148">
        <f t="shared" si="58"/>
        <v>1</v>
      </c>
      <c r="E1880" s="148">
        <f t="shared" si="59"/>
        <v>2017</v>
      </c>
      <c r="F1880" t="s">
        <v>477</v>
      </c>
      <c r="G1880" s="147">
        <v>2</v>
      </c>
      <c r="H1880" s="147">
        <v>54384</v>
      </c>
      <c r="I1880" s="150">
        <v>2894.8</v>
      </c>
      <c r="J1880" s="147">
        <v>8.6999999999999993</v>
      </c>
      <c r="K1880" s="147">
        <v>2.9000000000000001E-2</v>
      </c>
      <c r="L1880" s="147">
        <v>16</v>
      </c>
      <c r="M1880" s="147">
        <v>0</v>
      </c>
    </row>
    <row r="1881" spans="1:13">
      <c r="A1881" s="147" t="s">
        <v>386</v>
      </c>
      <c r="B1881" s="149">
        <v>42751</v>
      </c>
      <c r="C1881" s="149">
        <v>42757</v>
      </c>
      <c r="D1881" s="148">
        <f t="shared" si="58"/>
        <v>1</v>
      </c>
      <c r="E1881" s="148">
        <f t="shared" si="59"/>
        <v>2017</v>
      </c>
      <c r="F1881" t="s">
        <v>477</v>
      </c>
      <c r="G1881" s="147">
        <v>4</v>
      </c>
      <c r="H1881" s="147">
        <v>52977</v>
      </c>
      <c r="I1881" s="150">
        <v>2993.4</v>
      </c>
      <c r="J1881" s="147">
        <v>8.8000000000000007</v>
      </c>
      <c r="K1881" s="147">
        <v>4.7E-2</v>
      </c>
      <c r="L1881" s="147">
        <v>25</v>
      </c>
      <c r="M1881" s="147">
        <v>0</v>
      </c>
    </row>
    <row r="1882" spans="1:13">
      <c r="A1882" s="147" t="s">
        <v>386</v>
      </c>
      <c r="B1882" s="149">
        <v>42751</v>
      </c>
      <c r="C1882" s="149">
        <v>42757</v>
      </c>
      <c r="D1882" s="148">
        <f t="shared" si="58"/>
        <v>1</v>
      </c>
      <c r="E1882" s="148">
        <f t="shared" si="59"/>
        <v>2017</v>
      </c>
      <c r="F1882" t="s">
        <v>477</v>
      </c>
      <c r="G1882" s="147">
        <v>9</v>
      </c>
      <c r="H1882" s="147">
        <v>53400</v>
      </c>
      <c r="I1882" s="150">
        <v>1789.5</v>
      </c>
      <c r="J1882" s="147">
        <v>5.3</v>
      </c>
      <c r="K1882" s="147">
        <v>3.6999999999999998E-2</v>
      </c>
      <c r="L1882" s="147">
        <v>20</v>
      </c>
      <c r="M1882" s="147">
        <v>0</v>
      </c>
    </row>
    <row r="1883" spans="1:13">
      <c r="A1883" s="147" t="s">
        <v>386</v>
      </c>
      <c r="B1883" s="149">
        <v>42751</v>
      </c>
      <c r="C1883" s="149">
        <v>42757</v>
      </c>
      <c r="D1883" s="148">
        <f t="shared" si="58"/>
        <v>1</v>
      </c>
      <c r="E1883" s="148">
        <f t="shared" si="59"/>
        <v>2017</v>
      </c>
      <c r="F1883" t="s">
        <v>477</v>
      </c>
      <c r="G1883" s="147">
        <v>18</v>
      </c>
      <c r="H1883" s="147">
        <v>41305</v>
      </c>
      <c r="I1883" s="150">
        <v>2399.6</v>
      </c>
      <c r="J1883" s="147">
        <v>5.5</v>
      </c>
      <c r="K1883" s="147">
        <v>5.6000000000000001E-2</v>
      </c>
      <c r="L1883" s="147">
        <v>23</v>
      </c>
      <c r="M1883" s="147">
        <v>0</v>
      </c>
    </row>
    <row r="1884" spans="1:13">
      <c r="A1884" s="147" t="s">
        <v>386</v>
      </c>
      <c r="B1884" s="149">
        <v>42751</v>
      </c>
      <c r="C1884" s="149">
        <v>42757</v>
      </c>
      <c r="D1884" s="148">
        <f t="shared" si="58"/>
        <v>1</v>
      </c>
      <c r="E1884" s="148">
        <f t="shared" si="59"/>
        <v>2017</v>
      </c>
      <c r="F1884" t="s">
        <v>477</v>
      </c>
      <c r="G1884" s="147">
        <v>11</v>
      </c>
      <c r="H1884" s="147">
        <v>54816</v>
      </c>
      <c r="I1884" s="150">
        <v>2260.1</v>
      </c>
      <c r="J1884" s="147">
        <v>6.9</v>
      </c>
      <c r="K1884" s="147">
        <v>3.5999999999999997E-2</v>
      </c>
      <c r="L1884" s="147">
        <v>20</v>
      </c>
      <c r="M1884" s="147">
        <v>0</v>
      </c>
    </row>
    <row r="1885" spans="1:13">
      <c r="A1885" s="147" t="s">
        <v>386</v>
      </c>
      <c r="B1885" s="149">
        <v>42751</v>
      </c>
      <c r="C1885" s="149">
        <v>42757</v>
      </c>
      <c r="D1885" s="148">
        <f t="shared" si="58"/>
        <v>1</v>
      </c>
      <c r="E1885" s="148">
        <f t="shared" si="59"/>
        <v>2017</v>
      </c>
      <c r="F1885" t="s">
        <v>477</v>
      </c>
      <c r="G1885" s="147">
        <v>20</v>
      </c>
      <c r="H1885" s="147">
        <v>50617</v>
      </c>
      <c r="I1885" s="150">
        <v>2098.6999999999998</v>
      </c>
      <c r="J1885" s="147">
        <v>5.9</v>
      </c>
      <c r="K1885" s="147">
        <v>3.7999999999999999E-2</v>
      </c>
      <c r="L1885" s="147">
        <v>19</v>
      </c>
      <c r="M1885" s="147">
        <v>0</v>
      </c>
    </row>
    <row r="1886" spans="1:13">
      <c r="A1886" s="147" t="s">
        <v>386</v>
      </c>
      <c r="B1886" s="149">
        <v>42751</v>
      </c>
      <c r="C1886" s="149">
        <v>42757</v>
      </c>
      <c r="D1886" s="148">
        <f t="shared" si="58"/>
        <v>1</v>
      </c>
      <c r="E1886" s="148">
        <f t="shared" si="59"/>
        <v>2017</v>
      </c>
      <c r="F1886" t="s">
        <v>477</v>
      </c>
      <c r="G1886" s="147">
        <v>14</v>
      </c>
      <c r="H1886" s="147">
        <v>52193</v>
      </c>
      <c r="I1886" s="150">
        <v>2336.3000000000002</v>
      </c>
      <c r="J1886" s="147">
        <v>6.8</v>
      </c>
      <c r="K1886" s="147">
        <v>4.8000000000000001E-2</v>
      </c>
      <c r="L1886" s="147">
        <v>25</v>
      </c>
      <c r="M1886" s="147">
        <v>0</v>
      </c>
    </row>
    <row r="1887" spans="1:13">
      <c r="A1887" s="147" t="s">
        <v>386</v>
      </c>
      <c r="B1887" s="149">
        <v>42751</v>
      </c>
      <c r="C1887" s="149">
        <v>42757</v>
      </c>
      <c r="D1887" s="148">
        <f t="shared" si="58"/>
        <v>1</v>
      </c>
      <c r="E1887" s="148">
        <f t="shared" si="59"/>
        <v>2017</v>
      </c>
      <c r="F1887" t="s">
        <v>477</v>
      </c>
      <c r="G1887" s="147">
        <v>15</v>
      </c>
      <c r="H1887" s="147">
        <v>52543</v>
      </c>
      <c r="I1887" s="150">
        <v>2348.8000000000002</v>
      </c>
      <c r="J1887" s="147">
        <v>0.7</v>
      </c>
      <c r="K1887" s="147">
        <v>3.7999999999999999E-2</v>
      </c>
      <c r="L1887" s="147">
        <v>20</v>
      </c>
      <c r="M1887" s="147">
        <v>0</v>
      </c>
    </row>
    <row r="1888" spans="1:13">
      <c r="A1888" s="147" t="s">
        <v>386</v>
      </c>
      <c r="B1888" s="149">
        <v>42751</v>
      </c>
      <c r="C1888" s="149">
        <v>42757</v>
      </c>
      <c r="D1888" s="148">
        <f t="shared" si="58"/>
        <v>1</v>
      </c>
      <c r="E1888" s="148">
        <f t="shared" si="59"/>
        <v>2017</v>
      </c>
      <c r="F1888" t="s">
        <v>477</v>
      </c>
      <c r="G1888" s="147">
        <v>13</v>
      </c>
      <c r="H1888" s="147">
        <v>50437</v>
      </c>
      <c r="I1888" s="151">
        <v>2374</v>
      </c>
      <c r="J1888" s="147">
        <v>6.7</v>
      </c>
      <c r="K1888" s="147">
        <v>5.1999999999999998E-2</v>
      </c>
      <c r="L1888" s="147">
        <v>26</v>
      </c>
      <c r="M1888" s="147">
        <v>0</v>
      </c>
    </row>
    <row r="1889" spans="1:13">
      <c r="A1889" s="147" t="s">
        <v>386</v>
      </c>
      <c r="B1889" s="149">
        <v>42751</v>
      </c>
      <c r="C1889" s="149">
        <v>42757</v>
      </c>
      <c r="D1889" s="148">
        <f t="shared" si="58"/>
        <v>1</v>
      </c>
      <c r="E1889" s="148">
        <f t="shared" si="59"/>
        <v>2017</v>
      </c>
      <c r="F1889" t="s">
        <v>477</v>
      </c>
      <c r="G1889" s="147">
        <v>16</v>
      </c>
      <c r="H1889" s="147">
        <v>48112</v>
      </c>
      <c r="I1889" s="150">
        <v>2415.9</v>
      </c>
      <c r="J1889" s="147">
        <v>6.5</v>
      </c>
      <c r="K1889" s="147">
        <v>4.5999999999999999E-2</v>
      </c>
      <c r="L1889" s="147">
        <v>22</v>
      </c>
      <c r="M1889" s="147">
        <v>0</v>
      </c>
    </row>
    <row r="1890" spans="1:13">
      <c r="A1890" s="147" t="s">
        <v>386</v>
      </c>
      <c r="B1890" s="149">
        <v>42751</v>
      </c>
      <c r="C1890" s="149">
        <v>42757</v>
      </c>
      <c r="D1890" s="148">
        <f t="shared" si="58"/>
        <v>1</v>
      </c>
      <c r="E1890" s="148">
        <f t="shared" si="59"/>
        <v>2017</v>
      </c>
      <c r="F1890" t="s">
        <v>477</v>
      </c>
      <c r="G1890" s="147">
        <v>17</v>
      </c>
      <c r="H1890" s="147">
        <v>34939</v>
      </c>
      <c r="I1890" s="150">
        <v>2699.6</v>
      </c>
      <c r="J1890" s="147">
        <v>5.2</v>
      </c>
      <c r="K1890" s="147">
        <v>7.3999999999999996E-2</v>
      </c>
      <c r="L1890" s="147">
        <v>26</v>
      </c>
      <c r="M1890" s="147">
        <v>0</v>
      </c>
    </row>
    <row r="1891" spans="1:13">
      <c r="A1891" s="147" t="s">
        <v>386</v>
      </c>
      <c r="B1891" s="149">
        <v>42751</v>
      </c>
      <c r="C1891" s="149">
        <v>42757</v>
      </c>
      <c r="D1891" s="148">
        <f t="shared" si="58"/>
        <v>1</v>
      </c>
      <c r="E1891" s="148">
        <f t="shared" si="59"/>
        <v>2017</v>
      </c>
      <c r="F1891" t="s">
        <v>477</v>
      </c>
      <c r="G1891" s="147">
        <v>1</v>
      </c>
      <c r="H1891" s="147">
        <v>54536</v>
      </c>
      <c r="I1891" s="150">
        <v>2870.1</v>
      </c>
      <c r="J1891" s="147">
        <v>8.6999999999999993</v>
      </c>
      <c r="K1891" s="147">
        <v>0.05</v>
      </c>
      <c r="L1891" s="147">
        <v>27</v>
      </c>
      <c r="M1891" s="147">
        <v>0</v>
      </c>
    </row>
    <row r="1892" spans="1:13">
      <c r="A1892" s="147" t="s">
        <v>386</v>
      </c>
      <c r="B1892" s="149">
        <v>42751</v>
      </c>
      <c r="C1892" s="149">
        <v>42757</v>
      </c>
      <c r="D1892" s="148">
        <f t="shared" si="58"/>
        <v>1</v>
      </c>
      <c r="E1892" s="148">
        <f t="shared" si="59"/>
        <v>2017</v>
      </c>
      <c r="F1892" t="s">
        <v>477</v>
      </c>
      <c r="G1892" s="147">
        <v>10</v>
      </c>
      <c r="H1892" s="147">
        <v>54689</v>
      </c>
      <c r="I1892" s="150">
        <v>2291.4</v>
      </c>
      <c r="J1892" s="147">
        <v>7</v>
      </c>
      <c r="K1892" s="147">
        <v>3.6999999999999998E-2</v>
      </c>
      <c r="L1892" s="147">
        <v>20</v>
      </c>
      <c r="M1892" s="147">
        <v>0</v>
      </c>
    </row>
    <row r="1893" spans="1:13">
      <c r="A1893" s="147" t="s">
        <v>386</v>
      </c>
      <c r="B1893" s="149">
        <v>42751</v>
      </c>
      <c r="C1893" s="149">
        <v>42757</v>
      </c>
      <c r="D1893" s="148">
        <f t="shared" si="58"/>
        <v>1</v>
      </c>
      <c r="E1893" s="148">
        <f t="shared" si="59"/>
        <v>2017</v>
      </c>
      <c r="F1893" t="s">
        <v>477</v>
      </c>
      <c r="G1893" s="147">
        <v>3</v>
      </c>
      <c r="H1893" s="147">
        <v>54729</v>
      </c>
      <c r="I1893" s="150">
        <v>2808.1</v>
      </c>
      <c r="J1893" s="147">
        <v>8.5</v>
      </c>
      <c r="K1893" s="147">
        <v>4.9000000000000002E-2</v>
      </c>
      <c r="L1893" s="147">
        <v>27</v>
      </c>
      <c r="M1893" s="147">
        <v>0</v>
      </c>
    </row>
    <row r="1894" spans="1:13">
      <c r="A1894" s="147" t="s">
        <v>386</v>
      </c>
      <c r="B1894" s="149">
        <v>42751</v>
      </c>
      <c r="C1894" s="149">
        <v>42757</v>
      </c>
      <c r="D1894" s="148">
        <f t="shared" si="58"/>
        <v>1</v>
      </c>
      <c r="E1894" s="148">
        <f t="shared" si="59"/>
        <v>2017</v>
      </c>
      <c r="F1894" t="s">
        <v>477</v>
      </c>
      <c r="G1894" s="147">
        <v>12</v>
      </c>
      <c r="H1894" s="147">
        <v>54657</v>
      </c>
      <c r="I1894" s="151">
        <v>2199</v>
      </c>
      <c r="J1894" s="147">
        <v>6.7</v>
      </c>
      <c r="K1894" s="147">
        <v>4.3999999999999997E-2</v>
      </c>
      <c r="L1894" s="147">
        <v>24</v>
      </c>
      <c r="M1894" s="147">
        <v>0</v>
      </c>
    </row>
    <row r="1895" spans="1:13">
      <c r="A1895" s="147" t="s">
        <v>386</v>
      </c>
      <c r="B1895" s="149">
        <v>42751</v>
      </c>
      <c r="C1895" s="149">
        <v>42757</v>
      </c>
      <c r="D1895" s="148">
        <f t="shared" si="58"/>
        <v>1</v>
      </c>
      <c r="E1895" s="148">
        <f t="shared" si="59"/>
        <v>2017</v>
      </c>
      <c r="F1895" t="s">
        <v>477</v>
      </c>
      <c r="G1895" s="147">
        <v>19</v>
      </c>
      <c r="H1895" s="147">
        <v>55279</v>
      </c>
      <c r="I1895" s="150">
        <v>1981.5</v>
      </c>
      <c r="J1895" s="147">
        <v>6.1</v>
      </c>
      <c r="K1895" s="147">
        <v>5.6000000000000001E-2</v>
      </c>
      <c r="L1895" s="147">
        <v>31</v>
      </c>
      <c r="M1895" s="147">
        <v>0</v>
      </c>
    </row>
    <row r="1896" spans="1:13">
      <c r="A1896" s="147" t="s">
        <v>386</v>
      </c>
      <c r="B1896" s="149">
        <v>42751</v>
      </c>
      <c r="C1896" s="149">
        <v>42757</v>
      </c>
      <c r="D1896" s="148">
        <f t="shared" si="58"/>
        <v>1</v>
      </c>
      <c r="E1896" s="148">
        <f t="shared" si="59"/>
        <v>2017</v>
      </c>
      <c r="F1896" t="s">
        <v>477</v>
      </c>
      <c r="G1896" s="147">
        <v>21</v>
      </c>
      <c r="H1896" s="147">
        <v>54554</v>
      </c>
      <c r="I1896" s="150">
        <v>1956.4</v>
      </c>
      <c r="J1896" s="147">
        <v>5.9</v>
      </c>
      <c r="K1896" s="147">
        <v>5.8999999999999997E-2</v>
      </c>
      <c r="L1896" s="147">
        <v>32</v>
      </c>
      <c r="M1896" s="147">
        <v>0</v>
      </c>
    </row>
    <row r="1897" spans="1:13">
      <c r="A1897" s="147" t="s">
        <v>386</v>
      </c>
      <c r="B1897" s="149">
        <v>42751</v>
      </c>
      <c r="C1897" s="149">
        <v>42757</v>
      </c>
      <c r="D1897" s="148">
        <f t="shared" si="58"/>
        <v>1</v>
      </c>
      <c r="E1897" s="148">
        <f t="shared" si="59"/>
        <v>2017</v>
      </c>
      <c r="F1897" t="s">
        <v>477</v>
      </c>
      <c r="G1897" s="147">
        <v>5</v>
      </c>
      <c r="H1897" s="147">
        <v>53440</v>
      </c>
      <c r="I1897" s="150">
        <v>2726.3</v>
      </c>
      <c r="J1897" s="147">
        <v>8.1</v>
      </c>
      <c r="K1897" s="147">
        <v>3.9E-2</v>
      </c>
      <c r="L1897" s="147">
        <v>21</v>
      </c>
      <c r="M1897" s="147">
        <v>0</v>
      </c>
    </row>
    <row r="1898" spans="1:13">
      <c r="A1898" s="147" t="s">
        <v>386</v>
      </c>
      <c r="B1898" s="149">
        <v>42751</v>
      </c>
      <c r="C1898" s="149">
        <v>42757</v>
      </c>
      <c r="D1898" s="148">
        <f t="shared" si="58"/>
        <v>1</v>
      </c>
      <c r="E1898" s="148">
        <f t="shared" si="59"/>
        <v>2017</v>
      </c>
      <c r="F1898" t="s">
        <v>477</v>
      </c>
      <c r="G1898" s="147">
        <v>6</v>
      </c>
      <c r="H1898" s="147">
        <v>49640</v>
      </c>
      <c r="I1898" s="150">
        <v>2783.7</v>
      </c>
      <c r="J1898" s="147">
        <v>7.7</v>
      </c>
      <c r="K1898" s="147">
        <v>0.05</v>
      </c>
      <c r="L1898" s="147">
        <v>25</v>
      </c>
      <c r="M1898" s="147">
        <v>0</v>
      </c>
    </row>
    <row r="1899" spans="1:13">
      <c r="A1899" s="147" t="s">
        <v>386</v>
      </c>
      <c r="B1899" s="149">
        <v>42751</v>
      </c>
      <c r="C1899" s="149">
        <v>42757</v>
      </c>
      <c r="D1899" s="148">
        <f t="shared" si="58"/>
        <v>1</v>
      </c>
      <c r="E1899" s="148">
        <f t="shared" si="59"/>
        <v>2017</v>
      </c>
      <c r="F1899" t="s">
        <v>477</v>
      </c>
      <c r="G1899" s="147">
        <v>22</v>
      </c>
      <c r="H1899" s="147">
        <v>41102</v>
      </c>
      <c r="I1899" s="150">
        <v>2300.8000000000002</v>
      </c>
      <c r="J1899" s="147">
        <v>5.3</v>
      </c>
      <c r="K1899" s="147">
        <v>6.0999999999999999E-2</v>
      </c>
      <c r="L1899" s="147">
        <v>25</v>
      </c>
      <c r="M1899" s="147">
        <v>0</v>
      </c>
    </row>
    <row r="1900" spans="1:13">
      <c r="A1900" s="147" t="s">
        <v>386</v>
      </c>
      <c r="B1900" s="149">
        <v>42751</v>
      </c>
      <c r="C1900" s="149">
        <v>42757</v>
      </c>
      <c r="D1900" s="148">
        <f t="shared" si="58"/>
        <v>1</v>
      </c>
      <c r="E1900" s="148">
        <f t="shared" si="59"/>
        <v>2017</v>
      </c>
      <c r="F1900" t="s">
        <v>477</v>
      </c>
      <c r="G1900" s="147">
        <v>8</v>
      </c>
      <c r="H1900" s="147">
        <v>52737</v>
      </c>
      <c r="I1900" s="150">
        <v>1660.2</v>
      </c>
      <c r="J1900" s="147">
        <v>4.9000000000000004</v>
      </c>
      <c r="K1900" s="147">
        <v>4.7E-2</v>
      </c>
      <c r="L1900" s="147">
        <v>25</v>
      </c>
      <c r="M1900" s="147">
        <v>0</v>
      </c>
    </row>
    <row r="1901" spans="1:13">
      <c r="A1901" s="147" t="s">
        <v>386</v>
      </c>
      <c r="B1901" s="149">
        <v>42751</v>
      </c>
      <c r="C1901" s="149">
        <v>42757</v>
      </c>
      <c r="D1901" s="148">
        <f t="shared" si="58"/>
        <v>1</v>
      </c>
      <c r="E1901" s="148">
        <f t="shared" si="59"/>
        <v>2017</v>
      </c>
      <c r="F1901" t="s">
        <v>477</v>
      </c>
      <c r="G1901" s="147">
        <v>7</v>
      </c>
      <c r="H1901" s="147">
        <v>51874</v>
      </c>
      <c r="I1901" s="150">
        <v>1996.1</v>
      </c>
      <c r="J1901" s="147">
        <v>5.8</v>
      </c>
      <c r="K1901" s="147">
        <v>0.05</v>
      </c>
      <c r="L1901" s="147">
        <v>26</v>
      </c>
      <c r="M1901" s="147">
        <v>0</v>
      </c>
    </row>
    <row r="1902" spans="1:13">
      <c r="A1902" s="147" t="s">
        <v>386</v>
      </c>
      <c r="B1902" s="149">
        <v>42751</v>
      </c>
      <c r="C1902" s="149">
        <v>42757</v>
      </c>
      <c r="D1902" s="148">
        <f t="shared" si="58"/>
        <v>1</v>
      </c>
      <c r="E1902" s="148">
        <f t="shared" si="59"/>
        <v>2017</v>
      </c>
      <c r="F1902" t="s">
        <v>477</v>
      </c>
      <c r="G1902" s="147">
        <v>24</v>
      </c>
      <c r="H1902" s="147">
        <v>55886</v>
      </c>
      <c r="I1902" s="150">
        <v>1926.2</v>
      </c>
      <c r="J1902" s="147">
        <v>6</v>
      </c>
      <c r="K1902" s="147">
        <v>4.7E-2</v>
      </c>
      <c r="L1902" s="147">
        <v>26</v>
      </c>
      <c r="M1902" s="147">
        <v>0</v>
      </c>
    </row>
    <row r="1903" spans="1:13">
      <c r="A1903" s="147" t="s">
        <v>386</v>
      </c>
      <c r="B1903" s="149">
        <v>42751</v>
      </c>
      <c r="C1903" s="149">
        <v>42757</v>
      </c>
      <c r="D1903" s="148">
        <f t="shared" si="58"/>
        <v>1</v>
      </c>
      <c r="E1903" s="148">
        <f t="shared" si="59"/>
        <v>2017</v>
      </c>
      <c r="F1903" t="s">
        <v>477</v>
      </c>
      <c r="G1903" s="147">
        <v>23</v>
      </c>
      <c r="H1903" s="147">
        <v>44770</v>
      </c>
      <c r="I1903" s="150">
        <v>2279.9</v>
      </c>
      <c r="J1903" s="147">
        <v>5.7</v>
      </c>
      <c r="K1903" s="147">
        <v>5.8000000000000003E-2</v>
      </c>
      <c r="L1903" s="147">
        <v>26</v>
      </c>
      <c r="M1903" s="147">
        <v>0</v>
      </c>
    </row>
    <row r="1904" spans="1:13">
      <c r="A1904" s="147" t="s">
        <v>385</v>
      </c>
      <c r="B1904" s="149">
        <v>42744</v>
      </c>
      <c r="C1904" s="149">
        <v>42750</v>
      </c>
      <c r="D1904" s="148">
        <f t="shared" si="58"/>
        <v>1</v>
      </c>
      <c r="E1904" s="148">
        <f t="shared" si="59"/>
        <v>2017</v>
      </c>
      <c r="F1904" t="s">
        <v>478</v>
      </c>
      <c r="G1904" s="147">
        <v>23</v>
      </c>
      <c r="H1904" s="147">
        <v>44793</v>
      </c>
      <c r="I1904" s="150">
        <v>2173.3000000000002</v>
      </c>
      <c r="J1904" s="147">
        <v>5.4</v>
      </c>
      <c r="K1904" s="147">
        <v>5.0999999999999997E-2</v>
      </c>
      <c r="L1904" s="147">
        <v>23</v>
      </c>
      <c r="M1904" s="147">
        <v>0</v>
      </c>
    </row>
    <row r="1905" spans="1:13">
      <c r="A1905" s="147" t="s">
        <v>385</v>
      </c>
      <c r="B1905" s="149">
        <v>42744</v>
      </c>
      <c r="C1905" s="149">
        <v>42750</v>
      </c>
      <c r="D1905" s="148">
        <f t="shared" si="58"/>
        <v>1</v>
      </c>
      <c r="E1905" s="148">
        <f t="shared" si="59"/>
        <v>2017</v>
      </c>
      <c r="F1905" t="s">
        <v>478</v>
      </c>
      <c r="G1905" s="147">
        <v>24</v>
      </c>
      <c r="H1905" s="147">
        <v>55920</v>
      </c>
      <c r="I1905" s="150">
        <v>1841.5</v>
      </c>
      <c r="J1905" s="147">
        <v>5.7</v>
      </c>
      <c r="K1905" s="147">
        <v>6.0999999999999999E-2</v>
      </c>
      <c r="L1905" s="147">
        <v>34</v>
      </c>
      <c r="M1905" s="147">
        <v>0</v>
      </c>
    </row>
    <row r="1906" spans="1:13">
      <c r="A1906" s="147" t="s">
        <v>385</v>
      </c>
      <c r="B1906" s="149">
        <v>42744</v>
      </c>
      <c r="C1906" s="149">
        <v>42750</v>
      </c>
      <c r="D1906" s="148">
        <f t="shared" si="58"/>
        <v>1</v>
      </c>
      <c r="E1906" s="148">
        <f t="shared" si="59"/>
        <v>2017</v>
      </c>
      <c r="F1906" t="s">
        <v>478</v>
      </c>
      <c r="G1906" s="147">
        <v>7</v>
      </c>
      <c r="H1906" s="147">
        <v>51893</v>
      </c>
      <c r="I1906" s="150">
        <v>1901.3</v>
      </c>
      <c r="J1906" s="147">
        <v>5.5</v>
      </c>
      <c r="K1906" s="147">
        <v>3.6999999999999998E-2</v>
      </c>
      <c r="L1906" s="147">
        <v>19</v>
      </c>
      <c r="M1906" s="147">
        <v>0</v>
      </c>
    </row>
    <row r="1907" spans="1:13">
      <c r="A1907" s="147" t="s">
        <v>385</v>
      </c>
      <c r="B1907" s="149">
        <v>42744</v>
      </c>
      <c r="C1907" s="149">
        <v>42750</v>
      </c>
      <c r="D1907" s="148">
        <f t="shared" si="58"/>
        <v>1</v>
      </c>
      <c r="E1907" s="148">
        <f t="shared" si="59"/>
        <v>2017</v>
      </c>
      <c r="F1907" t="s">
        <v>478</v>
      </c>
      <c r="G1907" s="147">
        <v>8</v>
      </c>
      <c r="H1907" s="147">
        <v>52761</v>
      </c>
      <c r="I1907" s="151">
        <v>1591</v>
      </c>
      <c r="J1907" s="147">
        <v>4.7</v>
      </c>
      <c r="K1907" s="147">
        <v>4.4999999999999998E-2</v>
      </c>
      <c r="L1907" s="147">
        <v>24</v>
      </c>
      <c r="M1907" s="147">
        <v>0</v>
      </c>
    </row>
    <row r="1908" spans="1:13">
      <c r="A1908" s="147" t="s">
        <v>385</v>
      </c>
      <c r="B1908" s="149">
        <v>42744</v>
      </c>
      <c r="C1908" s="149">
        <v>42750</v>
      </c>
      <c r="D1908" s="148">
        <f t="shared" si="58"/>
        <v>1</v>
      </c>
      <c r="E1908" s="148">
        <f t="shared" si="59"/>
        <v>2017</v>
      </c>
      <c r="F1908" t="s">
        <v>478</v>
      </c>
      <c r="G1908" s="147">
        <v>22</v>
      </c>
      <c r="H1908" s="147">
        <v>41128</v>
      </c>
      <c r="I1908" s="150">
        <v>2184.3000000000002</v>
      </c>
      <c r="J1908" s="147">
        <v>5</v>
      </c>
      <c r="K1908" s="147">
        <v>6.3E-2</v>
      </c>
      <c r="L1908" s="147">
        <v>26</v>
      </c>
      <c r="M1908" s="147">
        <v>0</v>
      </c>
    </row>
    <row r="1909" spans="1:13">
      <c r="A1909" s="147" t="s">
        <v>385</v>
      </c>
      <c r="B1909" s="149">
        <v>42744</v>
      </c>
      <c r="C1909" s="149">
        <v>42750</v>
      </c>
      <c r="D1909" s="148">
        <f t="shared" si="58"/>
        <v>1</v>
      </c>
      <c r="E1909" s="148">
        <f t="shared" si="59"/>
        <v>2017</v>
      </c>
      <c r="F1909" t="s">
        <v>478</v>
      </c>
      <c r="G1909" s="147">
        <v>6</v>
      </c>
      <c r="H1909" s="147">
        <v>49662</v>
      </c>
      <c r="I1909" s="150">
        <v>2690.5</v>
      </c>
      <c r="J1909" s="147">
        <v>7.4</v>
      </c>
      <c r="K1909" s="147">
        <v>4.3999999999999997E-2</v>
      </c>
      <c r="L1909" s="147">
        <v>22</v>
      </c>
      <c r="M1909" s="147">
        <v>0</v>
      </c>
    </row>
    <row r="1910" spans="1:13">
      <c r="A1910" s="147" t="s">
        <v>385</v>
      </c>
      <c r="B1910" s="149">
        <v>42744</v>
      </c>
      <c r="C1910" s="149">
        <v>42750</v>
      </c>
      <c r="D1910" s="148">
        <f t="shared" si="58"/>
        <v>1</v>
      </c>
      <c r="E1910" s="148">
        <f t="shared" si="59"/>
        <v>2017</v>
      </c>
      <c r="F1910" t="s">
        <v>478</v>
      </c>
      <c r="G1910" s="147">
        <v>5</v>
      </c>
      <c r="H1910" s="147">
        <v>53458</v>
      </c>
      <c r="I1910" s="150">
        <v>2623.1</v>
      </c>
      <c r="J1910" s="147">
        <v>7.8</v>
      </c>
      <c r="K1910" s="147">
        <v>3.4000000000000002E-2</v>
      </c>
      <c r="L1910" s="147">
        <v>18</v>
      </c>
      <c r="M1910" s="147">
        <v>0</v>
      </c>
    </row>
    <row r="1911" spans="1:13">
      <c r="A1911" s="147" t="s">
        <v>385</v>
      </c>
      <c r="B1911" s="149">
        <v>42744</v>
      </c>
      <c r="C1911" s="149">
        <v>42750</v>
      </c>
      <c r="D1911" s="148">
        <f t="shared" si="58"/>
        <v>1</v>
      </c>
      <c r="E1911" s="148">
        <f t="shared" si="59"/>
        <v>2017</v>
      </c>
      <c r="F1911" t="s">
        <v>478</v>
      </c>
      <c r="G1911" s="147">
        <v>21</v>
      </c>
      <c r="H1911" s="147">
        <v>54579</v>
      </c>
      <c r="I1911" s="150">
        <v>1870.6</v>
      </c>
      <c r="J1911" s="147">
        <v>5.7</v>
      </c>
      <c r="K1911" s="147">
        <v>4.5999999999999999E-2</v>
      </c>
      <c r="L1911" s="147">
        <v>25</v>
      </c>
      <c r="M1911" s="147">
        <v>0</v>
      </c>
    </row>
    <row r="1912" spans="1:13">
      <c r="A1912" s="147" t="s">
        <v>385</v>
      </c>
      <c r="B1912" s="149">
        <v>42744</v>
      </c>
      <c r="C1912" s="149">
        <v>42750</v>
      </c>
      <c r="D1912" s="148">
        <f t="shared" si="58"/>
        <v>1</v>
      </c>
      <c r="E1912" s="148">
        <f t="shared" si="59"/>
        <v>2017</v>
      </c>
      <c r="F1912" t="s">
        <v>478</v>
      </c>
      <c r="G1912" s="147">
        <v>19</v>
      </c>
      <c r="H1912" s="147">
        <v>55299</v>
      </c>
      <c r="I1912" s="150">
        <v>1890.5</v>
      </c>
      <c r="J1912" s="147">
        <v>5.8</v>
      </c>
      <c r="K1912" s="147">
        <v>3.5999999999999997E-2</v>
      </c>
      <c r="L1912" s="147">
        <v>20</v>
      </c>
      <c r="M1912" s="147">
        <v>0</v>
      </c>
    </row>
    <row r="1913" spans="1:13">
      <c r="A1913" s="147" t="s">
        <v>385</v>
      </c>
      <c r="B1913" s="149">
        <v>42744</v>
      </c>
      <c r="C1913" s="149">
        <v>42750</v>
      </c>
      <c r="D1913" s="148">
        <f t="shared" si="58"/>
        <v>1</v>
      </c>
      <c r="E1913" s="148">
        <f t="shared" si="59"/>
        <v>2017</v>
      </c>
      <c r="F1913" t="s">
        <v>478</v>
      </c>
      <c r="G1913" s="147">
        <v>12</v>
      </c>
      <c r="H1913" s="147">
        <v>54678</v>
      </c>
      <c r="I1913" s="150">
        <v>2113.6999999999998</v>
      </c>
      <c r="J1913" s="147">
        <v>6.4</v>
      </c>
      <c r="K1913" s="147">
        <v>3.7999999999999999E-2</v>
      </c>
      <c r="L1913" s="147">
        <v>21</v>
      </c>
      <c r="M1913" s="147">
        <v>0</v>
      </c>
    </row>
    <row r="1914" spans="1:13">
      <c r="A1914" s="147" t="s">
        <v>385</v>
      </c>
      <c r="B1914" s="149">
        <v>42744</v>
      </c>
      <c r="C1914" s="149">
        <v>42750</v>
      </c>
      <c r="D1914" s="148">
        <f t="shared" si="58"/>
        <v>1</v>
      </c>
      <c r="E1914" s="148">
        <f t="shared" si="59"/>
        <v>2017</v>
      </c>
      <c r="F1914" t="s">
        <v>478</v>
      </c>
      <c r="G1914" s="147">
        <v>3</v>
      </c>
      <c r="H1914" s="147">
        <v>54752</v>
      </c>
      <c r="I1914" s="151">
        <v>2696</v>
      </c>
      <c r="J1914" s="147">
        <v>8.1999999999999993</v>
      </c>
      <c r="K1914" s="147">
        <v>4.2000000000000003E-2</v>
      </c>
      <c r="L1914" s="147">
        <v>23</v>
      </c>
      <c r="M1914" s="147">
        <v>0</v>
      </c>
    </row>
    <row r="1915" spans="1:13">
      <c r="A1915" s="147" t="s">
        <v>385</v>
      </c>
      <c r="B1915" s="149">
        <v>42744</v>
      </c>
      <c r="C1915" s="149">
        <v>42750</v>
      </c>
      <c r="D1915" s="148">
        <f t="shared" si="58"/>
        <v>1</v>
      </c>
      <c r="E1915" s="148">
        <f t="shared" si="59"/>
        <v>2017</v>
      </c>
      <c r="F1915" t="s">
        <v>478</v>
      </c>
      <c r="G1915" s="147">
        <v>10</v>
      </c>
      <c r="H1915" s="147">
        <v>54710</v>
      </c>
      <c r="I1915" s="150">
        <v>2203.8000000000002</v>
      </c>
      <c r="J1915" s="147">
        <v>6.7</v>
      </c>
      <c r="K1915" s="147">
        <v>3.7999999999999999E-2</v>
      </c>
      <c r="L1915" s="147">
        <v>21</v>
      </c>
      <c r="M1915" s="147">
        <v>0</v>
      </c>
    </row>
    <row r="1916" spans="1:13">
      <c r="A1916" s="147" t="s">
        <v>385</v>
      </c>
      <c r="B1916" s="149">
        <v>42744</v>
      </c>
      <c r="C1916" s="149">
        <v>42750</v>
      </c>
      <c r="D1916" s="148">
        <f t="shared" si="58"/>
        <v>1</v>
      </c>
      <c r="E1916" s="148">
        <f t="shared" si="59"/>
        <v>2017</v>
      </c>
      <c r="F1916" t="s">
        <v>478</v>
      </c>
      <c r="G1916" s="147">
        <v>1</v>
      </c>
      <c r="H1916" s="147">
        <v>54563</v>
      </c>
      <c r="I1916" s="150">
        <v>2753.4</v>
      </c>
      <c r="J1916" s="147">
        <v>8.3000000000000007</v>
      </c>
      <c r="K1916" s="147">
        <v>4.9000000000000002E-2</v>
      </c>
      <c r="L1916" s="147">
        <v>27</v>
      </c>
      <c r="M1916" s="147">
        <v>0</v>
      </c>
    </row>
    <row r="1917" spans="1:13">
      <c r="A1917" s="147" t="s">
        <v>385</v>
      </c>
      <c r="B1917" s="149">
        <v>42744</v>
      </c>
      <c r="C1917" s="149">
        <v>42750</v>
      </c>
      <c r="D1917" s="148">
        <f t="shared" si="58"/>
        <v>1</v>
      </c>
      <c r="E1917" s="148">
        <f t="shared" si="59"/>
        <v>2017</v>
      </c>
      <c r="F1917" t="s">
        <v>478</v>
      </c>
      <c r="G1917" s="147">
        <v>17</v>
      </c>
      <c r="H1917" s="147">
        <v>34964</v>
      </c>
      <c r="I1917" s="150">
        <v>2581.6999999999998</v>
      </c>
      <c r="J1917" s="147">
        <v>5</v>
      </c>
      <c r="K1917" s="147">
        <v>7.1999999999999995E-2</v>
      </c>
      <c r="L1917" s="147">
        <v>25</v>
      </c>
      <c r="M1917" s="147">
        <v>0</v>
      </c>
    </row>
    <row r="1918" spans="1:13">
      <c r="A1918" s="147" t="s">
        <v>385</v>
      </c>
      <c r="B1918" s="149">
        <v>42744</v>
      </c>
      <c r="C1918" s="149">
        <v>42750</v>
      </c>
      <c r="D1918" s="148">
        <f t="shared" si="58"/>
        <v>1</v>
      </c>
      <c r="E1918" s="148">
        <f t="shared" si="59"/>
        <v>2017</v>
      </c>
      <c r="F1918" t="s">
        <v>478</v>
      </c>
      <c r="G1918" s="147">
        <v>16</v>
      </c>
      <c r="H1918" s="147">
        <v>48134</v>
      </c>
      <c r="I1918" s="151">
        <v>2325</v>
      </c>
      <c r="J1918" s="147">
        <v>6.2</v>
      </c>
      <c r="K1918" s="147">
        <v>4.5999999999999999E-2</v>
      </c>
      <c r="L1918" s="147">
        <v>22</v>
      </c>
      <c r="M1918" s="147">
        <v>0</v>
      </c>
    </row>
    <row r="1919" spans="1:13">
      <c r="A1919" s="147" t="s">
        <v>385</v>
      </c>
      <c r="B1919" s="149">
        <v>42744</v>
      </c>
      <c r="C1919" s="149">
        <v>42750</v>
      </c>
      <c r="D1919" s="148">
        <f t="shared" si="58"/>
        <v>1</v>
      </c>
      <c r="E1919" s="148">
        <f t="shared" si="59"/>
        <v>2017</v>
      </c>
      <c r="F1919" t="s">
        <v>478</v>
      </c>
      <c r="G1919" s="147">
        <v>15</v>
      </c>
      <c r="H1919" s="147">
        <v>52569</v>
      </c>
      <c r="I1919" s="150">
        <v>2249.6999999999998</v>
      </c>
      <c r="J1919" s="147">
        <v>0.7</v>
      </c>
      <c r="K1919" s="147">
        <v>4.9000000000000002E-2</v>
      </c>
      <c r="L1919" s="147">
        <v>26</v>
      </c>
      <c r="M1919" s="147">
        <v>0</v>
      </c>
    </row>
    <row r="1920" spans="1:13">
      <c r="A1920" s="147" t="s">
        <v>385</v>
      </c>
      <c r="B1920" s="149">
        <v>42744</v>
      </c>
      <c r="C1920" s="149">
        <v>42750</v>
      </c>
      <c r="D1920" s="148">
        <f t="shared" si="58"/>
        <v>1</v>
      </c>
      <c r="E1920" s="148">
        <f t="shared" si="59"/>
        <v>2017</v>
      </c>
      <c r="F1920" t="s">
        <v>478</v>
      </c>
      <c r="G1920" s="147">
        <v>13</v>
      </c>
      <c r="H1920" s="147">
        <v>50465</v>
      </c>
      <c r="I1920" s="150">
        <v>2264.3000000000002</v>
      </c>
      <c r="J1920" s="147">
        <v>6.3</v>
      </c>
      <c r="K1920" s="147">
        <v>5.5E-2</v>
      </c>
      <c r="L1920" s="147">
        <v>28</v>
      </c>
      <c r="M1920" s="147">
        <v>0</v>
      </c>
    </row>
    <row r="1921" spans="1:13">
      <c r="A1921" s="147" t="s">
        <v>385</v>
      </c>
      <c r="B1921" s="149">
        <v>42744</v>
      </c>
      <c r="C1921" s="149">
        <v>42750</v>
      </c>
      <c r="D1921" s="148">
        <f t="shared" si="58"/>
        <v>1</v>
      </c>
      <c r="E1921" s="148">
        <f t="shared" si="59"/>
        <v>2017</v>
      </c>
      <c r="F1921" t="s">
        <v>478</v>
      </c>
      <c r="G1921" s="147">
        <v>14</v>
      </c>
      <c r="H1921" s="147">
        <v>52217</v>
      </c>
      <c r="I1921" s="150">
        <v>2239.3000000000002</v>
      </c>
      <c r="J1921" s="147">
        <v>6.5</v>
      </c>
      <c r="K1921" s="147">
        <v>4.5999999999999999E-2</v>
      </c>
      <c r="L1921" s="147">
        <v>24</v>
      </c>
      <c r="M1921" s="147">
        <v>0</v>
      </c>
    </row>
    <row r="1922" spans="1:13">
      <c r="A1922" s="147" t="s">
        <v>385</v>
      </c>
      <c r="B1922" s="149">
        <v>42744</v>
      </c>
      <c r="C1922" s="149">
        <v>42750</v>
      </c>
      <c r="D1922" s="148">
        <f t="shared" si="58"/>
        <v>1</v>
      </c>
      <c r="E1922" s="148">
        <f t="shared" si="59"/>
        <v>2017</v>
      </c>
      <c r="F1922" t="s">
        <v>478</v>
      </c>
      <c r="G1922" s="147">
        <v>20</v>
      </c>
      <c r="H1922" s="147">
        <v>50650</v>
      </c>
      <c r="I1922" s="150">
        <v>1999.5</v>
      </c>
      <c r="J1922" s="147">
        <v>5.6</v>
      </c>
      <c r="K1922" s="147">
        <v>6.5000000000000002E-2</v>
      </c>
      <c r="L1922" s="147">
        <v>33</v>
      </c>
      <c r="M1922" s="147">
        <v>0</v>
      </c>
    </row>
    <row r="1923" spans="1:13">
      <c r="A1923" s="147" t="s">
        <v>385</v>
      </c>
      <c r="B1923" s="149">
        <v>42744</v>
      </c>
      <c r="C1923" s="149">
        <v>42750</v>
      </c>
      <c r="D1923" s="148">
        <f t="shared" ref="D1923:D1986" si="60">MONTH(C1923)</f>
        <v>1</v>
      </c>
      <c r="E1923" s="148">
        <f t="shared" ref="E1923:E1986" si="61">YEAR(C1923)</f>
        <v>2017</v>
      </c>
      <c r="F1923" t="s">
        <v>478</v>
      </c>
      <c r="G1923" s="147">
        <v>11</v>
      </c>
      <c r="H1923" s="147">
        <v>54840</v>
      </c>
      <c r="I1923" s="150">
        <v>2158.1999999999998</v>
      </c>
      <c r="J1923" s="147">
        <v>6.6</v>
      </c>
      <c r="K1923" s="147">
        <v>4.3999999999999997E-2</v>
      </c>
      <c r="L1923" s="147">
        <v>24</v>
      </c>
      <c r="M1923" s="147">
        <v>0</v>
      </c>
    </row>
    <row r="1924" spans="1:13">
      <c r="A1924" s="147" t="s">
        <v>385</v>
      </c>
      <c r="B1924" s="149">
        <v>42744</v>
      </c>
      <c r="C1924" s="149">
        <v>42750</v>
      </c>
      <c r="D1924" s="148">
        <f t="shared" si="60"/>
        <v>1</v>
      </c>
      <c r="E1924" s="148">
        <f t="shared" si="61"/>
        <v>2017</v>
      </c>
      <c r="F1924" t="s">
        <v>478</v>
      </c>
      <c r="G1924" s="147">
        <v>18</v>
      </c>
      <c r="H1924" s="147">
        <v>41329</v>
      </c>
      <c r="I1924" s="150">
        <v>2309.6</v>
      </c>
      <c r="J1924" s="147">
        <v>5.3</v>
      </c>
      <c r="K1924" s="147">
        <v>5.8000000000000003E-2</v>
      </c>
      <c r="L1924" s="147">
        <v>24</v>
      </c>
      <c r="M1924" s="147">
        <v>0</v>
      </c>
    </row>
    <row r="1925" spans="1:13">
      <c r="A1925" s="147" t="s">
        <v>385</v>
      </c>
      <c r="B1925" s="149">
        <v>42744</v>
      </c>
      <c r="C1925" s="149">
        <v>42750</v>
      </c>
      <c r="D1925" s="148">
        <f t="shared" si="60"/>
        <v>1</v>
      </c>
      <c r="E1925" s="148">
        <f t="shared" si="61"/>
        <v>2017</v>
      </c>
      <c r="F1925" t="s">
        <v>478</v>
      </c>
      <c r="G1925" s="147">
        <v>9</v>
      </c>
      <c r="H1925" s="147">
        <v>53422</v>
      </c>
      <c r="I1925" s="150">
        <v>1697.1</v>
      </c>
      <c r="J1925" s="147">
        <v>5</v>
      </c>
      <c r="K1925" s="147">
        <v>4.1000000000000002E-2</v>
      </c>
      <c r="L1925" s="147">
        <v>22</v>
      </c>
      <c r="M1925" s="147">
        <v>0</v>
      </c>
    </row>
    <row r="1926" spans="1:13">
      <c r="A1926" s="147" t="s">
        <v>385</v>
      </c>
      <c r="B1926" s="149">
        <v>42744</v>
      </c>
      <c r="C1926" s="149">
        <v>42750</v>
      </c>
      <c r="D1926" s="148">
        <f t="shared" si="60"/>
        <v>1</v>
      </c>
      <c r="E1926" s="148">
        <f t="shared" si="61"/>
        <v>2017</v>
      </c>
      <c r="F1926" t="s">
        <v>478</v>
      </c>
      <c r="G1926" s="147">
        <v>4</v>
      </c>
      <c r="H1926" s="147">
        <v>52998</v>
      </c>
      <c r="I1926" s="150">
        <v>2889.4</v>
      </c>
      <c r="J1926" s="147">
        <v>8.5</v>
      </c>
      <c r="K1926" s="147">
        <v>0.04</v>
      </c>
      <c r="L1926" s="147">
        <v>21</v>
      </c>
      <c r="M1926" s="147">
        <v>0</v>
      </c>
    </row>
    <row r="1927" spans="1:13">
      <c r="A1927" s="147" t="s">
        <v>385</v>
      </c>
      <c r="B1927" s="149">
        <v>42744</v>
      </c>
      <c r="C1927" s="149">
        <v>42750</v>
      </c>
      <c r="D1927" s="148">
        <f t="shared" si="60"/>
        <v>1</v>
      </c>
      <c r="E1927" s="148">
        <f t="shared" si="61"/>
        <v>2017</v>
      </c>
      <c r="F1927" t="s">
        <v>478</v>
      </c>
      <c r="G1927" s="147">
        <v>2</v>
      </c>
      <c r="H1927" s="147">
        <v>54405</v>
      </c>
      <c r="I1927" s="150">
        <v>2788.4</v>
      </c>
      <c r="J1927" s="147">
        <v>8.4</v>
      </c>
      <c r="K1927" s="147">
        <v>3.9E-2</v>
      </c>
      <c r="L1927" s="147">
        <v>21</v>
      </c>
      <c r="M1927" s="147">
        <v>0</v>
      </c>
    </row>
    <row r="1928" spans="1:13">
      <c r="A1928" s="147" t="s">
        <v>384</v>
      </c>
      <c r="B1928" s="149">
        <v>42737</v>
      </c>
      <c r="C1928" s="149">
        <v>42743</v>
      </c>
      <c r="D1928" s="148">
        <f t="shared" si="60"/>
        <v>1</v>
      </c>
      <c r="E1928" s="148">
        <f t="shared" si="61"/>
        <v>2017</v>
      </c>
      <c r="F1928" t="s">
        <v>479</v>
      </c>
      <c r="G1928" s="147">
        <v>2</v>
      </c>
      <c r="H1928" s="147">
        <v>54434</v>
      </c>
      <c r="I1928" s="150">
        <v>2692.5</v>
      </c>
      <c r="J1928" s="147">
        <v>8.1</v>
      </c>
      <c r="K1928" s="147">
        <v>5.2999999999999999E-2</v>
      </c>
      <c r="L1928" s="147">
        <v>29</v>
      </c>
      <c r="M1928" s="147">
        <v>0</v>
      </c>
    </row>
    <row r="1929" spans="1:13">
      <c r="A1929" s="147" t="s">
        <v>384</v>
      </c>
      <c r="B1929" s="149">
        <v>42737</v>
      </c>
      <c r="C1929" s="149">
        <v>42743</v>
      </c>
      <c r="D1929" s="148">
        <f t="shared" si="60"/>
        <v>1</v>
      </c>
      <c r="E1929" s="148">
        <f t="shared" si="61"/>
        <v>2017</v>
      </c>
      <c r="F1929" t="s">
        <v>479</v>
      </c>
      <c r="G1929" s="147">
        <v>4</v>
      </c>
      <c r="H1929" s="147">
        <v>53019</v>
      </c>
      <c r="I1929" s="151">
        <v>2809</v>
      </c>
      <c r="J1929" s="147">
        <v>8.3000000000000007</v>
      </c>
      <c r="K1929" s="147">
        <v>0.04</v>
      </c>
      <c r="L1929" s="147">
        <v>21</v>
      </c>
      <c r="M1929" s="147">
        <v>0</v>
      </c>
    </row>
    <row r="1930" spans="1:13">
      <c r="A1930" s="147" t="s">
        <v>384</v>
      </c>
      <c r="B1930" s="149">
        <v>42737</v>
      </c>
      <c r="C1930" s="149">
        <v>42743</v>
      </c>
      <c r="D1930" s="148">
        <f t="shared" si="60"/>
        <v>1</v>
      </c>
      <c r="E1930" s="148">
        <f t="shared" si="61"/>
        <v>2017</v>
      </c>
      <c r="F1930" t="s">
        <v>479</v>
      </c>
      <c r="G1930" s="147">
        <v>9</v>
      </c>
      <c r="H1930" s="147">
        <v>53446</v>
      </c>
      <c r="I1930" s="150">
        <v>1618.4</v>
      </c>
      <c r="J1930" s="147">
        <v>4.8</v>
      </c>
      <c r="K1930" s="147">
        <v>4.4999999999999998E-2</v>
      </c>
      <c r="L1930" s="147">
        <v>24</v>
      </c>
      <c r="M1930" s="147">
        <v>0</v>
      </c>
    </row>
    <row r="1931" spans="1:13">
      <c r="A1931" s="147" t="s">
        <v>384</v>
      </c>
      <c r="B1931" s="149">
        <v>42737</v>
      </c>
      <c r="C1931" s="149">
        <v>42743</v>
      </c>
      <c r="D1931" s="148">
        <f t="shared" si="60"/>
        <v>1</v>
      </c>
      <c r="E1931" s="148">
        <f t="shared" si="61"/>
        <v>2017</v>
      </c>
      <c r="F1931" t="s">
        <v>479</v>
      </c>
      <c r="G1931" s="147">
        <v>18</v>
      </c>
      <c r="H1931" s="147">
        <v>41355</v>
      </c>
      <c r="I1931" s="151">
        <v>2227</v>
      </c>
      <c r="J1931" s="147">
        <v>5.0999999999999996</v>
      </c>
      <c r="K1931" s="147">
        <v>6.3E-2</v>
      </c>
      <c r="L1931" s="147">
        <v>26</v>
      </c>
      <c r="M1931" s="147">
        <v>0</v>
      </c>
    </row>
    <row r="1932" spans="1:13">
      <c r="A1932" s="147" t="s">
        <v>384</v>
      </c>
      <c r="B1932" s="149">
        <v>42737</v>
      </c>
      <c r="C1932" s="149">
        <v>42743</v>
      </c>
      <c r="D1932" s="148">
        <f t="shared" si="60"/>
        <v>1</v>
      </c>
      <c r="E1932" s="148">
        <f t="shared" si="61"/>
        <v>2017</v>
      </c>
      <c r="F1932" t="s">
        <v>479</v>
      </c>
      <c r="G1932" s="147">
        <v>11</v>
      </c>
      <c r="H1932" s="147">
        <v>54861</v>
      </c>
      <c r="I1932" s="150">
        <v>2069.1</v>
      </c>
      <c r="J1932" s="147">
        <v>6.3</v>
      </c>
      <c r="K1932" s="147">
        <v>3.7999999999999999E-2</v>
      </c>
      <c r="L1932" s="147">
        <v>21</v>
      </c>
      <c r="M1932" s="147">
        <v>0</v>
      </c>
    </row>
    <row r="1933" spans="1:13">
      <c r="A1933" s="147" t="s">
        <v>384</v>
      </c>
      <c r="B1933" s="149">
        <v>42737</v>
      </c>
      <c r="C1933" s="149">
        <v>42743</v>
      </c>
      <c r="D1933" s="148">
        <f t="shared" si="60"/>
        <v>1</v>
      </c>
      <c r="E1933" s="148">
        <f t="shared" si="61"/>
        <v>2017</v>
      </c>
      <c r="F1933" t="s">
        <v>479</v>
      </c>
      <c r="G1933" s="147">
        <v>20</v>
      </c>
      <c r="H1933" s="147">
        <v>50680</v>
      </c>
      <c r="I1933" s="150">
        <v>1917.9</v>
      </c>
      <c r="J1933" s="147">
        <v>5.4</v>
      </c>
      <c r="K1933" s="147">
        <v>5.8999999999999997E-2</v>
      </c>
      <c r="L1933" s="147">
        <v>30</v>
      </c>
      <c r="M1933" s="147">
        <v>0</v>
      </c>
    </row>
    <row r="1934" spans="1:13">
      <c r="A1934" s="147" t="s">
        <v>384</v>
      </c>
      <c r="B1934" s="149">
        <v>42737</v>
      </c>
      <c r="C1934" s="149">
        <v>42743</v>
      </c>
      <c r="D1934" s="148">
        <f t="shared" si="60"/>
        <v>1</v>
      </c>
      <c r="E1934" s="148">
        <f t="shared" si="61"/>
        <v>2017</v>
      </c>
      <c r="F1934" t="s">
        <v>479</v>
      </c>
      <c r="G1934" s="147">
        <v>15</v>
      </c>
      <c r="H1934" s="147">
        <v>52589</v>
      </c>
      <c r="I1934" s="150">
        <v>2172.4</v>
      </c>
      <c r="J1934" s="147">
        <v>6.4</v>
      </c>
      <c r="K1934" s="147">
        <v>3.7999999999999999E-2</v>
      </c>
      <c r="L1934" s="147">
        <v>20</v>
      </c>
      <c r="M1934" s="147">
        <v>0</v>
      </c>
    </row>
    <row r="1935" spans="1:13">
      <c r="A1935" s="147" t="s">
        <v>384</v>
      </c>
      <c r="B1935" s="149">
        <v>42737</v>
      </c>
      <c r="C1935" s="149">
        <v>42743</v>
      </c>
      <c r="D1935" s="148">
        <f t="shared" si="60"/>
        <v>1</v>
      </c>
      <c r="E1935" s="148">
        <f t="shared" si="61"/>
        <v>2017</v>
      </c>
      <c r="F1935" t="s">
        <v>479</v>
      </c>
      <c r="G1935" s="147">
        <v>14</v>
      </c>
      <c r="H1935" s="147">
        <v>52246</v>
      </c>
      <c r="I1935" s="150">
        <v>2154.4</v>
      </c>
      <c r="J1935" s="147">
        <v>6.3</v>
      </c>
      <c r="K1935" s="147">
        <v>5.6000000000000001E-2</v>
      </c>
      <c r="L1935" s="147">
        <v>29</v>
      </c>
      <c r="M1935" s="147">
        <v>0</v>
      </c>
    </row>
    <row r="1936" spans="1:13">
      <c r="A1936" s="147" t="s">
        <v>384</v>
      </c>
      <c r="B1936" s="149">
        <v>42737</v>
      </c>
      <c r="C1936" s="149">
        <v>42743</v>
      </c>
      <c r="D1936" s="148">
        <f t="shared" si="60"/>
        <v>1</v>
      </c>
      <c r="E1936" s="148">
        <f t="shared" si="61"/>
        <v>2017</v>
      </c>
      <c r="F1936" t="s">
        <v>479</v>
      </c>
      <c r="G1936" s="147">
        <v>13</v>
      </c>
      <c r="H1936" s="147">
        <v>50496</v>
      </c>
      <c r="I1936" s="150">
        <v>2168.9</v>
      </c>
      <c r="J1936" s="147">
        <v>6.1</v>
      </c>
      <c r="K1936" s="147">
        <v>6.0999999999999999E-2</v>
      </c>
      <c r="L1936" s="147">
        <v>31</v>
      </c>
      <c r="M1936" s="147">
        <v>0</v>
      </c>
    </row>
    <row r="1937" spans="1:13">
      <c r="A1937" s="147" t="s">
        <v>384</v>
      </c>
      <c r="B1937" s="149">
        <v>42737</v>
      </c>
      <c r="C1937" s="149">
        <v>42743</v>
      </c>
      <c r="D1937" s="148">
        <f t="shared" si="60"/>
        <v>1</v>
      </c>
      <c r="E1937" s="148">
        <f t="shared" si="61"/>
        <v>2017</v>
      </c>
      <c r="F1937" t="s">
        <v>479</v>
      </c>
      <c r="G1937" s="147">
        <v>16</v>
      </c>
      <c r="H1937" s="147">
        <v>48163</v>
      </c>
      <c r="I1937" s="151">
        <v>2252</v>
      </c>
      <c r="J1937" s="147">
        <v>6</v>
      </c>
      <c r="K1937" s="147">
        <v>0.06</v>
      </c>
      <c r="L1937" s="147">
        <v>29</v>
      </c>
      <c r="M1937" s="147">
        <v>0</v>
      </c>
    </row>
    <row r="1938" spans="1:13">
      <c r="A1938" s="147" t="s">
        <v>384</v>
      </c>
      <c r="B1938" s="149">
        <v>42737</v>
      </c>
      <c r="C1938" s="149">
        <v>42743</v>
      </c>
      <c r="D1938" s="148">
        <f t="shared" si="60"/>
        <v>1</v>
      </c>
      <c r="E1938" s="148">
        <f t="shared" si="61"/>
        <v>2017</v>
      </c>
      <c r="F1938" t="s">
        <v>479</v>
      </c>
      <c r="G1938" s="147">
        <v>17</v>
      </c>
      <c r="H1938" s="147">
        <v>34987</v>
      </c>
      <c r="I1938" s="150">
        <v>2476.9</v>
      </c>
      <c r="J1938" s="147">
        <v>4.8</v>
      </c>
      <c r="K1938" s="147">
        <v>6.6000000000000003E-2</v>
      </c>
      <c r="L1938" s="147">
        <v>23</v>
      </c>
      <c r="M1938" s="147">
        <v>0</v>
      </c>
    </row>
    <row r="1939" spans="1:13">
      <c r="A1939" s="147" t="s">
        <v>384</v>
      </c>
      <c r="B1939" s="149">
        <v>42737</v>
      </c>
      <c r="C1939" s="149">
        <v>42743</v>
      </c>
      <c r="D1939" s="148">
        <f t="shared" si="60"/>
        <v>1</v>
      </c>
      <c r="E1939" s="148">
        <f t="shared" si="61"/>
        <v>2017</v>
      </c>
      <c r="F1939" t="s">
        <v>479</v>
      </c>
      <c r="G1939" s="147">
        <v>1</v>
      </c>
      <c r="H1939" s="147">
        <v>54594</v>
      </c>
      <c r="I1939" s="150">
        <v>2657.5</v>
      </c>
      <c r="J1939" s="147">
        <v>8.1</v>
      </c>
      <c r="K1939" s="147">
        <v>5.7000000000000002E-2</v>
      </c>
      <c r="L1939" s="147">
        <v>31</v>
      </c>
      <c r="M1939" s="147">
        <v>0</v>
      </c>
    </row>
    <row r="1940" spans="1:13">
      <c r="A1940" s="147" t="s">
        <v>384</v>
      </c>
      <c r="B1940" s="149">
        <v>42737</v>
      </c>
      <c r="C1940" s="149">
        <v>42743</v>
      </c>
      <c r="D1940" s="148">
        <f t="shared" si="60"/>
        <v>1</v>
      </c>
      <c r="E1940" s="148">
        <f t="shared" si="61"/>
        <v>2017</v>
      </c>
      <c r="F1940" t="s">
        <v>479</v>
      </c>
      <c r="G1940" s="147">
        <v>10</v>
      </c>
      <c r="H1940" s="147">
        <v>54739</v>
      </c>
      <c r="I1940" s="150">
        <v>2117.3000000000002</v>
      </c>
      <c r="J1940" s="147">
        <v>6.4</v>
      </c>
      <c r="K1940" s="147">
        <v>5.2999999999999999E-2</v>
      </c>
      <c r="L1940" s="147">
        <v>29</v>
      </c>
      <c r="M1940" s="147">
        <v>0</v>
      </c>
    </row>
    <row r="1941" spans="1:13">
      <c r="A1941" s="147" t="s">
        <v>384</v>
      </c>
      <c r="B1941" s="149">
        <v>42737</v>
      </c>
      <c r="C1941" s="149">
        <v>42743</v>
      </c>
      <c r="D1941" s="148">
        <f t="shared" si="60"/>
        <v>1</v>
      </c>
      <c r="E1941" s="148">
        <f t="shared" si="61"/>
        <v>2017</v>
      </c>
      <c r="F1941" t="s">
        <v>479</v>
      </c>
      <c r="G1941" s="147">
        <v>3</v>
      </c>
      <c r="H1941" s="147">
        <v>54782</v>
      </c>
      <c r="I1941" s="150">
        <v>2610.5</v>
      </c>
      <c r="J1941" s="147">
        <v>7.9</v>
      </c>
      <c r="K1941" s="147">
        <v>5.5E-2</v>
      </c>
      <c r="L1941" s="147">
        <v>30</v>
      </c>
      <c r="M1941" s="147">
        <v>0</v>
      </c>
    </row>
    <row r="1942" spans="1:13">
      <c r="A1942" s="147" t="s">
        <v>384</v>
      </c>
      <c r="B1942" s="149">
        <v>42737</v>
      </c>
      <c r="C1942" s="149">
        <v>42743</v>
      </c>
      <c r="D1942" s="148">
        <f t="shared" si="60"/>
        <v>1</v>
      </c>
      <c r="E1942" s="148">
        <f t="shared" si="61"/>
        <v>2017</v>
      </c>
      <c r="F1942" t="s">
        <v>479</v>
      </c>
      <c r="G1942" s="147">
        <v>19</v>
      </c>
      <c r="H1942" s="147">
        <v>55329</v>
      </c>
      <c r="I1942" s="150">
        <v>1816.6</v>
      </c>
      <c r="J1942" s="147">
        <v>5.6</v>
      </c>
      <c r="K1942" s="147">
        <v>5.3999999999999999E-2</v>
      </c>
      <c r="L1942" s="147">
        <v>30</v>
      </c>
      <c r="M1942" s="147">
        <v>0</v>
      </c>
    </row>
    <row r="1943" spans="1:13">
      <c r="A1943" s="147" t="s">
        <v>384</v>
      </c>
      <c r="B1943" s="149">
        <v>42737</v>
      </c>
      <c r="C1943" s="149">
        <v>42743</v>
      </c>
      <c r="D1943" s="148">
        <f t="shared" si="60"/>
        <v>1</v>
      </c>
      <c r="E1943" s="148">
        <f t="shared" si="61"/>
        <v>2017</v>
      </c>
      <c r="F1943" t="s">
        <v>479</v>
      </c>
      <c r="G1943" s="147">
        <v>12</v>
      </c>
      <c r="H1943" s="147">
        <v>54703</v>
      </c>
      <c r="I1943" s="150">
        <v>2024.9</v>
      </c>
      <c r="J1943" s="147">
        <v>6.2</v>
      </c>
      <c r="K1943" s="147">
        <v>4.5999999999999999E-2</v>
      </c>
      <c r="L1943" s="147">
        <v>25</v>
      </c>
      <c r="M1943" s="147">
        <v>0</v>
      </c>
    </row>
    <row r="1944" spans="1:13">
      <c r="A1944" s="147" t="s">
        <v>384</v>
      </c>
      <c r="B1944" s="149">
        <v>42737</v>
      </c>
      <c r="C1944" s="149">
        <v>42743</v>
      </c>
      <c r="D1944" s="148">
        <f t="shared" si="60"/>
        <v>1</v>
      </c>
      <c r="E1944" s="148">
        <f t="shared" si="61"/>
        <v>2017</v>
      </c>
      <c r="F1944" t="s">
        <v>479</v>
      </c>
      <c r="G1944" s="147">
        <v>21</v>
      </c>
      <c r="H1944" s="147">
        <v>54610</v>
      </c>
      <c r="I1944" s="150">
        <v>1792.7</v>
      </c>
      <c r="J1944" s="147">
        <v>5.4</v>
      </c>
      <c r="K1944" s="147">
        <v>5.7000000000000002E-2</v>
      </c>
      <c r="L1944" s="147">
        <v>31</v>
      </c>
      <c r="M1944" s="147">
        <v>0</v>
      </c>
    </row>
    <row r="1945" spans="1:13">
      <c r="A1945" s="147" t="s">
        <v>384</v>
      </c>
      <c r="B1945" s="149">
        <v>42737</v>
      </c>
      <c r="C1945" s="149">
        <v>42743</v>
      </c>
      <c r="D1945" s="148">
        <f t="shared" si="60"/>
        <v>1</v>
      </c>
      <c r="E1945" s="148">
        <f t="shared" si="61"/>
        <v>2017</v>
      </c>
      <c r="F1945" t="s">
        <v>479</v>
      </c>
      <c r="G1945" s="147">
        <v>5</v>
      </c>
      <c r="H1945" s="147">
        <v>53481</v>
      </c>
      <c r="I1945" s="150">
        <v>2543.5</v>
      </c>
      <c r="J1945" s="147">
        <v>7.6</v>
      </c>
      <c r="K1945" s="147">
        <v>4.2999999999999997E-2</v>
      </c>
      <c r="L1945" s="147">
        <v>23</v>
      </c>
      <c r="M1945" s="147">
        <v>0</v>
      </c>
    </row>
    <row r="1946" spans="1:13">
      <c r="A1946" s="147" t="s">
        <v>384</v>
      </c>
      <c r="B1946" s="149">
        <v>42737</v>
      </c>
      <c r="C1946" s="149">
        <v>42743</v>
      </c>
      <c r="D1946" s="148">
        <f t="shared" si="60"/>
        <v>1</v>
      </c>
      <c r="E1946" s="148">
        <f t="shared" si="61"/>
        <v>2017</v>
      </c>
      <c r="F1946" t="s">
        <v>479</v>
      </c>
      <c r="G1946" s="147">
        <v>6</v>
      </c>
      <c r="H1946" s="147">
        <v>49688</v>
      </c>
      <c r="I1946" s="150">
        <v>2599.4</v>
      </c>
      <c r="J1946" s="147">
        <v>7.2</v>
      </c>
      <c r="K1946" s="147">
        <v>5.1999999999999998E-2</v>
      </c>
      <c r="L1946" s="147">
        <v>26</v>
      </c>
      <c r="M1946" s="147">
        <v>0</v>
      </c>
    </row>
    <row r="1947" spans="1:13">
      <c r="A1947" s="147" t="s">
        <v>384</v>
      </c>
      <c r="B1947" s="149">
        <v>42737</v>
      </c>
      <c r="C1947" s="149">
        <v>42743</v>
      </c>
      <c r="D1947" s="148">
        <f t="shared" si="60"/>
        <v>1</v>
      </c>
      <c r="E1947" s="148">
        <f t="shared" si="61"/>
        <v>2017</v>
      </c>
      <c r="F1947" t="s">
        <v>479</v>
      </c>
      <c r="G1947" s="147">
        <v>7</v>
      </c>
      <c r="H1947" s="147">
        <v>51918</v>
      </c>
      <c r="I1947" s="150">
        <v>1815.9</v>
      </c>
      <c r="J1947" s="147">
        <v>5.2</v>
      </c>
      <c r="K1947" s="147">
        <v>4.8000000000000001E-2</v>
      </c>
      <c r="L1947" s="147">
        <v>25</v>
      </c>
      <c r="M1947" s="147">
        <v>0</v>
      </c>
    </row>
    <row r="1948" spans="1:13">
      <c r="A1948" s="147" t="s">
        <v>384</v>
      </c>
      <c r="B1948" s="149">
        <v>42737</v>
      </c>
      <c r="C1948" s="149">
        <v>42743</v>
      </c>
      <c r="D1948" s="148">
        <f t="shared" si="60"/>
        <v>1</v>
      </c>
      <c r="E1948" s="148">
        <f t="shared" si="61"/>
        <v>2017</v>
      </c>
      <c r="F1948" t="s">
        <v>479</v>
      </c>
      <c r="G1948" s="147">
        <v>22</v>
      </c>
      <c r="H1948" s="147">
        <v>41159</v>
      </c>
      <c r="I1948" s="150">
        <v>2080.8000000000002</v>
      </c>
      <c r="J1948" s="147">
        <v>4.8</v>
      </c>
      <c r="K1948" s="147">
        <v>7.4999999999999997E-2</v>
      </c>
      <c r="L1948" s="147">
        <v>31</v>
      </c>
      <c r="M1948" s="147">
        <v>0</v>
      </c>
    </row>
    <row r="1949" spans="1:13">
      <c r="A1949" s="147" t="s">
        <v>384</v>
      </c>
      <c r="B1949" s="149">
        <v>42737</v>
      </c>
      <c r="C1949" s="149">
        <v>42743</v>
      </c>
      <c r="D1949" s="148">
        <f t="shared" si="60"/>
        <v>1</v>
      </c>
      <c r="E1949" s="148">
        <f t="shared" si="61"/>
        <v>2017</v>
      </c>
      <c r="F1949" t="s">
        <v>479</v>
      </c>
      <c r="G1949" s="147">
        <v>8</v>
      </c>
      <c r="H1949" s="147">
        <v>52787</v>
      </c>
      <c r="I1949" s="150">
        <v>1516.5</v>
      </c>
      <c r="J1949" s="147">
        <v>4.4000000000000004</v>
      </c>
      <c r="K1949" s="147">
        <v>4.9000000000000002E-2</v>
      </c>
      <c r="L1949" s="147">
        <v>26</v>
      </c>
      <c r="M1949" s="147">
        <v>0</v>
      </c>
    </row>
    <row r="1950" spans="1:13">
      <c r="A1950" s="147" t="s">
        <v>384</v>
      </c>
      <c r="B1950" s="149">
        <v>42737</v>
      </c>
      <c r="C1950" s="149">
        <v>42743</v>
      </c>
      <c r="D1950" s="148">
        <f t="shared" si="60"/>
        <v>1</v>
      </c>
      <c r="E1950" s="148">
        <f t="shared" si="61"/>
        <v>2017</v>
      </c>
      <c r="F1950" t="s">
        <v>479</v>
      </c>
      <c r="G1950" s="147">
        <v>24</v>
      </c>
      <c r="H1950" s="147">
        <v>55955</v>
      </c>
      <c r="I1950" s="150">
        <v>1759.6</v>
      </c>
      <c r="J1950" s="147">
        <v>5.5</v>
      </c>
      <c r="K1950" s="147">
        <v>6.3E-2</v>
      </c>
      <c r="L1950" s="147">
        <v>35</v>
      </c>
      <c r="M1950" s="147">
        <v>0</v>
      </c>
    </row>
    <row r="1951" spans="1:13">
      <c r="A1951" s="147" t="s">
        <v>384</v>
      </c>
      <c r="B1951" s="149">
        <v>42737</v>
      </c>
      <c r="C1951" s="149">
        <v>42743</v>
      </c>
      <c r="D1951" s="148">
        <f t="shared" si="60"/>
        <v>1</v>
      </c>
      <c r="E1951" s="148">
        <f t="shared" si="61"/>
        <v>2017</v>
      </c>
      <c r="F1951" t="s">
        <v>479</v>
      </c>
      <c r="G1951" s="147">
        <v>23</v>
      </c>
      <c r="H1951" s="147">
        <v>44809</v>
      </c>
      <c r="I1951" s="150">
        <v>2070.1999999999998</v>
      </c>
      <c r="J1951" s="147">
        <v>5.2</v>
      </c>
      <c r="K1951" s="147">
        <v>3.5999999999999997E-2</v>
      </c>
      <c r="L1951" s="147">
        <v>16</v>
      </c>
      <c r="M1951" s="147">
        <v>0</v>
      </c>
    </row>
    <row r="1952" spans="1:13">
      <c r="A1952" s="147" t="s">
        <v>387</v>
      </c>
      <c r="B1952" s="149">
        <v>42736</v>
      </c>
      <c r="C1952" s="149">
        <v>42736</v>
      </c>
      <c r="D1952" s="148">
        <f t="shared" si="60"/>
        <v>1</v>
      </c>
      <c r="E1952" s="148">
        <f t="shared" si="61"/>
        <v>2017</v>
      </c>
      <c r="F1952" t="s">
        <v>480</v>
      </c>
      <c r="G1952" s="147">
        <v>24</v>
      </c>
      <c r="H1952" s="147">
        <v>55978</v>
      </c>
      <c r="I1952" s="150">
        <v>1689.7</v>
      </c>
      <c r="J1952" s="147">
        <v>5.3</v>
      </c>
      <c r="K1952" s="147">
        <v>0</v>
      </c>
      <c r="L1952" s="147">
        <v>0</v>
      </c>
      <c r="M1952" s="147">
        <v>0</v>
      </c>
    </row>
    <row r="1953" spans="1:13">
      <c r="A1953" s="147" t="s">
        <v>387</v>
      </c>
      <c r="B1953" s="149">
        <v>42736</v>
      </c>
      <c r="C1953" s="149">
        <v>42736</v>
      </c>
      <c r="D1953" s="148">
        <f t="shared" si="60"/>
        <v>1</v>
      </c>
      <c r="E1953" s="148">
        <f t="shared" si="61"/>
        <v>2017</v>
      </c>
      <c r="F1953" t="s">
        <v>480</v>
      </c>
      <c r="G1953" s="147">
        <v>22</v>
      </c>
      <c r="H1953" s="147">
        <v>41188</v>
      </c>
      <c r="I1953" s="150">
        <v>1992.5</v>
      </c>
      <c r="J1953" s="147">
        <v>4.5999999999999996</v>
      </c>
      <c r="K1953" s="147">
        <v>0</v>
      </c>
      <c r="L1953" s="147">
        <v>0</v>
      </c>
      <c r="M1953" s="147">
        <v>0</v>
      </c>
    </row>
    <row r="1954" spans="1:13">
      <c r="A1954" s="147" t="s">
        <v>387</v>
      </c>
      <c r="B1954" s="149">
        <v>42736</v>
      </c>
      <c r="C1954" s="149">
        <v>42736</v>
      </c>
      <c r="D1954" s="148">
        <f t="shared" si="60"/>
        <v>1</v>
      </c>
      <c r="E1954" s="148">
        <f t="shared" si="61"/>
        <v>2017</v>
      </c>
      <c r="F1954" t="s">
        <v>480</v>
      </c>
      <c r="G1954" s="147">
        <v>23</v>
      </c>
      <c r="H1954" s="147">
        <v>44840</v>
      </c>
      <c r="I1954" s="150">
        <v>1987.1</v>
      </c>
      <c r="J1954" s="147">
        <v>5</v>
      </c>
      <c r="K1954" s="147">
        <v>0</v>
      </c>
      <c r="L1954" s="147">
        <v>0</v>
      </c>
      <c r="M1954" s="147">
        <v>0</v>
      </c>
    </row>
    <row r="1955" spans="1:13">
      <c r="A1955" s="147" t="s">
        <v>387</v>
      </c>
      <c r="B1955" s="149">
        <v>42736</v>
      </c>
      <c r="C1955" s="149">
        <v>42736</v>
      </c>
      <c r="D1955" s="148">
        <f t="shared" si="60"/>
        <v>1</v>
      </c>
      <c r="E1955" s="148">
        <f t="shared" si="61"/>
        <v>2017</v>
      </c>
      <c r="F1955" t="s">
        <v>480</v>
      </c>
      <c r="G1955" s="147">
        <v>8</v>
      </c>
      <c r="H1955" s="147">
        <v>52812</v>
      </c>
      <c r="I1955" s="150">
        <v>1455.3</v>
      </c>
      <c r="J1955" s="147">
        <v>4.3</v>
      </c>
      <c r="K1955" s="147">
        <v>0</v>
      </c>
      <c r="L1955" s="147">
        <v>0</v>
      </c>
      <c r="M1955" s="147">
        <v>0</v>
      </c>
    </row>
    <row r="1956" spans="1:13">
      <c r="A1956" s="147" t="s">
        <v>387</v>
      </c>
      <c r="B1956" s="149">
        <v>42736</v>
      </c>
      <c r="C1956" s="149">
        <v>42736</v>
      </c>
      <c r="D1956" s="148">
        <f t="shared" si="60"/>
        <v>1</v>
      </c>
      <c r="E1956" s="148">
        <f t="shared" si="61"/>
        <v>2017</v>
      </c>
      <c r="F1956" t="s">
        <v>480</v>
      </c>
      <c r="G1956" s="147">
        <v>7</v>
      </c>
      <c r="H1956" s="147">
        <v>51936</v>
      </c>
      <c r="I1956" s="150">
        <v>1743.7</v>
      </c>
      <c r="J1956" s="147">
        <v>5</v>
      </c>
      <c r="K1956" s="147">
        <v>0</v>
      </c>
      <c r="L1956" s="147">
        <v>0</v>
      </c>
      <c r="M1956" s="147">
        <v>0</v>
      </c>
    </row>
    <row r="1957" spans="1:13">
      <c r="A1957" s="147" t="s">
        <v>387</v>
      </c>
      <c r="B1957" s="149">
        <v>42736</v>
      </c>
      <c r="C1957" s="149">
        <v>42736</v>
      </c>
      <c r="D1957" s="148">
        <f t="shared" si="60"/>
        <v>1</v>
      </c>
      <c r="E1957" s="148">
        <f t="shared" si="61"/>
        <v>2017</v>
      </c>
      <c r="F1957" t="s">
        <v>480</v>
      </c>
      <c r="G1957" s="147">
        <v>6</v>
      </c>
      <c r="H1957" s="147">
        <v>49709</v>
      </c>
      <c r="I1957" s="150">
        <v>2499.6</v>
      </c>
      <c r="J1957" s="147">
        <v>6.9</v>
      </c>
      <c r="K1957" s="147">
        <v>0</v>
      </c>
      <c r="L1957" s="147">
        <v>0</v>
      </c>
      <c r="M1957" s="147">
        <v>0</v>
      </c>
    </row>
    <row r="1958" spans="1:13">
      <c r="A1958" s="147" t="s">
        <v>387</v>
      </c>
      <c r="B1958" s="149">
        <v>42736</v>
      </c>
      <c r="C1958" s="149">
        <v>42736</v>
      </c>
      <c r="D1958" s="148">
        <f t="shared" si="60"/>
        <v>1</v>
      </c>
      <c r="E1958" s="148">
        <f t="shared" si="61"/>
        <v>2017</v>
      </c>
      <c r="F1958" t="s">
        <v>480</v>
      </c>
      <c r="G1958" s="147">
        <v>5</v>
      </c>
      <c r="H1958" s="147">
        <v>53504</v>
      </c>
      <c r="I1958" s="150">
        <v>2437.6999999999998</v>
      </c>
      <c r="J1958" s="147">
        <v>7.2</v>
      </c>
      <c r="K1958" s="147">
        <v>0</v>
      </c>
      <c r="L1958" s="147">
        <v>0</v>
      </c>
      <c r="M1958" s="147">
        <v>0</v>
      </c>
    </row>
    <row r="1959" spans="1:13">
      <c r="A1959" s="147" t="s">
        <v>387</v>
      </c>
      <c r="B1959" s="149">
        <v>42736</v>
      </c>
      <c r="C1959" s="149">
        <v>42736</v>
      </c>
      <c r="D1959" s="148">
        <f t="shared" si="60"/>
        <v>1</v>
      </c>
      <c r="E1959" s="148">
        <f t="shared" si="61"/>
        <v>2017</v>
      </c>
      <c r="F1959" t="s">
        <v>480</v>
      </c>
      <c r="G1959" s="147">
        <v>21</v>
      </c>
      <c r="H1959" s="147">
        <v>54637</v>
      </c>
      <c r="I1959" s="151">
        <v>1721</v>
      </c>
      <c r="J1959" s="147">
        <v>5.2</v>
      </c>
      <c r="K1959" s="147">
        <v>0</v>
      </c>
      <c r="L1959" s="147">
        <v>0</v>
      </c>
      <c r="M1959" s="147">
        <v>0</v>
      </c>
    </row>
    <row r="1960" spans="1:13">
      <c r="A1960" s="147" t="s">
        <v>387</v>
      </c>
      <c r="B1960" s="149">
        <v>42736</v>
      </c>
      <c r="C1960" s="149">
        <v>42736</v>
      </c>
      <c r="D1960" s="148">
        <f t="shared" si="60"/>
        <v>1</v>
      </c>
      <c r="E1960" s="148">
        <f t="shared" si="61"/>
        <v>2017</v>
      </c>
      <c r="F1960" t="s">
        <v>480</v>
      </c>
      <c r="G1960" s="147">
        <v>19</v>
      </c>
      <c r="H1960" s="147">
        <v>55354</v>
      </c>
      <c r="I1960" s="150">
        <v>1739.3</v>
      </c>
      <c r="J1960" s="147">
        <v>5.3</v>
      </c>
      <c r="K1960" s="147">
        <v>0</v>
      </c>
      <c r="L1960" s="147">
        <v>0</v>
      </c>
      <c r="M1960" s="147">
        <v>0</v>
      </c>
    </row>
    <row r="1961" spans="1:13">
      <c r="A1961" s="147" t="s">
        <v>387</v>
      </c>
      <c r="B1961" s="149">
        <v>42736</v>
      </c>
      <c r="C1961" s="149">
        <v>42736</v>
      </c>
      <c r="D1961" s="148">
        <f t="shared" si="60"/>
        <v>1</v>
      </c>
      <c r="E1961" s="148">
        <f t="shared" si="61"/>
        <v>2017</v>
      </c>
      <c r="F1961" t="s">
        <v>480</v>
      </c>
      <c r="G1961" s="147">
        <v>12</v>
      </c>
      <c r="H1961" s="147">
        <v>54722</v>
      </c>
      <c r="I1961" s="150">
        <v>1934.6</v>
      </c>
      <c r="J1961" s="147">
        <v>5.9</v>
      </c>
      <c r="K1961" s="147">
        <v>0</v>
      </c>
      <c r="L1961" s="147">
        <v>0</v>
      </c>
      <c r="M1961" s="147">
        <v>0</v>
      </c>
    </row>
    <row r="1962" spans="1:13">
      <c r="A1962" s="147" t="s">
        <v>387</v>
      </c>
      <c r="B1962" s="149">
        <v>42736</v>
      </c>
      <c r="C1962" s="149">
        <v>42736</v>
      </c>
      <c r="D1962" s="148">
        <f t="shared" si="60"/>
        <v>1</v>
      </c>
      <c r="E1962" s="148">
        <f t="shared" si="61"/>
        <v>2017</v>
      </c>
      <c r="F1962" t="s">
        <v>480</v>
      </c>
      <c r="G1962" s="147">
        <v>10</v>
      </c>
      <c r="H1962" s="147">
        <v>54757</v>
      </c>
      <c r="I1962" s="150">
        <v>2030.5</v>
      </c>
      <c r="J1962" s="147">
        <v>6.2</v>
      </c>
      <c r="K1962" s="147">
        <v>0</v>
      </c>
      <c r="L1962" s="147">
        <v>0</v>
      </c>
      <c r="M1962" s="147">
        <v>0</v>
      </c>
    </row>
    <row r="1963" spans="1:13">
      <c r="A1963" s="147" t="s">
        <v>387</v>
      </c>
      <c r="B1963" s="149">
        <v>42736</v>
      </c>
      <c r="C1963" s="149">
        <v>42736</v>
      </c>
      <c r="D1963" s="148">
        <f t="shared" si="60"/>
        <v>1</v>
      </c>
      <c r="E1963" s="148">
        <f t="shared" si="61"/>
        <v>2017</v>
      </c>
      <c r="F1963" t="s">
        <v>480</v>
      </c>
      <c r="G1963" s="147">
        <v>3</v>
      </c>
      <c r="H1963" s="147">
        <v>54808</v>
      </c>
      <c r="I1963" s="150">
        <v>2494.8000000000002</v>
      </c>
      <c r="J1963" s="147">
        <v>7.6</v>
      </c>
      <c r="K1963" s="147">
        <v>0</v>
      </c>
      <c r="L1963" s="147">
        <v>0</v>
      </c>
      <c r="M1963" s="147">
        <v>0</v>
      </c>
    </row>
    <row r="1964" spans="1:13">
      <c r="A1964" s="147" t="s">
        <v>387</v>
      </c>
      <c r="B1964" s="149">
        <v>42736</v>
      </c>
      <c r="C1964" s="149">
        <v>42736</v>
      </c>
      <c r="D1964" s="148">
        <f t="shared" si="60"/>
        <v>1</v>
      </c>
      <c r="E1964" s="148">
        <f t="shared" si="61"/>
        <v>2017</v>
      </c>
      <c r="F1964" t="s">
        <v>480</v>
      </c>
      <c r="G1964" s="147">
        <v>1</v>
      </c>
      <c r="H1964" s="147">
        <v>54623</v>
      </c>
      <c r="I1964" s="150">
        <v>2543.8000000000002</v>
      </c>
      <c r="J1964" s="147">
        <v>7.7</v>
      </c>
      <c r="K1964" s="147">
        <v>0</v>
      </c>
      <c r="L1964" s="147">
        <v>0</v>
      </c>
      <c r="M1964" s="147">
        <v>0</v>
      </c>
    </row>
    <row r="1965" spans="1:13">
      <c r="A1965" s="147" t="s">
        <v>387</v>
      </c>
      <c r="B1965" s="149">
        <v>42736</v>
      </c>
      <c r="C1965" s="149">
        <v>42736</v>
      </c>
      <c r="D1965" s="148">
        <f t="shared" si="60"/>
        <v>1</v>
      </c>
      <c r="E1965" s="148">
        <f t="shared" si="61"/>
        <v>2017</v>
      </c>
      <c r="F1965" t="s">
        <v>480</v>
      </c>
      <c r="G1965" s="147">
        <v>15</v>
      </c>
      <c r="H1965" s="147">
        <v>52614</v>
      </c>
      <c r="I1965" s="150">
        <v>2082.6</v>
      </c>
      <c r="J1965" s="147">
        <v>0.6</v>
      </c>
      <c r="K1965" s="147">
        <v>0</v>
      </c>
      <c r="L1965" s="147">
        <v>0</v>
      </c>
      <c r="M1965" s="147">
        <v>0</v>
      </c>
    </row>
    <row r="1966" spans="1:13">
      <c r="A1966" s="147" t="s">
        <v>387</v>
      </c>
      <c r="B1966" s="149">
        <v>42736</v>
      </c>
      <c r="C1966" s="149">
        <v>42736</v>
      </c>
      <c r="D1966" s="148">
        <f t="shared" si="60"/>
        <v>1</v>
      </c>
      <c r="E1966" s="148">
        <f t="shared" si="61"/>
        <v>2017</v>
      </c>
      <c r="F1966" t="s">
        <v>480</v>
      </c>
      <c r="G1966" s="147">
        <v>16</v>
      </c>
      <c r="H1966" s="147">
        <v>48186</v>
      </c>
      <c r="I1966" s="150">
        <v>2166.1</v>
      </c>
      <c r="J1966" s="147">
        <v>5.8</v>
      </c>
      <c r="K1966" s="147">
        <v>0</v>
      </c>
      <c r="L1966" s="147">
        <v>0</v>
      </c>
      <c r="M1966" s="147">
        <v>0</v>
      </c>
    </row>
    <row r="1967" spans="1:13">
      <c r="A1967" s="147" t="s">
        <v>387</v>
      </c>
      <c r="B1967" s="149">
        <v>42736</v>
      </c>
      <c r="C1967" s="149">
        <v>42736</v>
      </c>
      <c r="D1967" s="148">
        <f t="shared" si="60"/>
        <v>1</v>
      </c>
      <c r="E1967" s="148">
        <f t="shared" si="61"/>
        <v>2017</v>
      </c>
      <c r="F1967" t="s">
        <v>480</v>
      </c>
      <c r="G1967" s="147">
        <v>13</v>
      </c>
      <c r="H1967" s="147">
        <v>50514</v>
      </c>
      <c r="I1967" s="150">
        <v>2068.6999999999998</v>
      </c>
      <c r="J1967" s="147">
        <v>5.8</v>
      </c>
      <c r="K1967" s="147">
        <v>0</v>
      </c>
      <c r="L1967" s="147">
        <v>0</v>
      </c>
      <c r="M1967" s="147">
        <v>0</v>
      </c>
    </row>
    <row r="1968" spans="1:13">
      <c r="A1968" s="147" t="s">
        <v>387</v>
      </c>
      <c r="B1968" s="149">
        <v>42736</v>
      </c>
      <c r="C1968" s="149">
        <v>42736</v>
      </c>
      <c r="D1968" s="148">
        <f t="shared" si="60"/>
        <v>1</v>
      </c>
      <c r="E1968" s="148">
        <f t="shared" si="61"/>
        <v>2017</v>
      </c>
      <c r="F1968" t="s">
        <v>480</v>
      </c>
      <c r="G1968" s="147">
        <v>14</v>
      </c>
      <c r="H1968" s="147">
        <v>52268</v>
      </c>
      <c r="I1968" s="150">
        <v>2080.5</v>
      </c>
      <c r="J1968" s="147">
        <v>6</v>
      </c>
      <c r="K1968" s="147">
        <v>0</v>
      </c>
      <c r="L1968" s="147">
        <v>0</v>
      </c>
      <c r="M1968" s="147">
        <v>0</v>
      </c>
    </row>
    <row r="1969" spans="1:13">
      <c r="A1969" s="147" t="s">
        <v>387</v>
      </c>
      <c r="B1969" s="149">
        <v>42736</v>
      </c>
      <c r="C1969" s="149">
        <v>42736</v>
      </c>
      <c r="D1969" s="148">
        <f t="shared" si="60"/>
        <v>1</v>
      </c>
      <c r="E1969" s="148">
        <f t="shared" si="61"/>
        <v>2017</v>
      </c>
      <c r="F1969" t="s">
        <v>480</v>
      </c>
      <c r="G1969" s="147">
        <v>17</v>
      </c>
      <c r="H1969" s="147">
        <v>35011</v>
      </c>
      <c r="I1969" s="151">
        <v>2371</v>
      </c>
      <c r="J1969" s="147">
        <v>4.5999999999999996</v>
      </c>
      <c r="K1969" s="147">
        <v>0</v>
      </c>
      <c r="L1969" s="147">
        <v>0</v>
      </c>
      <c r="M1969" s="147">
        <v>0</v>
      </c>
    </row>
    <row r="1970" spans="1:13">
      <c r="A1970" s="147" t="s">
        <v>387</v>
      </c>
      <c r="B1970" s="149">
        <v>42736</v>
      </c>
      <c r="C1970" s="149">
        <v>42736</v>
      </c>
      <c r="D1970" s="148">
        <f t="shared" si="60"/>
        <v>1</v>
      </c>
      <c r="E1970" s="148">
        <f t="shared" si="61"/>
        <v>2017</v>
      </c>
      <c r="F1970" t="s">
        <v>480</v>
      </c>
      <c r="G1970" s="147">
        <v>20</v>
      </c>
      <c r="H1970" s="147">
        <v>50702</v>
      </c>
      <c r="I1970" s="150">
        <v>1842.3</v>
      </c>
      <c r="J1970" s="147">
        <v>5.2</v>
      </c>
      <c r="K1970" s="147">
        <v>0</v>
      </c>
      <c r="L1970" s="147">
        <v>0</v>
      </c>
      <c r="M1970" s="147">
        <v>0</v>
      </c>
    </row>
    <row r="1971" spans="1:13">
      <c r="A1971" s="147" t="s">
        <v>387</v>
      </c>
      <c r="B1971" s="149">
        <v>42736</v>
      </c>
      <c r="C1971" s="149">
        <v>42736</v>
      </c>
      <c r="D1971" s="148">
        <f t="shared" si="60"/>
        <v>1</v>
      </c>
      <c r="E1971" s="148">
        <f t="shared" si="61"/>
        <v>2017</v>
      </c>
      <c r="F1971" t="s">
        <v>480</v>
      </c>
      <c r="G1971" s="147">
        <v>18</v>
      </c>
      <c r="H1971" s="147">
        <v>41380</v>
      </c>
      <c r="I1971" s="150">
        <v>2131.6</v>
      </c>
      <c r="J1971" s="147">
        <v>4.9000000000000004</v>
      </c>
      <c r="K1971" s="147">
        <v>0</v>
      </c>
      <c r="L1971" s="147">
        <v>0</v>
      </c>
      <c r="M1971" s="147">
        <v>0</v>
      </c>
    </row>
    <row r="1972" spans="1:13">
      <c r="A1972" s="147" t="s">
        <v>387</v>
      </c>
      <c r="B1972" s="149">
        <v>42736</v>
      </c>
      <c r="C1972" s="149">
        <v>42736</v>
      </c>
      <c r="D1972" s="148">
        <f t="shared" si="60"/>
        <v>1</v>
      </c>
      <c r="E1972" s="148">
        <f t="shared" si="61"/>
        <v>2017</v>
      </c>
      <c r="F1972" t="s">
        <v>480</v>
      </c>
      <c r="G1972" s="147">
        <v>11</v>
      </c>
      <c r="H1972" s="147">
        <v>54882</v>
      </c>
      <c r="I1972" s="150">
        <v>1981.7</v>
      </c>
      <c r="J1972" s="147">
        <v>6</v>
      </c>
      <c r="K1972" s="147">
        <v>0</v>
      </c>
      <c r="L1972" s="147">
        <v>0</v>
      </c>
      <c r="M1972" s="147">
        <v>0</v>
      </c>
    </row>
    <row r="1973" spans="1:13">
      <c r="A1973" s="147" t="s">
        <v>387</v>
      </c>
      <c r="B1973" s="149">
        <v>42736</v>
      </c>
      <c r="C1973" s="149">
        <v>42736</v>
      </c>
      <c r="D1973" s="148">
        <f t="shared" si="60"/>
        <v>1</v>
      </c>
      <c r="E1973" s="148">
        <f t="shared" si="61"/>
        <v>2017</v>
      </c>
      <c r="F1973" t="s">
        <v>480</v>
      </c>
      <c r="G1973" s="147">
        <v>9</v>
      </c>
      <c r="H1973" s="147">
        <v>53467</v>
      </c>
      <c r="I1973" s="150">
        <v>1548.1</v>
      </c>
      <c r="J1973" s="147">
        <v>4.5999999999999996</v>
      </c>
      <c r="K1973" s="147">
        <v>0</v>
      </c>
      <c r="L1973" s="147">
        <v>0</v>
      </c>
      <c r="M1973" s="147">
        <v>0</v>
      </c>
    </row>
    <row r="1974" spans="1:13">
      <c r="A1974" s="147" t="s">
        <v>387</v>
      </c>
      <c r="B1974" s="149">
        <v>42736</v>
      </c>
      <c r="C1974" s="149">
        <v>42736</v>
      </c>
      <c r="D1974" s="148">
        <f t="shared" si="60"/>
        <v>1</v>
      </c>
      <c r="E1974" s="148">
        <f t="shared" si="61"/>
        <v>2017</v>
      </c>
      <c r="F1974" t="s">
        <v>480</v>
      </c>
      <c r="G1974" s="147">
        <v>4</v>
      </c>
      <c r="H1974" s="147">
        <v>53046</v>
      </c>
      <c r="I1974" s="150">
        <v>2696.9</v>
      </c>
      <c r="J1974" s="147">
        <v>7.9</v>
      </c>
      <c r="K1974" s="147">
        <v>0</v>
      </c>
      <c r="L1974" s="147">
        <v>0</v>
      </c>
      <c r="M1974" s="147">
        <v>0</v>
      </c>
    </row>
    <row r="1975" spans="1:13">
      <c r="A1975" s="147" t="s">
        <v>387</v>
      </c>
      <c r="B1975" s="149">
        <v>42736</v>
      </c>
      <c r="C1975" s="149">
        <v>42736</v>
      </c>
      <c r="D1975" s="148">
        <f t="shared" si="60"/>
        <v>1</v>
      </c>
      <c r="E1975" s="148">
        <f t="shared" si="61"/>
        <v>2017</v>
      </c>
      <c r="F1975" t="s">
        <v>480</v>
      </c>
      <c r="G1975" s="147">
        <v>2</v>
      </c>
      <c r="H1975" s="147">
        <v>54459</v>
      </c>
      <c r="I1975" s="150">
        <v>2589.1</v>
      </c>
      <c r="J1975" s="147">
        <v>7.8</v>
      </c>
      <c r="K1975" s="147">
        <v>0</v>
      </c>
      <c r="L1975" s="147">
        <v>0</v>
      </c>
      <c r="M1975" s="147">
        <v>0</v>
      </c>
    </row>
    <row r="1976" spans="1:13">
      <c r="A1976" s="147" t="s">
        <v>383</v>
      </c>
      <c r="B1976" s="149">
        <v>42730</v>
      </c>
      <c r="C1976" s="149">
        <v>42735</v>
      </c>
      <c r="D1976" s="148">
        <f t="shared" si="60"/>
        <v>12</v>
      </c>
      <c r="E1976" s="148">
        <f t="shared" si="61"/>
        <v>2016</v>
      </c>
      <c r="F1976" t="s">
        <v>481</v>
      </c>
      <c r="G1976" s="147">
        <v>2</v>
      </c>
      <c r="H1976" s="147">
        <v>54459</v>
      </c>
      <c r="I1976" s="150">
        <v>2589.1</v>
      </c>
      <c r="J1976" s="147">
        <v>7.8</v>
      </c>
      <c r="K1976" s="147">
        <v>4.5999999999999999E-2</v>
      </c>
      <c r="L1976" s="147">
        <v>25</v>
      </c>
      <c r="M1976" s="147">
        <v>0</v>
      </c>
    </row>
    <row r="1977" spans="1:13">
      <c r="A1977" s="147" t="s">
        <v>383</v>
      </c>
      <c r="B1977" s="149">
        <v>42730</v>
      </c>
      <c r="C1977" s="149">
        <v>42735</v>
      </c>
      <c r="D1977" s="148">
        <f t="shared" si="60"/>
        <v>12</v>
      </c>
      <c r="E1977" s="148">
        <f t="shared" si="61"/>
        <v>2016</v>
      </c>
      <c r="F1977" t="s">
        <v>481</v>
      </c>
      <c r="G1977" s="147">
        <v>4</v>
      </c>
      <c r="H1977" s="147">
        <v>53046</v>
      </c>
      <c r="I1977" s="150">
        <v>2696.9</v>
      </c>
      <c r="J1977" s="147">
        <v>7.9</v>
      </c>
      <c r="K1977" s="147">
        <v>5.0999999999999997E-2</v>
      </c>
      <c r="L1977" s="147">
        <v>27</v>
      </c>
      <c r="M1977" s="147">
        <v>0</v>
      </c>
    </row>
    <row r="1978" spans="1:13">
      <c r="A1978" s="147" t="s">
        <v>383</v>
      </c>
      <c r="B1978" s="149">
        <v>42730</v>
      </c>
      <c r="C1978" s="149">
        <v>42735</v>
      </c>
      <c r="D1978" s="148">
        <f t="shared" si="60"/>
        <v>12</v>
      </c>
      <c r="E1978" s="148">
        <f t="shared" si="61"/>
        <v>2016</v>
      </c>
      <c r="F1978" t="s">
        <v>481</v>
      </c>
      <c r="G1978" s="147">
        <v>9</v>
      </c>
      <c r="H1978" s="147">
        <v>53467</v>
      </c>
      <c r="I1978" s="150">
        <v>1548.1</v>
      </c>
      <c r="J1978" s="147">
        <v>4.5999999999999996</v>
      </c>
      <c r="K1978" s="147">
        <v>3.9E-2</v>
      </c>
      <c r="L1978" s="147">
        <v>21</v>
      </c>
      <c r="M1978" s="147">
        <v>0</v>
      </c>
    </row>
    <row r="1979" spans="1:13">
      <c r="A1979" s="147" t="s">
        <v>383</v>
      </c>
      <c r="B1979" s="149">
        <v>42730</v>
      </c>
      <c r="C1979" s="149">
        <v>42735</v>
      </c>
      <c r="D1979" s="148">
        <f t="shared" si="60"/>
        <v>12</v>
      </c>
      <c r="E1979" s="148">
        <f t="shared" si="61"/>
        <v>2016</v>
      </c>
      <c r="F1979" t="s">
        <v>481</v>
      </c>
      <c r="G1979" s="147">
        <v>11</v>
      </c>
      <c r="H1979" s="147">
        <v>54882</v>
      </c>
      <c r="I1979" s="150">
        <v>1981.7</v>
      </c>
      <c r="J1979" s="147">
        <v>6</v>
      </c>
      <c r="K1979" s="147">
        <v>3.7999999999999999E-2</v>
      </c>
      <c r="L1979" s="147">
        <v>21</v>
      </c>
      <c r="M1979" s="147">
        <v>0</v>
      </c>
    </row>
    <row r="1980" spans="1:13">
      <c r="A1980" s="147" t="s">
        <v>383</v>
      </c>
      <c r="B1980" s="149">
        <v>42730</v>
      </c>
      <c r="C1980" s="149">
        <v>42735</v>
      </c>
      <c r="D1980" s="148">
        <f t="shared" si="60"/>
        <v>12</v>
      </c>
      <c r="E1980" s="148">
        <f t="shared" si="61"/>
        <v>2016</v>
      </c>
      <c r="F1980" t="s">
        <v>481</v>
      </c>
      <c r="G1980" s="147">
        <v>18</v>
      </c>
      <c r="H1980" s="147">
        <v>41380</v>
      </c>
      <c r="I1980" s="150">
        <v>2131.6</v>
      </c>
      <c r="J1980" s="147">
        <v>4.9000000000000004</v>
      </c>
      <c r="K1980" s="147">
        <v>0.06</v>
      </c>
      <c r="L1980" s="147">
        <v>25</v>
      </c>
      <c r="M1980" s="147">
        <v>0</v>
      </c>
    </row>
    <row r="1981" spans="1:13">
      <c r="A1981" s="147" t="s">
        <v>383</v>
      </c>
      <c r="B1981" s="149">
        <v>42730</v>
      </c>
      <c r="C1981" s="149">
        <v>42735</v>
      </c>
      <c r="D1981" s="148">
        <f t="shared" si="60"/>
        <v>12</v>
      </c>
      <c r="E1981" s="148">
        <f t="shared" si="61"/>
        <v>2016</v>
      </c>
      <c r="F1981" t="s">
        <v>481</v>
      </c>
      <c r="G1981" s="147">
        <v>20</v>
      </c>
      <c r="H1981" s="147">
        <v>50702</v>
      </c>
      <c r="I1981" s="150">
        <v>1842.3</v>
      </c>
      <c r="J1981" s="147">
        <v>5.2</v>
      </c>
      <c r="K1981" s="147">
        <v>4.2999999999999997E-2</v>
      </c>
      <c r="L1981" s="147">
        <v>22</v>
      </c>
      <c r="M1981" s="147">
        <v>0</v>
      </c>
    </row>
    <row r="1982" spans="1:13">
      <c r="A1982" s="147" t="s">
        <v>383</v>
      </c>
      <c r="B1982" s="149">
        <v>42730</v>
      </c>
      <c r="C1982" s="149">
        <v>42735</v>
      </c>
      <c r="D1982" s="148">
        <f t="shared" si="60"/>
        <v>12</v>
      </c>
      <c r="E1982" s="148">
        <f t="shared" si="61"/>
        <v>2016</v>
      </c>
      <c r="F1982" t="s">
        <v>481</v>
      </c>
      <c r="G1982" s="147">
        <v>14</v>
      </c>
      <c r="H1982" s="147">
        <v>52268</v>
      </c>
      <c r="I1982" s="150">
        <v>2080.5</v>
      </c>
      <c r="J1982" s="147">
        <v>6</v>
      </c>
      <c r="K1982" s="147">
        <v>4.2000000000000003E-2</v>
      </c>
      <c r="L1982" s="147">
        <v>22</v>
      </c>
      <c r="M1982" s="147">
        <v>0</v>
      </c>
    </row>
    <row r="1983" spans="1:13">
      <c r="A1983" s="147" t="s">
        <v>383</v>
      </c>
      <c r="B1983" s="149">
        <v>42730</v>
      </c>
      <c r="C1983" s="149">
        <v>42735</v>
      </c>
      <c r="D1983" s="148">
        <f t="shared" si="60"/>
        <v>12</v>
      </c>
      <c r="E1983" s="148">
        <f t="shared" si="61"/>
        <v>2016</v>
      </c>
      <c r="F1983" t="s">
        <v>481</v>
      </c>
      <c r="G1983" s="147">
        <v>13</v>
      </c>
      <c r="H1983" s="147">
        <v>50514</v>
      </c>
      <c r="I1983" s="150">
        <v>2068.6999999999998</v>
      </c>
      <c r="J1983" s="147">
        <v>5.8</v>
      </c>
      <c r="K1983" s="147">
        <v>3.5999999999999997E-2</v>
      </c>
      <c r="L1983" s="147">
        <v>18</v>
      </c>
      <c r="M1983" s="147">
        <v>0</v>
      </c>
    </row>
    <row r="1984" spans="1:13">
      <c r="A1984" s="147" t="s">
        <v>383</v>
      </c>
      <c r="B1984" s="149">
        <v>42730</v>
      </c>
      <c r="C1984" s="149">
        <v>42735</v>
      </c>
      <c r="D1984" s="148">
        <f t="shared" si="60"/>
        <v>12</v>
      </c>
      <c r="E1984" s="148">
        <f t="shared" si="61"/>
        <v>2016</v>
      </c>
      <c r="F1984" t="s">
        <v>481</v>
      </c>
      <c r="G1984" s="147">
        <v>16</v>
      </c>
      <c r="H1984" s="147">
        <v>48186</v>
      </c>
      <c r="I1984" s="150">
        <v>2166.1</v>
      </c>
      <c r="J1984" s="147">
        <v>5.8</v>
      </c>
      <c r="K1984" s="147">
        <v>4.8000000000000001E-2</v>
      </c>
      <c r="L1984" s="147">
        <v>23</v>
      </c>
      <c r="M1984" s="147">
        <v>0</v>
      </c>
    </row>
    <row r="1985" spans="1:13">
      <c r="A1985" s="147" t="s">
        <v>383</v>
      </c>
      <c r="B1985" s="149">
        <v>42730</v>
      </c>
      <c r="C1985" s="149">
        <v>42735</v>
      </c>
      <c r="D1985" s="148">
        <f t="shared" si="60"/>
        <v>12</v>
      </c>
      <c r="E1985" s="148">
        <f t="shared" si="61"/>
        <v>2016</v>
      </c>
      <c r="F1985" t="s">
        <v>481</v>
      </c>
      <c r="G1985" s="147">
        <v>15</v>
      </c>
      <c r="H1985" s="147">
        <v>52614</v>
      </c>
      <c r="I1985" s="150">
        <v>2082.6</v>
      </c>
      <c r="J1985" s="147">
        <v>0.6</v>
      </c>
      <c r="K1985" s="147">
        <v>4.8000000000000001E-2</v>
      </c>
      <c r="L1985" s="147">
        <v>25</v>
      </c>
      <c r="M1985" s="147">
        <v>0</v>
      </c>
    </row>
    <row r="1986" spans="1:13">
      <c r="A1986" s="147" t="s">
        <v>383</v>
      </c>
      <c r="B1986" s="149">
        <v>42730</v>
      </c>
      <c r="C1986" s="149">
        <v>42735</v>
      </c>
      <c r="D1986" s="148">
        <f t="shared" si="60"/>
        <v>12</v>
      </c>
      <c r="E1986" s="148">
        <f t="shared" si="61"/>
        <v>2016</v>
      </c>
      <c r="F1986" t="s">
        <v>481</v>
      </c>
      <c r="G1986" s="147">
        <v>17</v>
      </c>
      <c r="H1986" s="147">
        <v>35011</v>
      </c>
      <c r="I1986" s="151">
        <v>2371</v>
      </c>
      <c r="J1986" s="147">
        <v>4.5999999999999996</v>
      </c>
      <c r="K1986" s="147">
        <v>6.9000000000000006E-2</v>
      </c>
      <c r="L1986" s="147">
        <v>24</v>
      </c>
      <c r="M1986" s="147">
        <v>0</v>
      </c>
    </row>
    <row r="1987" spans="1:13">
      <c r="A1987" s="147" t="s">
        <v>383</v>
      </c>
      <c r="B1987" s="149">
        <v>42730</v>
      </c>
      <c r="C1987" s="149">
        <v>42735</v>
      </c>
      <c r="D1987" s="148">
        <f t="shared" ref="D1987:D2050" si="62">MONTH(C1987)</f>
        <v>12</v>
      </c>
      <c r="E1987" s="148">
        <f t="shared" ref="E1987:E2050" si="63">YEAR(C1987)</f>
        <v>2016</v>
      </c>
      <c r="F1987" t="s">
        <v>481</v>
      </c>
      <c r="G1987" s="147">
        <v>1</v>
      </c>
      <c r="H1987" s="147">
        <v>54623</v>
      </c>
      <c r="I1987" s="150">
        <v>2543.8000000000002</v>
      </c>
      <c r="J1987" s="147">
        <v>7.7</v>
      </c>
      <c r="K1987" s="147">
        <v>5.2999999999999999E-2</v>
      </c>
      <c r="L1987" s="147">
        <v>29</v>
      </c>
      <c r="M1987" s="147">
        <v>0</v>
      </c>
    </row>
    <row r="1988" spans="1:13">
      <c r="A1988" s="147" t="s">
        <v>383</v>
      </c>
      <c r="B1988" s="149">
        <v>42730</v>
      </c>
      <c r="C1988" s="149">
        <v>42735</v>
      </c>
      <c r="D1988" s="148">
        <f t="shared" si="62"/>
        <v>12</v>
      </c>
      <c r="E1988" s="148">
        <f t="shared" si="63"/>
        <v>2016</v>
      </c>
      <c r="F1988" t="s">
        <v>481</v>
      </c>
      <c r="G1988" s="147">
        <v>3</v>
      </c>
      <c r="H1988" s="147">
        <v>54808</v>
      </c>
      <c r="I1988" s="150">
        <v>2494.8000000000002</v>
      </c>
      <c r="J1988" s="147">
        <v>7.6</v>
      </c>
      <c r="K1988" s="147">
        <v>4.7E-2</v>
      </c>
      <c r="L1988" s="147">
        <v>26</v>
      </c>
      <c r="M1988" s="147">
        <v>0</v>
      </c>
    </row>
    <row r="1989" spans="1:13">
      <c r="A1989" s="147" t="s">
        <v>383</v>
      </c>
      <c r="B1989" s="149">
        <v>42730</v>
      </c>
      <c r="C1989" s="149">
        <v>42735</v>
      </c>
      <c r="D1989" s="148">
        <f t="shared" si="62"/>
        <v>12</v>
      </c>
      <c r="E1989" s="148">
        <f t="shared" si="63"/>
        <v>2016</v>
      </c>
      <c r="F1989" t="s">
        <v>481</v>
      </c>
      <c r="G1989" s="147">
        <v>10</v>
      </c>
      <c r="H1989" s="147">
        <v>54757</v>
      </c>
      <c r="I1989" s="150">
        <v>2030.5</v>
      </c>
      <c r="J1989" s="147">
        <v>6.2</v>
      </c>
      <c r="K1989" s="147">
        <v>3.3000000000000002E-2</v>
      </c>
      <c r="L1989" s="147">
        <v>18</v>
      </c>
      <c r="M1989" s="147">
        <v>0</v>
      </c>
    </row>
    <row r="1990" spans="1:13">
      <c r="A1990" s="147" t="s">
        <v>383</v>
      </c>
      <c r="B1990" s="149">
        <v>42730</v>
      </c>
      <c r="C1990" s="149">
        <v>42735</v>
      </c>
      <c r="D1990" s="148">
        <f t="shared" si="62"/>
        <v>12</v>
      </c>
      <c r="E1990" s="148">
        <f t="shared" si="63"/>
        <v>2016</v>
      </c>
      <c r="F1990" t="s">
        <v>481</v>
      </c>
      <c r="G1990" s="147">
        <v>12</v>
      </c>
      <c r="H1990" s="147">
        <v>54722</v>
      </c>
      <c r="I1990" s="150">
        <v>1934.6</v>
      </c>
      <c r="J1990" s="147">
        <v>5.9</v>
      </c>
      <c r="K1990" s="147">
        <v>3.5000000000000003E-2</v>
      </c>
      <c r="L1990" s="147">
        <v>19</v>
      </c>
      <c r="M1990" s="147">
        <v>0</v>
      </c>
    </row>
    <row r="1991" spans="1:13">
      <c r="A1991" s="147" t="s">
        <v>383</v>
      </c>
      <c r="B1991" s="149">
        <v>42730</v>
      </c>
      <c r="C1991" s="149">
        <v>42735</v>
      </c>
      <c r="D1991" s="148">
        <f t="shared" si="62"/>
        <v>12</v>
      </c>
      <c r="E1991" s="148">
        <f t="shared" si="63"/>
        <v>2016</v>
      </c>
      <c r="F1991" t="s">
        <v>481</v>
      </c>
      <c r="G1991" s="147">
        <v>19</v>
      </c>
      <c r="H1991" s="147">
        <v>55354</v>
      </c>
      <c r="I1991" s="150">
        <v>1739.3</v>
      </c>
      <c r="J1991" s="147">
        <v>5.3</v>
      </c>
      <c r="K1991" s="147">
        <v>4.4999999999999998E-2</v>
      </c>
      <c r="L1991" s="147">
        <v>25</v>
      </c>
      <c r="M1991" s="147">
        <v>0</v>
      </c>
    </row>
    <row r="1992" spans="1:13">
      <c r="A1992" s="147" t="s">
        <v>383</v>
      </c>
      <c r="B1992" s="149">
        <v>42730</v>
      </c>
      <c r="C1992" s="149">
        <v>42735</v>
      </c>
      <c r="D1992" s="148">
        <f t="shared" si="62"/>
        <v>12</v>
      </c>
      <c r="E1992" s="148">
        <f t="shared" si="63"/>
        <v>2016</v>
      </c>
      <c r="F1992" t="s">
        <v>481</v>
      </c>
      <c r="G1992" s="147">
        <v>21</v>
      </c>
      <c r="H1992" s="147">
        <v>54637</v>
      </c>
      <c r="I1992" s="151">
        <v>1721</v>
      </c>
      <c r="J1992" s="147">
        <v>5.2</v>
      </c>
      <c r="K1992" s="147">
        <v>4.9000000000000002E-2</v>
      </c>
      <c r="L1992" s="147">
        <v>27</v>
      </c>
      <c r="M1992" s="147">
        <v>0</v>
      </c>
    </row>
    <row r="1993" spans="1:13">
      <c r="A1993" s="147" t="s">
        <v>383</v>
      </c>
      <c r="B1993" s="149">
        <v>42730</v>
      </c>
      <c r="C1993" s="149">
        <v>42735</v>
      </c>
      <c r="D1993" s="148">
        <f t="shared" si="62"/>
        <v>12</v>
      </c>
      <c r="E1993" s="148">
        <f t="shared" si="63"/>
        <v>2016</v>
      </c>
      <c r="F1993" t="s">
        <v>481</v>
      </c>
      <c r="G1993" s="147">
        <v>5</v>
      </c>
      <c r="H1993" s="147">
        <v>53504</v>
      </c>
      <c r="I1993" s="150">
        <v>2437.6999999999998</v>
      </c>
      <c r="J1993" s="147">
        <v>7.2</v>
      </c>
      <c r="K1993" s="147">
        <v>4.2999999999999997E-2</v>
      </c>
      <c r="L1993" s="147">
        <v>23</v>
      </c>
      <c r="M1993" s="147">
        <v>0</v>
      </c>
    </row>
    <row r="1994" spans="1:13">
      <c r="A1994" s="147" t="s">
        <v>383</v>
      </c>
      <c r="B1994" s="149">
        <v>42730</v>
      </c>
      <c r="C1994" s="149">
        <v>42735</v>
      </c>
      <c r="D1994" s="148">
        <f t="shared" si="62"/>
        <v>12</v>
      </c>
      <c r="E1994" s="148">
        <f t="shared" si="63"/>
        <v>2016</v>
      </c>
      <c r="F1994" t="s">
        <v>481</v>
      </c>
      <c r="G1994" s="147">
        <v>6</v>
      </c>
      <c r="H1994" s="147">
        <v>49709</v>
      </c>
      <c r="I1994" s="150">
        <v>2499.6</v>
      </c>
      <c r="J1994" s="147">
        <v>6.9</v>
      </c>
      <c r="K1994" s="147">
        <v>4.2000000000000003E-2</v>
      </c>
      <c r="L1994" s="147">
        <v>21</v>
      </c>
      <c r="M1994" s="147">
        <v>0</v>
      </c>
    </row>
    <row r="1995" spans="1:13">
      <c r="A1995" s="147" t="s">
        <v>383</v>
      </c>
      <c r="B1995" s="149">
        <v>42730</v>
      </c>
      <c r="C1995" s="149">
        <v>42735</v>
      </c>
      <c r="D1995" s="148">
        <f t="shared" si="62"/>
        <v>12</v>
      </c>
      <c r="E1995" s="148">
        <f t="shared" si="63"/>
        <v>2016</v>
      </c>
      <c r="F1995" t="s">
        <v>481</v>
      </c>
      <c r="G1995" s="147">
        <v>7</v>
      </c>
      <c r="H1995" s="147">
        <v>51936</v>
      </c>
      <c r="I1995" s="150">
        <v>1743.7</v>
      </c>
      <c r="J1995" s="147">
        <v>5</v>
      </c>
      <c r="K1995" s="147">
        <v>3.5000000000000003E-2</v>
      </c>
      <c r="L1995" s="147">
        <v>18</v>
      </c>
      <c r="M1995" s="147">
        <v>0</v>
      </c>
    </row>
    <row r="1996" spans="1:13">
      <c r="A1996" s="147" t="s">
        <v>383</v>
      </c>
      <c r="B1996" s="149">
        <v>42730</v>
      </c>
      <c r="C1996" s="149">
        <v>42735</v>
      </c>
      <c r="D1996" s="148">
        <f t="shared" si="62"/>
        <v>12</v>
      </c>
      <c r="E1996" s="148">
        <f t="shared" si="63"/>
        <v>2016</v>
      </c>
      <c r="F1996" t="s">
        <v>481</v>
      </c>
      <c r="G1996" s="147">
        <v>8</v>
      </c>
      <c r="H1996" s="147">
        <v>52812</v>
      </c>
      <c r="I1996" s="150">
        <v>1455.3</v>
      </c>
      <c r="J1996" s="147">
        <v>4.3</v>
      </c>
      <c r="K1996" s="147">
        <v>4.7E-2</v>
      </c>
      <c r="L1996" s="147">
        <v>25</v>
      </c>
      <c r="M1996" s="147">
        <v>0</v>
      </c>
    </row>
    <row r="1997" spans="1:13">
      <c r="A1997" s="147" t="s">
        <v>383</v>
      </c>
      <c r="B1997" s="149">
        <v>42730</v>
      </c>
      <c r="C1997" s="149">
        <v>42735</v>
      </c>
      <c r="D1997" s="148">
        <f t="shared" si="62"/>
        <v>12</v>
      </c>
      <c r="E1997" s="148">
        <f t="shared" si="63"/>
        <v>2016</v>
      </c>
      <c r="F1997" t="s">
        <v>481</v>
      </c>
      <c r="G1997" s="147">
        <v>23</v>
      </c>
      <c r="H1997" s="147">
        <v>44840</v>
      </c>
      <c r="I1997" s="150">
        <v>1987.1</v>
      </c>
      <c r="J1997" s="147">
        <v>5</v>
      </c>
      <c r="K1997" s="147">
        <v>6.9000000000000006E-2</v>
      </c>
      <c r="L1997" s="147">
        <v>31</v>
      </c>
      <c r="M1997" s="147">
        <v>0</v>
      </c>
    </row>
    <row r="1998" spans="1:13">
      <c r="A1998" s="147" t="s">
        <v>383</v>
      </c>
      <c r="B1998" s="149">
        <v>42730</v>
      </c>
      <c r="C1998" s="149">
        <v>42735</v>
      </c>
      <c r="D1998" s="148">
        <f t="shared" si="62"/>
        <v>12</v>
      </c>
      <c r="E1998" s="148">
        <f t="shared" si="63"/>
        <v>2016</v>
      </c>
      <c r="F1998" t="s">
        <v>481</v>
      </c>
      <c r="G1998" s="147">
        <v>22</v>
      </c>
      <c r="H1998" s="147">
        <v>41188</v>
      </c>
      <c r="I1998" s="150">
        <v>1992.5</v>
      </c>
      <c r="J1998" s="147">
        <v>4.5999999999999996</v>
      </c>
      <c r="K1998" s="147">
        <v>7.0000000000000007E-2</v>
      </c>
      <c r="L1998" s="147">
        <v>29</v>
      </c>
      <c r="M1998" s="147">
        <v>0</v>
      </c>
    </row>
    <row r="1999" spans="1:13">
      <c r="A1999" s="147" t="s">
        <v>383</v>
      </c>
      <c r="B1999" s="149">
        <v>42730</v>
      </c>
      <c r="C1999" s="149">
        <v>42735</v>
      </c>
      <c r="D1999" s="148">
        <f t="shared" si="62"/>
        <v>12</v>
      </c>
      <c r="E1999" s="148">
        <f t="shared" si="63"/>
        <v>2016</v>
      </c>
      <c r="F1999" t="s">
        <v>481</v>
      </c>
      <c r="G1999" s="147">
        <v>24</v>
      </c>
      <c r="H1999" s="147">
        <v>55978</v>
      </c>
      <c r="I1999" s="150">
        <v>1689.7</v>
      </c>
      <c r="J1999" s="147">
        <v>5.3</v>
      </c>
      <c r="K1999" s="147">
        <v>4.1000000000000002E-2</v>
      </c>
      <c r="L1999" s="147">
        <v>23</v>
      </c>
      <c r="M1999" s="147">
        <v>0</v>
      </c>
    </row>
    <row r="2000" spans="1:13">
      <c r="A2000" s="147" t="s">
        <v>382</v>
      </c>
      <c r="B2000" s="149">
        <v>43087</v>
      </c>
      <c r="C2000" s="149">
        <v>43093</v>
      </c>
      <c r="D2000" s="148">
        <f t="shared" si="62"/>
        <v>12</v>
      </c>
      <c r="E2000" s="148">
        <f t="shared" si="63"/>
        <v>2017</v>
      </c>
      <c r="F2000" t="s">
        <v>482</v>
      </c>
      <c r="G2000" s="147"/>
      <c r="H2000" s="147">
        <v>0</v>
      </c>
      <c r="I2000" s="147">
        <v>0</v>
      </c>
      <c r="J2000" s="147">
        <v>0</v>
      </c>
      <c r="K2000" s="147">
        <v>0</v>
      </c>
      <c r="L2000" s="147">
        <v>0</v>
      </c>
      <c r="M2000" s="147">
        <v>0</v>
      </c>
    </row>
    <row r="2001" spans="1:13">
      <c r="A2001" s="147" t="s">
        <v>381</v>
      </c>
      <c r="B2001" s="149">
        <v>43080</v>
      </c>
      <c r="C2001" s="149">
        <v>43086</v>
      </c>
      <c r="D2001" s="148">
        <f t="shared" si="62"/>
        <v>12</v>
      </c>
      <c r="E2001" s="148">
        <f t="shared" si="63"/>
        <v>2017</v>
      </c>
      <c r="F2001" t="s">
        <v>483</v>
      </c>
      <c r="G2001" s="147"/>
      <c r="H2001" s="147">
        <v>0</v>
      </c>
      <c r="I2001" s="147">
        <v>0</v>
      </c>
      <c r="J2001" s="147">
        <v>0</v>
      </c>
      <c r="K2001" s="147">
        <v>0</v>
      </c>
      <c r="L2001" s="147">
        <v>0</v>
      </c>
      <c r="M2001" s="147">
        <v>0</v>
      </c>
    </row>
    <row r="2002" spans="1:13">
      <c r="A2002" s="147" t="s">
        <v>380</v>
      </c>
      <c r="B2002" s="149">
        <v>43073</v>
      </c>
      <c r="C2002" s="149">
        <v>43079</v>
      </c>
      <c r="D2002" s="148">
        <f t="shared" si="62"/>
        <v>12</v>
      </c>
      <c r="E2002" s="148">
        <f t="shared" si="63"/>
        <v>2017</v>
      </c>
      <c r="F2002" t="s">
        <v>484</v>
      </c>
      <c r="G2002" s="147"/>
      <c r="H2002" s="147">
        <v>0</v>
      </c>
      <c r="I2002" s="147">
        <v>0</v>
      </c>
      <c r="J2002" s="147">
        <v>0</v>
      </c>
      <c r="K2002" s="147">
        <v>0</v>
      </c>
      <c r="L2002" s="147">
        <v>0</v>
      </c>
      <c r="M2002" s="147">
        <v>0</v>
      </c>
    </row>
    <row r="2003" spans="1:13">
      <c r="A2003" s="147" t="s">
        <v>379</v>
      </c>
      <c r="B2003" s="149">
        <v>43070</v>
      </c>
      <c r="C2003" s="149">
        <v>43072</v>
      </c>
      <c r="D2003" s="148">
        <f t="shared" si="62"/>
        <v>12</v>
      </c>
      <c r="E2003" s="148">
        <f t="shared" si="63"/>
        <v>2017</v>
      </c>
      <c r="F2003" t="s">
        <v>485</v>
      </c>
      <c r="G2003" s="147"/>
      <c r="H2003" s="147">
        <v>0</v>
      </c>
      <c r="I2003" s="147">
        <v>0</v>
      </c>
      <c r="J2003" s="147">
        <v>0</v>
      </c>
      <c r="K2003" s="147">
        <v>0</v>
      </c>
      <c r="L2003" s="147">
        <v>0</v>
      </c>
      <c r="M2003" s="147">
        <v>0</v>
      </c>
    </row>
    <row r="2004" spans="1:13">
      <c r="A2004" s="147" t="s">
        <v>378</v>
      </c>
      <c r="B2004" s="149">
        <v>43066</v>
      </c>
      <c r="C2004" s="149">
        <v>43069</v>
      </c>
      <c r="D2004" s="148">
        <f t="shared" si="62"/>
        <v>11</v>
      </c>
      <c r="E2004" s="148">
        <f t="shared" si="63"/>
        <v>2017</v>
      </c>
      <c r="F2004" t="s">
        <v>486</v>
      </c>
      <c r="G2004" s="147"/>
      <c r="H2004" s="147">
        <v>0</v>
      </c>
      <c r="I2004" s="147">
        <v>0</v>
      </c>
      <c r="J2004" s="147">
        <v>0</v>
      </c>
      <c r="K2004" s="147">
        <v>0</v>
      </c>
      <c r="L2004" s="147">
        <v>0</v>
      </c>
      <c r="M2004" s="147">
        <v>0</v>
      </c>
    </row>
    <row r="2005" spans="1:13">
      <c r="A2005" s="147" t="s">
        <v>377</v>
      </c>
      <c r="B2005" s="149">
        <v>43059</v>
      </c>
      <c r="C2005" s="149">
        <v>43065</v>
      </c>
      <c r="D2005" s="148">
        <f t="shared" si="62"/>
        <v>11</v>
      </c>
      <c r="E2005" s="148">
        <f t="shared" si="63"/>
        <v>2017</v>
      </c>
      <c r="F2005" t="s">
        <v>487</v>
      </c>
      <c r="G2005" s="147"/>
      <c r="H2005" s="147">
        <v>0</v>
      </c>
      <c r="I2005" s="147">
        <v>0</v>
      </c>
      <c r="J2005" s="147">
        <v>0</v>
      </c>
      <c r="K2005" s="147">
        <v>0</v>
      </c>
      <c r="L2005" s="147">
        <v>0</v>
      </c>
      <c r="M2005" s="147">
        <v>0</v>
      </c>
    </row>
    <row r="2006" spans="1:13">
      <c r="A2006" s="147" t="s">
        <v>376</v>
      </c>
      <c r="B2006" s="149">
        <v>43052</v>
      </c>
      <c r="C2006" s="149">
        <v>43058</v>
      </c>
      <c r="D2006" s="148">
        <f t="shared" si="62"/>
        <v>11</v>
      </c>
      <c r="E2006" s="148">
        <f t="shared" si="63"/>
        <v>2017</v>
      </c>
      <c r="F2006" t="s">
        <v>488</v>
      </c>
      <c r="G2006" s="147"/>
      <c r="H2006" s="147">
        <v>0</v>
      </c>
      <c r="I2006" s="147">
        <v>0</v>
      </c>
      <c r="J2006" s="147">
        <v>0</v>
      </c>
      <c r="K2006" s="147">
        <v>0</v>
      </c>
      <c r="L2006" s="147">
        <v>0</v>
      </c>
      <c r="M2006" s="147">
        <v>0</v>
      </c>
    </row>
    <row r="2007" spans="1:13">
      <c r="A2007" s="147" t="s">
        <v>375</v>
      </c>
      <c r="B2007" s="149">
        <v>43045</v>
      </c>
      <c r="C2007" s="149">
        <v>43051</v>
      </c>
      <c r="D2007" s="148">
        <f t="shared" si="62"/>
        <v>11</v>
      </c>
      <c r="E2007" s="148">
        <f t="shared" si="63"/>
        <v>2017</v>
      </c>
      <c r="F2007" t="s">
        <v>489</v>
      </c>
      <c r="G2007" s="147">
        <v>9</v>
      </c>
      <c r="H2007" s="147">
        <v>5322</v>
      </c>
      <c r="I2007" s="151">
        <v>1500</v>
      </c>
      <c r="J2007" s="147">
        <v>4</v>
      </c>
      <c r="K2007" s="147">
        <v>9.3949999999999996</v>
      </c>
      <c r="L2007" s="147">
        <v>500</v>
      </c>
      <c r="M2007" s="147">
        <v>0</v>
      </c>
    </row>
    <row r="2008" spans="1:13">
      <c r="A2008" s="147" t="s">
        <v>375</v>
      </c>
      <c r="B2008" s="149">
        <v>43045</v>
      </c>
      <c r="C2008" s="149">
        <v>43051</v>
      </c>
      <c r="D2008" s="148">
        <f t="shared" si="62"/>
        <v>11</v>
      </c>
      <c r="E2008" s="148">
        <f t="shared" si="63"/>
        <v>2017</v>
      </c>
      <c r="F2008" t="s">
        <v>489</v>
      </c>
      <c r="G2008" s="147">
        <v>19</v>
      </c>
      <c r="H2008" s="147">
        <v>5594</v>
      </c>
      <c r="I2008" s="151">
        <v>1500</v>
      </c>
      <c r="J2008" s="147">
        <v>4</v>
      </c>
      <c r="K2008" s="147">
        <v>8.9380000000000006</v>
      </c>
      <c r="L2008" s="147">
        <v>500</v>
      </c>
      <c r="M2008" s="147">
        <v>0</v>
      </c>
    </row>
    <row r="2009" spans="1:13">
      <c r="A2009" s="147" t="s">
        <v>375</v>
      </c>
      <c r="B2009" s="149">
        <v>43045</v>
      </c>
      <c r="C2009" s="149">
        <v>43051</v>
      </c>
      <c r="D2009" s="148">
        <f t="shared" si="62"/>
        <v>11</v>
      </c>
      <c r="E2009" s="148">
        <f t="shared" si="63"/>
        <v>2017</v>
      </c>
      <c r="F2009" t="s">
        <v>489</v>
      </c>
      <c r="G2009" s="147">
        <v>21</v>
      </c>
      <c r="H2009" s="147">
        <v>3005</v>
      </c>
      <c r="I2009" s="151">
        <v>1500</v>
      </c>
      <c r="J2009" s="147">
        <v>4</v>
      </c>
      <c r="K2009" s="147">
        <v>100</v>
      </c>
      <c r="L2009" s="147">
        <v>3005</v>
      </c>
      <c r="M2009" s="147">
        <v>0</v>
      </c>
    </row>
    <row r="2010" spans="1:13">
      <c r="A2010" s="147" t="s">
        <v>375</v>
      </c>
      <c r="B2010" s="149">
        <v>43045</v>
      </c>
      <c r="C2010" s="149">
        <v>43051</v>
      </c>
      <c r="D2010" s="148">
        <f t="shared" si="62"/>
        <v>11</v>
      </c>
      <c r="E2010" s="148">
        <f t="shared" si="63"/>
        <v>2017</v>
      </c>
      <c r="F2010" t="s">
        <v>489</v>
      </c>
      <c r="G2010" s="147">
        <v>24</v>
      </c>
      <c r="H2010" s="147">
        <v>1539</v>
      </c>
      <c r="I2010" s="151">
        <v>1500</v>
      </c>
      <c r="J2010" s="147">
        <v>2</v>
      </c>
      <c r="K2010" s="147">
        <v>100</v>
      </c>
      <c r="L2010" s="147">
        <v>1539</v>
      </c>
      <c r="M2010" s="147">
        <v>0</v>
      </c>
    </row>
    <row r="2011" spans="1:13">
      <c r="A2011" s="147" t="s">
        <v>374</v>
      </c>
      <c r="B2011" s="149">
        <v>43040</v>
      </c>
      <c r="C2011" s="149">
        <v>43044</v>
      </c>
      <c r="D2011" s="148">
        <f t="shared" si="62"/>
        <v>11</v>
      </c>
      <c r="E2011" s="148">
        <f t="shared" si="63"/>
        <v>2017</v>
      </c>
      <c r="F2011" t="s">
        <v>490</v>
      </c>
      <c r="G2011" s="147">
        <v>24</v>
      </c>
      <c r="H2011" s="147">
        <v>35872</v>
      </c>
      <c r="I2011" s="150">
        <v>5400.723</v>
      </c>
      <c r="J2011" s="147">
        <v>10.568</v>
      </c>
      <c r="K2011" s="147">
        <v>0.42699999999999999</v>
      </c>
      <c r="L2011" s="147">
        <v>153</v>
      </c>
      <c r="M2011" s="147">
        <v>0</v>
      </c>
    </row>
    <row r="2012" spans="1:13">
      <c r="A2012" s="147" t="s">
        <v>374</v>
      </c>
      <c r="B2012" s="149">
        <v>43040</v>
      </c>
      <c r="C2012" s="149">
        <v>43044</v>
      </c>
      <c r="D2012" s="148">
        <f t="shared" si="62"/>
        <v>11</v>
      </c>
      <c r="E2012" s="148">
        <f t="shared" si="63"/>
        <v>2017</v>
      </c>
      <c r="F2012" t="s">
        <v>490</v>
      </c>
      <c r="G2012" s="147">
        <v>21</v>
      </c>
      <c r="H2012" s="147">
        <v>32897</v>
      </c>
      <c r="I2012" s="150">
        <v>5179.8879999999999</v>
      </c>
      <c r="J2012" s="147">
        <v>9.3379999999999992</v>
      </c>
      <c r="K2012" s="147">
        <v>0.21</v>
      </c>
      <c r="L2012" s="147">
        <v>69</v>
      </c>
      <c r="M2012" s="147">
        <v>0</v>
      </c>
    </row>
    <row r="2013" spans="1:13">
      <c r="A2013" s="147" t="s">
        <v>374</v>
      </c>
      <c r="B2013" s="149">
        <v>43040</v>
      </c>
      <c r="C2013" s="149">
        <v>43044</v>
      </c>
      <c r="D2013" s="148">
        <f t="shared" si="62"/>
        <v>11</v>
      </c>
      <c r="E2013" s="148">
        <f t="shared" si="63"/>
        <v>2017</v>
      </c>
      <c r="F2013" t="s">
        <v>490</v>
      </c>
      <c r="G2013" s="147">
        <v>19</v>
      </c>
      <c r="H2013" s="147">
        <v>6600</v>
      </c>
      <c r="I2013" s="147">
        <v>962.92200000000003</v>
      </c>
      <c r="J2013" s="147">
        <v>0.41099999999999998</v>
      </c>
      <c r="K2013" s="147">
        <v>0</v>
      </c>
      <c r="L2013" s="147">
        <v>0</v>
      </c>
      <c r="M2013" s="147">
        <v>0</v>
      </c>
    </row>
    <row r="2014" spans="1:13">
      <c r="A2014" s="147" t="s">
        <v>374</v>
      </c>
      <c r="B2014" s="149">
        <v>43040</v>
      </c>
      <c r="C2014" s="149">
        <v>43044</v>
      </c>
      <c r="D2014" s="148">
        <f t="shared" si="62"/>
        <v>11</v>
      </c>
      <c r="E2014" s="148">
        <f t="shared" si="63"/>
        <v>2017</v>
      </c>
      <c r="F2014" t="s">
        <v>490</v>
      </c>
      <c r="G2014" s="147">
        <v>9</v>
      </c>
      <c r="H2014" s="147">
        <v>51030</v>
      </c>
      <c r="I2014" s="150">
        <v>5470.6490000000003</v>
      </c>
      <c r="J2014" s="147">
        <v>15.509</v>
      </c>
      <c r="K2014" s="147">
        <v>0.26800000000000002</v>
      </c>
      <c r="L2014" s="147">
        <v>137</v>
      </c>
      <c r="M2014" s="147">
        <v>0</v>
      </c>
    </row>
    <row r="2015" spans="1:13">
      <c r="A2015" s="147" t="s">
        <v>373</v>
      </c>
      <c r="B2015" s="149">
        <v>43038</v>
      </c>
      <c r="C2015" s="149">
        <v>43039</v>
      </c>
      <c r="D2015" s="148">
        <f t="shared" si="62"/>
        <v>10</v>
      </c>
      <c r="E2015" s="148">
        <f t="shared" si="63"/>
        <v>2017</v>
      </c>
      <c r="F2015" t="s">
        <v>491</v>
      </c>
      <c r="G2015" s="147">
        <v>9</v>
      </c>
      <c r="H2015" s="147">
        <v>51030</v>
      </c>
      <c r="I2015" s="150">
        <v>5470.6490000000003</v>
      </c>
      <c r="J2015" s="147">
        <v>15.509</v>
      </c>
      <c r="K2015" s="147">
        <v>0.184</v>
      </c>
      <c r="L2015" s="147">
        <v>94</v>
      </c>
      <c r="M2015" s="147">
        <v>0</v>
      </c>
    </row>
    <row r="2016" spans="1:13">
      <c r="A2016" s="147" t="s">
        <v>373</v>
      </c>
      <c r="B2016" s="149">
        <v>43038</v>
      </c>
      <c r="C2016" s="149">
        <v>43039</v>
      </c>
      <c r="D2016" s="148">
        <f t="shared" si="62"/>
        <v>10</v>
      </c>
      <c r="E2016" s="148">
        <f t="shared" si="63"/>
        <v>2017</v>
      </c>
      <c r="F2016" t="s">
        <v>491</v>
      </c>
      <c r="G2016" s="147">
        <v>21</v>
      </c>
      <c r="H2016" s="147">
        <v>32897</v>
      </c>
      <c r="I2016" s="150">
        <v>5179.8879999999999</v>
      </c>
      <c r="J2016" s="147">
        <v>9.3379999999999992</v>
      </c>
      <c r="K2016" s="147">
        <v>0.47099999999999997</v>
      </c>
      <c r="L2016" s="147">
        <v>155</v>
      </c>
      <c r="M2016" s="147">
        <v>0</v>
      </c>
    </row>
    <row r="2017" spans="1:13">
      <c r="A2017" s="147" t="s">
        <v>373</v>
      </c>
      <c r="B2017" s="149">
        <v>43038</v>
      </c>
      <c r="C2017" s="149">
        <v>43039</v>
      </c>
      <c r="D2017" s="148">
        <f t="shared" si="62"/>
        <v>10</v>
      </c>
      <c r="E2017" s="148">
        <f t="shared" si="63"/>
        <v>2017</v>
      </c>
      <c r="F2017" t="s">
        <v>491</v>
      </c>
      <c r="G2017" s="147">
        <v>19</v>
      </c>
      <c r="H2017" s="147">
        <v>6600</v>
      </c>
      <c r="I2017" s="147">
        <v>962.92200000000003</v>
      </c>
      <c r="J2017" s="147">
        <v>0.41099999999999998</v>
      </c>
      <c r="K2017" s="147">
        <v>0.152</v>
      </c>
      <c r="L2017" s="147">
        <v>10</v>
      </c>
      <c r="M2017" s="147">
        <v>0</v>
      </c>
    </row>
    <row r="2018" spans="1:13">
      <c r="A2018" s="147" t="s">
        <v>373</v>
      </c>
      <c r="B2018" s="149">
        <v>43038</v>
      </c>
      <c r="C2018" s="149">
        <v>43039</v>
      </c>
      <c r="D2018" s="148">
        <f t="shared" si="62"/>
        <v>10</v>
      </c>
      <c r="E2018" s="148">
        <f t="shared" si="63"/>
        <v>2017</v>
      </c>
      <c r="F2018" t="s">
        <v>491</v>
      </c>
      <c r="G2018" s="147">
        <v>24</v>
      </c>
      <c r="H2018" s="147">
        <v>35872</v>
      </c>
      <c r="I2018" s="150">
        <v>5400.723</v>
      </c>
      <c r="J2018" s="147">
        <v>10.568</v>
      </c>
      <c r="K2018" s="147">
        <v>0.56299999999999994</v>
      </c>
      <c r="L2018" s="147">
        <v>202</v>
      </c>
      <c r="M2018" s="147">
        <v>0</v>
      </c>
    </row>
    <row r="2019" spans="1:13">
      <c r="A2019" s="147" t="s">
        <v>372</v>
      </c>
      <c r="B2019" s="149">
        <v>43031</v>
      </c>
      <c r="C2019" s="149">
        <v>43037</v>
      </c>
      <c r="D2019" s="148">
        <f t="shared" si="62"/>
        <v>10</v>
      </c>
      <c r="E2019" s="148">
        <f t="shared" si="63"/>
        <v>2017</v>
      </c>
      <c r="F2019" t="s">
        <v>492</v>
      </c>
      <c r="G2019" s="147">
        <v>24</v>
      </c>
      <c r="H2019" s="147">
        <v>52874</v>
      </c>
      <c r="I2019" s="150">
        <v>5400.723</v>
      </c>
      <c r="J2019" s="147">
        <v>15.864000000000001</v>
      </c>
      <c r="K2019" s="147">
        <v>1.2010000000000001</v>
      </c>
      <c r="L2019" s="147">
        <v>635</v>
      </c>
      <c r="M2019" s="147">
        <v>0</v>
      </c>
    </row>
    <row r="2020" spans="1:13">
      <c r="A2020" s="147" t="s">
        <v>372</v>
      </c>
      <c r="B2020" s="149">
        <v>43031</v>
      </c>
      <c r="C2020" s="149">
        <v>43037</v>
      </c>
      <c r="D2020" s="148">
        <f t="shared" si="62"/>
        <v>10</v>
      </c>
      <c r="E2020" s="148">
        <f t="shared" si="63"/>
        <v>2017</v>
      </c>
      <c r="F2020" t="s">
        <v>492</v>
      </c>
      <c r="G2020" s="147">
        <v>8</v>
      </c>
      <c r="H2020" s="147">
        <v>18125</v>
      </c>
      <c r="I2020" s="150">
        <v>6593.848</v>
      </c>
      <c r="J2020" s="147">
        <v>6.3630000000000004</v>
      </c>
      <c r="K2020" s="147">
        <v>0.309</v>
      </c>
      <c r="L2020" s="147">
        <v>56</v>
      </c>
      <c r="M2020" s="147">
        <v>0</v>
      </c>
    </row>
    <row r="2021" spans="1:13">
      <c r="A2021" s="147" t="s">
        <v>372</v>
      </c>
      <c r="B2021" s="149">
        <v>43031</v>
      </c>
      <c r="C2021" s="149">
        <v>43037</v>
      </c>
      <c r="D2021" s="148">
        <f t="shared" si="62"/>
        <v>10</v>
      </c>
      <c r="E2021" s="148">
        <f t="shared" si="63"/>
        <v>2017</v>
      </c>
      <c r="F2021" t="s">
        <v>492</v>
      </c>
      <c r="G2021" s="147">
        <v>19</v>
      </c>
      <c r="H2021" s="147">
        <v>48014</v>
      </c>
      <c r="I2021" s="150">
        <v>5585.1049999999996</v>
      </c>
      <c r="J2021" s="147">
        <v>14.611000000000001</v>
      </c>
      <c r="K2021" s="147">
        <v>1.016</v>
      </c>
      <c r="L2021" s="147">
        <v>488</v>
      </c>
      <c r="M2021" s="147">
        <v>0</v>
      </c>
    </row>
    <row r="2022" spans="1:13">
      <c r="A2022" s="147" t="s">
        <v>372</v>
      </c>
      <c r="B2022" s="149">
        <v>43031</v>
      </c>
      <c r="C2022" s="149">
        <v>43037</v>
      </c>
      <c r="D2022" s="148">
        <f t="shared" si="62"/>
        <v>10</v>
      </c>
      <c r="E2022" s="148">
        <f t="shared" si="63"/>
        <v>2017</v>
      </c>
      <c r="F2022" t="s">
        <v>492</v>
      </c>
      <c r="G2022" s="147">
        <v>21</v>
      </c>
      <c r="H2022" s="147">
        <v>51587</v>
      </c>
      <c r="I2022" s="150">
        <v>5837.8559999999998</v>
      </c>
      <c r="J2022" s="147">
        <v>16.731000000000002</v>
      </c>
      <c r="K2022" s="147">
        <v>1.6539999999999999</v>
      </c>
      <c r="L2022" s="147">
        <v>853</v>
      </c>
      <c r="M2022" s="147">
        <v>0</v>
      </c>
    </row>
    <row r="2023" spans="1:13">
      <c r="A2023" s="147" t="s">
        <v>372</v>
      </c>
      <c r="B2023" s="149">
        <v>43031</v>
      </c>
      <c r="C2023" s="149">
        <v>43037</v>
      </c>
      <c r="D2023" s="148">
        <f t="shared" si="62"/>
        <v>10</v>
      </c>
      <c r="E2023" s="148">
        <f t="shared" si="63"/>
        <v>2017</v>
      </c>
      <c r="F2023" t="s">
        <v>492</v>
      </c>
      <c r="G2023" s="147">
        <v>9</v>
      </c>
      <c r="H2023" s="147">
        <v>51534</v>
      </c>
      <c r="I2023" s="150">
        <v>5470.6490000000003</v>
      </c>
      <c r="J2023" s="147">
        <v>15.662000000000001</v>
      </c>
      <c r="K2023" s="147">
        <v>0.97799999999999998</v>
      </c>
      <c r="L2023" s="147">
        <v>504</v>
      </c>
      <c r="M2023" s="147">
        <v>0</v>
      </c>
    </row>
    <row r="2024" spans="1:13">
      <c r="A2024" s="147" t="s">
        <v>371</v>
      </c>
      <c r="B2024" s="149">
        <v>43024</v>
      </c>
      <c r="C2024" s="149">
        <v>43030</v>
      </c>
      <c r="D2024" s="148">
        <f t="shared" si="62"/>
        <v>10</v>
      </c>
      <c r="E2024" s="148">
        <f t="shared" si="63"/>
        <v>2017</v>
      </c>
      <c r="F2024" t="s">
        <v>493</v>
      </c>
      <c r="G2024" s="147">
        <v>9</v>
      </c>
      <c r="H2024" s="147">
        <v>51609</v>
      </c>
      <c r="I2024" s="150">
        <v>5458.1540000000005</v>
      </c>
      <c r="J2024" s="147">
        <v>15.648999999999999</v>
      </c>
      <c r="K2024" s="147">
        <v>0.14499999999999999</v>
      </c>
      <c r="L2024" s="147">
        <v>75</v>
      </c>
      <c r="M2024" s="147">
        <v>0</v>
      </c>
    </row>
    <row r="2025" spans="1:13">
      <c r="A2025" s="147" t="s">
        <v>371</v>
      </c>
      <c r="B2025" s="149">
        <v>43024</v>
      </c>
      <c r="C2025" s="149">
        <v>43030</v>
      </c>
      <c r="D2025" s="148">
        <f t="shared" si="62"/>
        <v>10</v>
      </c>
      <c r="E2025" s="148">
        <f t="shared" si="63"/>
        <v>2017</v>
      </c>
      <c r="F2025" t="s">
        <v>493</v>
      </c>
      <c r="G2025" s="147">
        <v>11</v>
      </c>
      <c r="H2025" s="147">
        <v>37343</v>
      </c>
      <c r="I2025" s="150">
        <v>6708.982</v>
      </c>
      <c r="J2025" s="147">
        <v>8</v>
      </c>
      <c r="K2025" s="147">
        <v>0</v>
      </c>
      <c r="L2025" s="147">
        <v>0</v>
      </c>
      <c r="M2025" s="147">
        <v>0</v>
      </c>
    </row>
    <row r="2026" spans="1:13">
      <c r="A2026" s="147" t="s">
        <v>371</v>
      </c>
      <c r="B2026" s="149">
        <v>43024</v>
      </c>
      <c r="C2026" s="149">
        <v>43030</v>
      </c>
      <c r="D2026" s="148">
        <f t="shared" si="62"/>
        <v>10</v>
      </c>
      <c r="E2026" s="148">
        <f t="shared" si="63"/>
        <v>2017</v>
      </c>
      <c r="F2026" t="s">
        <v>493</v>
      </c>
      <c r="G2026" s="147">
        <v>21</v>
      </c>
      <c r="H2026" s="147">
        <v>51726</v>
      </c>
      <c r="I2026" s="150">
        <v>5782.799</v>
      </c>
      <c r="J2026" s="147">
        <v>16.617999999999999</v>
      </c>
      <c r="K2026" s="147">
        <v>0.26900000000000002</v>
      </c>
      <c r="L2026" s="147">
        <v>139</v>
      </c>
      <c r="M2026" s="147">
        <v>0</v>
      </c>
    </row>
    <row r="2027" spans="1:13">
      <c r="A2027" s="147" t="s">
        <v>371</v>
      </c>
      <c r="B2027" s="149">
        <v>43024</v>
      </c>
      <c r="C2027" s="149">
        <v>43030</v>
      </c>
      <c r="D2027" s="148">
        <f t="shared" si="62"/>
        <v>10</v>
      </c>
      <c r="E2027" s="148">
        <f t="shared" si="63"/>
        <v>2017</v>
      </c>
      <c r="F2027" t="s">
        <v>493</v>
      </c>
      <c r="G2027" s="147">
        <v>12</v>
      </c>
      <c r="H2027" s="147">
        <v>52838</v>
      </c>
      <c r="I2027" s="150">
        <v>6229.9380000000001</v>
      </c>
      <c r="J2027" s="147">
        <v>18.288</v>
      </c>
      <c r="K2027" s="147">
        <v>2.5000000000000001E-2</v>
      </c>
      <c r="L2027" s="147">
        <v>13</v>
      </c>
      <c r="M2027" s="147">
        <v>0</v>
      </c>
    </row>
    <row r="2028" spans="1:13">
      <c r="A2028" s="147" t="s">
        <v>371</v>
      </c>
      <c r="B2028" s="149">
        <v>43024</v>
      </c>
      <c r="C2028" s="149">
        <v>43030</v>
      </c>
      <c r="D2028" s="148">
        <f t="shared" si="62"/>
        <v>10</v>
      </c>
      <c r="E2028" s="148">
        <f t="shared" si="63"/>
        <v>2017</v>
      </c>
      <c r="F2028" t="s">
        <v>493</v>
      </c>
      <c r="G2028" s="147">
        <v>19</v>
      </c>
      <c r="H2028" s="147">
        <v>48146</v>
      </c>
      <c r="I2028" s="150">
        <v>5508.0169999999998</v>
      </c>
      <c r="J2028" s="147">
        <v>14.45</v>
      </c>
      <c r="K2028" s="147">
        <v>0.27400000000000002</v>
      </c>
      <c r="L2028" s="147">
        <v>132</v>
      </c>
      <c r="M2028" s="147">
        <v>0</v>
      </c>
    </row>
    <row r="2029" spans="1:13">
      <c r="A2029" s="147" t="s">
        <v>371</v>
      </c>
      <c r="B2029" s="149">
        <v>43024</v>
      </c>
      <c r="C2029" s="149">
        <v>43030</v>
      </c>
      <c r="D2029" s="148">
        <f t="shared" si="62"/>
        <v>10</v>
      </c>
      <c r="E2029" s="148">
        <f t="shared" si="63"/>
        <v>2017</v>
      </c>
      <c r="F2029" t="s">
        <v>493</v>
      </c>
      <c r="G2029" s="147">
        <v>7</v>
      </c>
      <c r="H2029" s="147">
        <v>50128</v>
      </c>
      <c r="I2029" s="150">
        <v>5496.393</v>
      </c>
      <c r="J2029" s="147">
        <v>15.307</v>
      </c>
      <c r="K2029" s="147">
        <v>0.10199999999999999</v>
      </c>
      <c r="L2029" s="147">
        <v>51</v>
      </c>
      <c r="M2029" s="147">
        <v>0</v>
      </c>
    </row>
    <row r="2030" spans="1:13">
      <c r="A2030" s="147" t="s">
        <v>371</v>
      </c>
      <c r="B2030" s="149">
        <v>43024</v>
      </c>
      <c r="C2030" s="149">
        <v>43030</v>
      </c>
      <c r="D2030" s="148">
        <f t="shared" si="62"/>
        <v>10</v>
      </c>
      <c r="E2030" s="148">
        <f t="shared" si="63"/>
        <v>2017</v>
      </c>
      <c r="F2030" t="s">
        <v>493</v>
      </c>
      <c r="G2030" s="147">
        <v>8</v>
      </c>
      <c r="H2030" s="147">
        <v>50807</v>
      </c>
      <c r="I2030" s="150">
        <v>5703.2179999999998</v>
      </c>
      <c r="J2030" s="147">
        <v>16.097999999999999</v>
      </c>
      <c r="K2030" s="147">
        <v>0.254</v>
      </c>
      <c r="L2030" s="147">
        <v>129</v>
      </c>
      <c r="M2030" s="147">
        <v>0</v>
      </c>
    </row>
    <row r="2031" spans="1:13">
      <c r="A2031" s="147" t="s">
        <v>371</v>
      </c>
      <c r="B2031" s="149">
        <v>43024</v>
      </c>
      <c r="C2031" s="149">
        <v>43030</v>
      </c>
      <c r="D2031" s="148">
        <f t="shared" si="62"/>
        <v>10</v>
      </c>
      <c r="E2031" s="148">
        <f t="shared" si="63"/>
        <v>2017</v>
      </c>
      <c r="F2031" t="s">
        <v>493</v>
      </c>
      <c r="G2031" s="147">
        <v>24</v>
      </c>
      <c r="H2031" s="147">
        <v>53023</v>
      </c>
      <c r="I2031" s="150">
        <v>5320.09</v>
      </c>
      <c r="J2031" s="147">
        <v>15.672000000000001</v>
      </c>
      <c r="K2031" s="147">
        <v>0.28100000000000003</v>
      </c>
      <c r="L2031" s="147">
        <v>149</v>
      </c>
      <c r="M2031" s="147">
        <v>0</v>
      </c>
    </row>
    <row r="2032" spans="1:13">
      <c r="A2032" s="147" t="s">
        <v>370</v>
      </c>
      <c r="B2032" s="149">
        <v>43017</v>
      </c>
      <c r="C2032" s="149">
        <v>43023</v>
      </c>
      <c r="D2032" s="148">
        <f t="shared" si="62"/>
        <v>10</v>
      </c>
      <c r="E2032" s="148">
        <f t="shared" si="63"/>
        <v>2017</v>
      </c>
      <c r="F2032" t="s">
        <v>494</v>
      </c>
      <c r="G2032" s="147">
        <v>24</v>
      </c>
      <c r="H2032" s="147">
        <v>53232</v>
      </c>
      <c r="I2032" s="150">
        <v>5189.4610000000002</v>
      </c>
      <c r="J2032" s="147">
        <v>15.347</v>
      </c>
      <c r="K2032" s="147">
        <v>0.39300000000000002</v>
      </c>
      <c r="L2032" s="147">
        <v>209</v>
      </c>
      <c r="M2032" s="147">
        <v>0</v>
      </c>
    </row>
    <row r="2033" spans="1:13">
      <c r="A2033" s="147" t="s">
        <v>370</v>
      </c>
      <c r="B2033" s="149">
        <v>43017</v>
      </c>
      <c r="C2033" s="149">
        <v>43023</v>
      </c>
      <c r="D2033" s="148">
        <f t="shared" si="62"/>
        <v>10</v>
      </c>
      <c r="E2033" s="148">
        <f t="shared" si="63"/>
        <v>2017</v>
      </c>
      <c r="F2033" t="s">
        <v>494</v>
      </c>
      <c r="G2033" s="147">
        <v>7</v>
      </c>
      <c r="H2033" s="147">
        <v>50174</v>
      </c>
      <c r="I2033" s="150">
        <v>5407.625</v>
      </c>
      <c r="J2033" s="147">
        <v>15.073</v>
      </c>
      <c r="K2033" s="147">
        <v>9.1999999999999998E-2</v>
      </c>
      <c r="L2033" s="147">
        <v>46</v>
      </c>
      <c r="M2033" s="147">
        <v>0</v>
      </c>
    </row>
    <row r="2034" spans="1:13">
      <c r="A2034" s="147" t="s">
        <v>370</v>
      </c>
      <c r="B2034" s="149">
        <v>43017</v>
      </c>
      <c r="C2034" s="149">
        <v>43023</v>
      </c>
      <c r="D2034" s="148">
        <f t="shared" si="62"/>
        <v>10</v>
      </c>
      <c r="E2034" s="148">
        <f t="shared" si="63"/>
        <v>2017</v>
      </c>
      <c r="F2034" t="s">
        <v>494</v>
      </c>
      <c r="G2034" s="147">
        <v>8</v>
      </c>
      <c r="H2034" s="147">
        <v>50863</v>
      </c>
      <c r="I2034" s="150">
        <v>5598.7380000000003</v>
      </c>
      <c r="J2034" s="147">
        <v>15.82</v>
      </c>
      <c r="K2034" s="147">
        <v>0.11</v>
      </c>
      <c r="L2034" s="147">
        <v>56</v>
      </c>
      <c r="M2034" s="147">
        <v>0</v>
      </c>
    </row>
    <row r="2035" spans="1:13">
      <c r="A2035" s="147" t="s">
        <v>370</v>
      </c>
      <c r="B2035" s="149">
        <v>43017</v>
      </c>
      <c r="C2035" s="149">
        <v>43023</v>
      </c>
      <c r="D2035" s="148">
        <f t="shared" si="62"/>
        <v>10</v>
      </c>
      <c r="E2035" s="148">
        <f t="shared" si="63"/>
        <v>2017</v>
      </c>
      <c r="F2035" t="s">
        <v>494</v>
      </c>
      <c r="G2035" s="147">
        <v>19</v>
      </c>
      <c r="H2035" s="147">
        <v>48436</v>
      </c>
      <c r="I2035" s="150">
        <v>5363.8230000000003</v>
      </c>
      <c r="J2035" s="147">
        <v>14.157999999999999</v>
      </c>
      <c r="K2035" s="147">
        <v>0.59899999999999998</v>
      </c>
      <c r="L2035" s="147">
        <v>290</v>
      </c>
      <c r="M2035" s="147">
        <v>0</v>
      </c>
    </row>
    <row r="2036" spans="1:13">
      <c r="A2036" s="147" t="s">
        <v>370</v>
      </c>
      <c r="B2036" s="149">
        <v>43017</v>
      </c>
      <c r="C2036" s="149">
        <v>43023</v>
      </c>
      <c r="D2036" s="148">
        <f t="shared" si="62"/>
        <v>10</v>
      </c>
      <c r="E2036" s="148">
        <f t="shared" si="63"/>
        <v>2017</v>
      </c>
      <c r="F2036" t="s">
        <v>494</v>
      </c>
      <c r="G2036" s="147">
        <v>12</v>
      </c>
      <c r="H2036" s="147">
        <v>52891</v>
      </c>
      <c r="I2036" s="150">
        <v>6194.8909999999996</v>
      </c>
      <c r="J2036" s="147">
        <v>18.202999999999999</v>
      </c>
      <c r="K2036" s="147">
        <v>0.1</v>
      </c>
      <c r="L2036" s="147">
        <v>53</v>
      </c>
      <c r="M2036" s="147">
        <v>0</v>
      </c>
    </row>
    <row r="2037" spans="1:13">
      <c r="A2037" s="147" t="s">
        <v>370</v>
      </c>
      <c r="B2037" s="149">
        <v>43017</v>
      </c>
      <c r="C2037" s="149">
        <v>43023</v>
      </c>
      <c r="D2037" s="148">
        <f t="shared" si="62"/>
        <v>10</v>
      </c>
      <c r="E2037" s="148">
        <f t="shared" si="63"/>
        <v>2017</v>
      </c>
      <c r="F2037" t="s">
        <v>494</v>
      </c>
      <c r="G2037" s="147">
        <v>21</v>
      </c>
      <c r="H2037" s="147">
        <v>51895</v>
      </c>
      <c r="I2037" s="150">
        <v>5654.4889999999996</v>
      </c>
      <c r="J2037" s="147">
        <v>16.302</v>
      </c>
      <c r="K2037" s="147">
        <v>0.32600000000000001</v>
      </c>
      <c r="L2037" s="147">
        <v>169</v>
      </c>
      <c r="M2037" s="147">
        <v>0</v>
      </c>
    </row>
    <row r="2038" spans="1:13">
      <c r="A2038" s="147" t="s">
        <v>370</v>
      </c>
      <c r="B2038" s="149">
        <v>43017</v>
      </c>
      <c r="C2038" s="149">
        <v>43023</v>
      </c>
      <c r="D2038" s="148">
        <f t="shared" si="62"/>
        <v>10</v>
      </c>
      <c r="E2038" s="148">
        <f t="shared" si="63"/>
        <v>2017</v>
      </c>
      <c r="F2038" t="s">
        <v>494</v>
      </c>
      <c r="G2038" s="147">
        <v>11</v>
      </c>
      <c r="H2038" s="147">
        <v>53176</v>
      </c>
      <c r="I2038" s="150">
        <v>6381.0079999999998</v>
      </c>
      <c r="J2038" s="147">
        <v>18.850999999999999</v>
      </c>
      <c r="K2038" s="147">
        <v>5.8000000000000003E-2</v>
      </c>
      <c r="L2038" s="147">
        <v>31</v>
      </c>
      <c r="M2038" s="147">
        <v>0</v>
      </c>
    </row>
    <row r="2039" spans="1:13">
      <c r="A2039" s="147" t="s">
        <v>370</v>
      </c>
      <c r="B2039" s="149">
        <v>43017</v>
      </c>
      <c r="C2039" s="149">
        <v>43023</v>
      </c>
      <c r="D2039" s="148">
        <f t="shared" si="62"/>
        <v>10</v>
      </c>
      <c r="E2039" s="148">
        <f t="shared" si="63"/>
        <v>2017</v>
      </c>
      <c r="F2039" t="s">
        <v>494</v>
      </c>
      <c r="G2039" s="147">
        <v>9</v>
      </c>
      <c r="H2039" s="147">
        <v>51652</v>
      </c>
      <c r="I2039" s="150">
        <v>5351.8950000000004</v>
      </c>
      <c r="J2039" s="147">
        <v>15.358000000000001</v>
      </c>
      <c r="K2039" s="147">
        <v>8.3000000000000004E-2</v>
      </c>
      <c r="L2039" s="147">
        <v>43</v>
      </c>
      <c r="M2039" s="147">
        <v>0</v>
      </c>
    </row>
    <row r="2040" spans="1:13">
      <c r="A2040" s="147" t="s">
        <v>370</v>
      </c>
      <c r="B2040" s="149">
        <v>43017</v>
      </c>
      <c r="C2040" s="149">
        <v>43023</v>
      </c>
      <c r="D2040" s="148">
        <f t="shared" si="62"/>
        <v>10</v>
      </c>
      <c r="E2040" s="148">
        <f t="shared" si="63"/>
        <v>2017</v>
      </c>
      <c r="F2040" t="s">
        <v>494</v>
      </c>
      <c r="G2040" s="147">
        <v>15</v>
      </c>
      <c r="H2040" s="147">
        <v>50326</v>
      </c>
      <c r="I2040" s="150">
        <v>6382.5429999999997</v>
      </c>
      <c r="J2040" s="147">
        <v>18.12</v>
      </c>
      <c r="K2040" s="147">
        <v>0.30399999999999999</v>
      </c>
      <c r="L2040" s="147">
        <v>153</v>
      </c>
      <c r="M2040" s="147">
        <v>0</v>
      </c>
    </row>
    <row r="2041" spans="1:13">
      <c r="A2041" s="147" t="s">
        <v>369</v>
      </c>
      <c r="B2041" s="149">
        <v>43010</v>
      </c>
      <c r="C2041" s="149">
        <v>43016</v>
      </c>
      <c r="D2041" s="148">
        <f t="shared" si="62"/>
        <v>10</v>
      </c>
      <c r="E2041" s="148">
        <f t="shared" si="63"/>
        <v>2017</v>
      </c>
      <c r="F2041" t="s">
        <v>495</v>
      </c>
      <c r="G2041" s="147">
        <v>14</v>
      </c>
      <c r="H2041" s="147">
        <v>1109</v>
      </c>
      <c r="I2041" s="150">
        <v>7635.0839999999998</v>
      </c>
      <c r="J2041" s="147">
        <v>5.3129999999999997</v>
      </c>
      <c r="K2041" s="147">
        <v>0</v>
      </c>
      <c r="L2041" s="147">
        <v>0</v>
      </c>
      <c r="M2041" s="147">
        <v>0</v>
      </c>
    </row>
    <row r="2042" spans="1:13">
      <c r="A2042" s="147" t="s">
        <v>369</v>
      </c>
      <c r="B2042" s="149">
        <v>43010</v>
      </c>
      <c r="C2042" s="149">
        <v>43016</v>
      </c>
      <c r="D2042" s="148">
        <f t="shared" si="62"/>
        <v>10</v>
      </c>
      <c r="E2042" s="148">
        <f t="shared" si="63"/>
        <v>2017</v>
      </c>
      <c r="F2042" t="s">
        <v>495</v>
      </c>
      <c r="G2042" s="147">
        <v>15</v>
      </c>
      <c r="H2042" s="147">
        <v>50869</v>
      </c>
      <c r="I2042" s="150">
        <v>6308.6660000000002</v>
      </c>
      <c r="J2042" s="147">
        <v>1.7829999999999999</v>
      </c>
      <c r="K2042" s="147">
        <v>1.0669999999999999</v>
      </c>
      <c r="L2042" s="147">
        <v>543</v>
      </c>
      <c r="M2042" s="147">
        <v>0</v>
      </c>
    </row>
    <row r="2043" spans="1:13">
      <c r="A2043" s="147" t="s">
        <v>369</v>
      </c>
      <c r="B2043" s="149">
        <v>43010</v>
      </c>
      <c r="C2043" s="149">
        <v>43016</v>
      </c>
      <c r="D2043" s="148">
        <f t="shared" si="62"/>
        <v>10</v>
      </c>
      <c r="E2043" s="148">
        <f t="shared" si="63"/>
        <v>2017</v>
      </c>
      <c r="F2043" t="s">
        <v>495</v>
      </c>
      <c r="G2043" s="147">
        <v>9</v>
      </c>
      <c r="H2043" s="147">
        <v>51686</v>
      </c>
      <c r="I2043" s="150">
        <v>5246.2860000000001</v>
      </c>
      <c r="J2043" s="147">
        <v>15.064</v>
      </c>
      <c r="K2043" s="147">
        <v>6.6000000000000003E-2</v>
      </c>
      <c r="L2043" s="147">
        <v>34</v>
      </c>
      <c r="M2043" s="147">
        <v>0</v>
      </c>
    </row>
    <row r="2044" spans="1:13">
      <c r="A2044" s="147" t="s">
        <v>369</v>
      </c>
      <c r="B2044" s="149">
        <v>43010</v>
      </c>
      <c r="C2044" s="149">
        <v>43016</v>
      </c>
      <c r="D2044" s="148">
        <f t="shared" si="62"/>
        <v>10</v>
      </c>
      <c r="E2044" s="148">
        <f t="shared" si="63"/>
        <v>2017</v>
      </c>
      <c r="F2044" t="s">
        <v>495</v>
      </c>
      <c r="G2044" s="147">
        <v>11</v>
      </c>
      <c r="H2044" s="147">
        <v>53221</v>
      </c>
      <c r="I2044" s="150">
        <v>6268.2920000000004</v>
      </c>
      <c r="J2044" s="147">
        <v>18.533999999999999</v>
      </c>
      <c r="K2044" s="147">
        <v>8.5000000000000006E-2</v>
      </c>
      <c r="L2044" s="147">
        <v>45</v>
      </c>
      <c r="M2044" s="147">
        <v>0</v>
      </c>
    </row>
    <row r="2045" spans="1:13">
      <c r="A2045" s="147" t="s">
        <v>369</v>
      </c>
      <c r="B2045" s="149">
        <v>43010</v>
      </c>
      <c r="C2045" s="149">
        <v>43016</v>
      </c>
      <c r="D2045" s="148">
        <f t="shared" si="62"/>
        <v>10</v>
      </c>
      <c r="E2045" s="148">
        <f t="shared" si="63"/>
        <v>2017</v>
      </c>
      <c r="F2045" t="s">
        <v>495</v>
      </c>
      <c r="G2045" s="147">
        <v>20</v>
      </c>
      <c r="H2045" s="147">
        <v>1050</v>
      </c>
      <c r="I2045" s="150">
        <v>4904.6670000000004</v>
      </c>
      <c r="J2045" s="147">
        <v>4.5620000000000003</v>
      </c>
      <c r="K2045" s="147">
        <v>0</v>
      </c>
      <c r="L2045" s="147">
        <v>0</v>
      </c>
      <c r="M2045" s="147">
        <v>0</v>
      </c>
    </row>
    <row r="2046" spans="1:13">
      <c r="A2046" s="147" t="s">
        <v>369</v>
      </c>
      <c r="B2046" s="149">
        <v>43010</v>
      </c>
      <c r="C2046" s="149">
        <v>43016</v>
      </c>
      <c r="D2046" s="148">
        <f t="shared" si="62"/>
        <v>10</v>
      </c>
      <c r="E2046" s="148">
        <f t="shared" si="63"/>
        <v>2017</v>
      </c>
      <c r="F2046" t="s">
        <v>495</v>
      </c>
      <c r="G2046" s="147">
        <v>19</v>
      </c>
      <c r="H2046" s="147">
        <v>54447</v>
      </c>
      <c r="I2046" s="150">
        <v>5374.9889999999996</v>
      </c>
      <c r="J2046" s="147">
        <v>15.961</v>
      </c>
      <c r="K2046" s="147">
        <v>0.435</v>
      </c>
      <c r="L2046" s="147">
        <v>237</v>
      </c>
      <c r="M2046" s="147">
        <v>0</v>
      </c>
    </row>
    <row r="2047" spans="1:13">
      <c r="A2047" s="147" t="s">
        <v>369</v>
      </c>
      <c r="B2047" s="149">
        <v>43010</v>
      </c>
      <c r="C2047" s="149">
        <v>43016</v>
      </c>
      <c r="D2047" s="148">
        <f t="shared" si="62"/>
        <v>10</v>
      </c>
      <c r="E2047" s="148">
        <f t="shared" si="63"/>
        <v>2017</v>
      </c>
      <c r="F2047" t="s">
        <v>495</v>
      </c>
      <c r="G2047" s="147">
        <v>21</v>
      </c>
      <c r="H2047" s="147">
        <v>52324</v>
      </c>
      <c r="I2047" s="150">
        <v>5543.6949999999997</v>
      </c>
      <c r="J2047" s="147">
        <v>16.114999999999998</v>
      </c>
      <c r="K2047" s="147">
        <v>0.82</v>
      </c>
      <c r="L2047" s="147">
        <v>429</v>
      </c>
      <c r="M2047" s="147">
        <v>0</v>
      </c>
    </row>
    <row r="2048" spans="1:13">
      <c r="A2048" s="147" t="s">
        <v>369</v>
      </c>
      <c r="B2048" s="149">
        <v>43010</v>
      </c>
      <c r="C2048" s="149">
        <v>43016</v>
      </c>
      <c r="D2048" s="148">
        <f t="shared" si="62"/>
        <v>10</v>
      </c>
      <c r="E2048" s="148">
        <f t="shared" si="63"/>
        <v>2017</v>
      </c>
      <c r="F2048" t="s">
        <v>495</v>
      </c>
      <c r="G2048" s="147">
        <v>10</v>
      </c>
      <c r="H2048" s="147">
        <v>53012</v>
      </c>
      <c r="I2048" s="150">
        <v>6420.335</v>
      </c>
      <c r="J2048" s="147">
        <v>18.908999999999999</v>
      </c>
      <c r="K2048" s="147">
        <v>7.6999999999999999E-2</v>
      </c>
      <c r="L2048" s="147">
        <v>41</v>
      </c>
      <c r="M2048" s="147">
        <v>0</v>
      </c>
    </row>
    <row r="2049" spans="1:13">
      <c r="A2049" s="147" t="s">
        <v>369</v>
      </c>
      <c r="B2049" s="149">
        <v>43010</v>
      </c>
      <c r="C2049" s="149">
        <v>43016</v>
      </c>
      <c r="D2049" s="148">
        <f t="shared" si="62"/>
        <v>10</v>
      </c>
      <c r="E2049" s="148">
        <f t="shared" si="63"/>
        <v>2017</v>
      </c>
      <c r="F2049" t="s">
        <v>495</v>
      </c>
      <c r="G2049" s="147">
        <v>12</v>
      </c>
      <c r="H2049" s="147">
        <v>52930</v>
      </c>
      <c r="I2049" s="150">
        <v>6082.2370000000001</v>
      </c>
      <c r="J2049" s="147">
        <v>17.885000000000002</v>
      </c>
      <c r="K2049" s="147">
        <v>7.3999999999999996E-2</v>
      </c>
      <c r="L2049" s="147">
        <v>39</v>
      </c>
      <c r="M2049" s="147">
        <v>0</v>
      </c>
    </row>
    <row r="2050" spans="1:13">
      <c r="A2050" s="147" t="s">
        <v>369</v>
      </c>
      <c r="B2050" s="149">
        <v>43010</v>
      </c>
      <c r="C2050" s="149">
        <v>43016</v>
      </c>
      <c r="D2050" s="148">
        <f t="shared" si="62"/>
        <v>10</v>
      </c>
      <c r="E2050" s="148">
        <f t="shared" si="63"/>
        <v>2017</v>
      </c>
      <c r="F2050" t="s">
        <v>495</v>
      </c>
      <c r="G2050" s="147">
        <v>8</v>
      </c>
      <c r="H2050" s="147">
        <v>50909</v>
      </c>
      <c r="I2050" s="150">
        <v>5501.9790000000003</v>
      </c>
      <c r="J2050" s="147">
        <v>15.561</v>
      </c>
      <c r="K2050" s="147">
        <v>0.09</v>
      </c>
      <c r="L2050" s="147">
        <v>46</v>
      </c>
      <c r="M2050" s="147">
        <v>0</v>
      </c>
    </row>
    <row r="2051" spans="1:13">
      <c r="A2051" s="147" t="s">
        <v>369</v>
      </c>
      <c r="B2051" s="149">
        <v>43010</v>
      </c>
      <c r="C2051" s="149">
        <v>43016</v>
      </c>
      <c r="D2051" s="148">
        <f t="shared" ref="D2051:D2114" si="64">MONTH(C2051)</f>
        <v>10</v>
      </c>
      <c r="E2051" s="148">
        <f t="shared" ref="E2051:E2114" si="65">YEAR(C2051)</f>
        <v>2017</v>
      </c>
      <c r="F2051" t="s">
        <v>495</v>
      </c>
      <c r="G2051" s="147">
        <v>7</v>
      </c>
      <c r="H2051" s="147">
        <v>50215</v>
      </c>
      <c r="I2051" s="150">
        <v>5966.2479999999996</v>
      </c>
      <c r="J2051" s="147">
        <v>16.643999999999998</v>
      </c>
      <c r="K2051" s="147">
        <v>8.2000000000000003E-2</v>
      </c>
      <c r="L2051" s="147">
        <v>41</v>
      </c>
      <c r="M2051" s="147">
        <v>0</v>
      </c>
    </row>
    <row r="2052" spans="1:13">
      <c r="A2052" s="147" t="s">
        <v>369</v>
      </c>
      <c r="B2052" s="149">
        <v>43010</v>
      </c>
      <c r="C2052" s="149">
        <v>43016</v>
      </c>
      <c r="D2052" s="148">
        <f t="shared" si="64"/>
        <v>10</v>
      </c>
      <c r="E2052" s="148">
        <f t="shared" si="65"/>
        <v>2017</v>
      </c>
      <c r="F2052" t="s">
        <v>495</v>
      </c>
      <c r="G2052" s="147">
        <v>24</v>
      </c>
      <c r="H2052" s="147">
        <v>53520</v>
      </c>
      <c r="I2052" s="150">
        <v>5510.7709999999997</v>
      </c>
      <c r="J2052" s="147">
        <v>16.385000000000002</v>
      </c>
      <c r="K2052" s="147">
        <v>0.53800000000000003</v>
      </c>
      <c r="L2052" s="147">
        <v>288</v>
      </c>
      <c r="M2052" s="147">
        <v>0</v>
      </c>
    </row>
    <row r="2053" spans="1:13">
      <c r="A2053" s="147" t="s">
        <v>368</v>
      </c>
      <c r="B2053" s="149">
        <v>43009</v>
      </c>
      <c r="C2053" s="149">
        <v>43009</v>
      </c>
      <c r="D2053" s="148">
        <f t="shared" si="64"/>
        <v>10</v>
      </c>
      <c r="E2053" s="148">
        <f t="shared" si="65"/>
        <v>2017</v>
      </c>
      <c r="F2053" t="s">
        <v>496</v>
      </c>
      <c r="G2053" s="147">
        <v>24</v>
      </c>
      <c r="H2053" s="147">
        <v>53663</v>
      </c>
      <c r="I2053" s="150">
        <v>5429.6949999999997</v>
      </c>
      <c r="J2053" s="147">
        <v>16.187000000000001</v>
      </c>
      <c r="K2053" s="147">
        <v>3.9E-2</v>
      </c>
      <c r="L2053" s="147">
        <v>21</v>
      </c>
      <c r="M2053" s="147">
        <v>0</v>
      </c>
    </row>
    <row r="2054" spans="1:13">
      <c r="A2054" s="147" t="s">
        <v>368</v>
      </c>
      <c r="B2054" s="149">
        <v>43009</v>
      </c>
      <c r="C2054" s="149">
        <v>43009</v>
      </c>
      <c r="D2054" s="148">
        <f t="shared" si="64"/>
        <v>10</v>
      </c>
      <c r="E2054" s="148">
        <f t="shared" si="65"/>
        <v>2017</v>
      </c>
      <c r="F2054" t="s">
        <v>496</v>
      </c>
      <c r="G2054" s="147">
        <v>22</v>
      </c>
      <c r="H2054" s="147">
        <v>39037</v>
      </c>
      <c r="I2054" s="150">
        <v>6563.8810000000003</v>
      </c>
      <c r="J2054" s="147">
        <v>14.234999999999999</v>
      </c>
      <c r="K2054" s="147">
        <v>0</v>
      </c>
      <c r="L2054" s="147">
        <v>0</v>
      </c>
      <c r="M2054" s="147">
        <v>0</v>
      </c>
    </row>
    <row r="2055" spans="1:13">
      <c r="A2055" s="147" t="s">
        <v>368</v>
      </c>
      <c r="B2055" s="149">
        <v>43009</v>
      </c>
      <c r="C2055" s="149">
        <v>43009</v>
      </c>
      <c r="D2055" s="148">
        <f t="shared" si="64"/>
        <v>10</v>
      </c>
      <c r="E2055" s="148">
        <f t="shared" si="65"/>
        <v>2017</v>
      </c>
      <c r="F2055" t="s">
        <v>496</v>
      </c>
      <c r="G2055" s="147">
        <v>23</v>
      </c>
      <c r="H2055" s="147">
        <v>42632</v>
      </c>
      <c r="I2055" s="150">
        <v>6225.991</v>
      </c>
      <c r="J2055" s="147">
        <v>14.746</v>
      </c>
      <c r="K2055" s="147">
        <v>0</v>
      </c>
      <c r="L2055" s="147">
        <v>0</v>
      </c>
      <c r="M2055" s="147">
        <v>0</v>
      </c>
    </row>
    <row r="2056" spans="1:13">
      <c r="A2056" s="147" t="s">
        <v>368</v>
      </c>
      <c r="B2056" s="149">
        <v>43009</v>
      </c>
      <c r="C2056" s="149">
        <v>43009</v>
      </c>
      <c r="D2056" s="148">
        <f t="shared" si="64"/>
        <v>10</v>
      </c>
      <c r="E2056" s="148">
        <f t="shared" si="65"/>
        <v>2017</v>
      </c>
      <c r="F2056" t="s">
        <v>496</v>
      </c>
      <c r="G2056" s="147">
        <v>7</v>
      </c>
      <c r="H2056" s="147">
        <v>50272</v>
      </c>
      <c r="I2056" s="150">
        <v>5804.701</v>
      </c>
      <c r="J2056" s="147">
        <v>16.212</v>
      </c>
      <c r="K2056" s="147">
        <v>1.4E-2</v>
      </c>
      <c r="L2056" s="147">
        <v>7</v>
      </c>
      <c r="M2056" s="147">
        <v>0</v>
      </c>
    </row>
    <row r="2057" spans="1:13">
      <c r="A2057" s="147" t="s">
        <v>368</v>
      </c>
      <c r="B2057" s="149">
        <v>43009</v>
      </c>
      <c r="C2057" s="149">
        <v>43009</v>
      </c>
      <c r="D2057" s="148">
        <f t="shared" si="64"/>
        <v>10</v>
      </c>
      <c r="E2057" s="148">
        <f t="shared" si="65"/>
        <v>2017</v>
      </c>
      <c r="F2057" t="s">
        <v>496</v>
      </c>
      <c r="G2057" s="147">
        <v>8</v>
      </c>
      <c r="H2057" s="147">
        <v>50977</v>
      </c>
      <c r="I2057" s="150">
        <v>5357.1019999999999</v>
      </c>
      <c r="J2057" s="147">
        <v>15.172000000000001</v>
      </c>
      <c r="K2057" s="147">
        <v>1.7999999999999999E-2</v>
      </c>
      <c r="L2057" s="147">
        <v>9</v>
      </c>
      <c r="M2057" s="147">
        <v>0</v>
      </c>
    </row>
    <row r="2058" spans="1:13">
      <c r="A2058" s="147" t="s">
        <v>368</v>
      </c>
      <c r="B2058" s="149">
        <v>43009</v>
      </c>
      <c r="C2058" s="149">
        <v>43009</v>
      </c>
      <c r="D2058" s="148">
        <f t="shared" si="64"/>
        <v>10</v>
      </c>
      <c r="E2058" s="148">
        <f t="shared" si="65"/>
        <v>2017</v>
      </c>
      <c r="F2058" t="s">
        <v>496</v>
      </c>
      <c r="G2058" s="147">
        <v>12</v>
      </c>
      <c r="H2058" s="147">
        <v>52991</v>
      </c>
      <c r="I2058" s="150">
        <v>5932.098</v>
      </c>
      <c r="J2058" s="147">
        <v>17.463999999999999</v>
      </c>
      <c r="K2058" s="147">
        <v>1.0999999999999999E-2</v>
      </c>
      <c r="L2058" s="147">
        <v>6</v>
      </c>
      <c r="M2058" s="147">
        <v>0</v>
      </c>
    </row>
    <row r="2059" spans="1:13">
      <c r="A2059" s="147" t="s">
        <v>368</v>
      </c>
      <c r="B2059" s="149">
        <v>43009</v>
      </c>
      <c r="C2059" s="149">
        <v>43009</v>
      </c>
      <c r="D2059" s="148">
        <f t="shared" si="64"/>
        <v>10</v>
      </c>
      <c r="E2059" s="148">
        <f t="shared" si="65"/>
        <v>2017</v>
      </c>
      <c r="F2059" t="s">
        <v>496</v>
      </c>
      <c r="G2059" s="147">
        <v>19</v>
      </c>
      <c r="H2059" s="147">
        <v>54548</v>
      </c>
      <c r="I2059" s="150">
        <v>5282.3530000000001</v>
      </c>
      <c r="J2059" s="147">
        <v>15.715999999999999</v>
      </c>
      <c r="K2059" s="147">
        <v>3.7999999999999999E-2</v>
      </c>
      <c r="L2059" s="147">
        <v>21</v>
      </c>
      <c r="M2059" s="147">
        <v>0</v>
      </c>
    </row>
    <row r="2060" spans="1:13">
      <c r="A2060" s="147" t="s">
        <v>368</v>
      </c>
      <c r="B2060" s="149">
        <v>43009</v>
      </c>
      <c r="C2060" s="149">
        <v>43009</v>
      </c>
      <c r="D2060" s="148">
        <f t="shared" si="64"/>
        <v>10</v>
      </c>
      <c r="E2060" s="148">
        <f t="shared" si="65"/>
        <v>2017</v>
      </c>
      <c r="F2060" t="s">
        <v>496</v>
      </c>
      <c r="G2060" s="147">
        <v>10</v>
      </c>
      <c r="H2060" s="147">
        <v>53086</v>
      </c>
      <c r="I2060" s="150">
        <v>6276.6409999999996</v>
      </c>
      <c r="J2060" s="147">
        <v>18.510999999999999</v>
      </c>
      <c r="K2060" s="147">
        <v>1.0999999999999999E-2</v>
      </c>
      <c r="L2060" s="147">
        <v>6</v>
      </c>
      <c r="M2060" s="147">
        <v>0</v>
      </c>
    </row>
    <row r="2061" spans="1:13">
      <c r="A2061" s="147" t="s">
        <v>368</v>
      </c>
      <c r="B2061" s="149">
        <v>43009</v>
      </c>
      <c r="C2061" s="149">
        <v>43009</v>
      </c>
      <c r="D2061" s="148">
        <f t="shared" si="64"/>
        <v>10</v>
      </c>
      <c r="E2061" s="148">
        <f t="shared" si="65"/>
        <v>2017</v>
      </c>
      <c r="F2061" t="s">
        <v>496</v>
      </c>
      <c r="G2061" s="147">
        <v>21</v>
      </c>
      <c r="H2061" s="147">
        <v>52415</v>
      </c>
      <c r="I2061" s="150">
        <v>5445.7389999999996</v>
      </c>
      <c r="J2061" s="147">
        <v>15.858000000000001</v>
      </c>
      <c r="K2061" s="147">
        <v>0.04</v>
      </c>
      <c r="L2061" s="147">
        <v>21</v>
      </c>
      <c r="M2061" s="147">
        <v>0</v>
      </c>
    </row>
    <row r="2062" spans="1:13">
      <c r="A2062" s="147" t="s">
        <v>368</v>
      </c>
      <c r="B2062" s="149">
        <v>43009</v>
      </c>
      <c r="C2062" s="149">
        <v>43009</v>
      </c>
      <c r="D2062" s="148">
        <f t="shared" si="64"/>
        <v>10</v>
      </c>
      <c r="E2062" s="148">
        <f t="shared" si="65"/>
        <v>2017</v>
      </c>
      <c r="F2062" t="s">
        <v>496</v>
      </c>
      <c r="G2062" s="147">
        <v>20</v>
      </c>
      <c r="H2062" s="147">
        <v>48546</v>
      </c>
      <c r="I2062" s="150">
        <v>6126.9070000000002</v>
      </c>
      <c r="J2062" s="147">
        <v>16.524000000000001</v>
      </c>
      <c r="K2062" s="147">
        <v>0</v>
      </c>
      <c r="L2062" s="147">
        <v>0</v>
      </c>
      <c r="M2062" s="147">
        <v>0</v>
      </c>
    </row>
    <row r="2063" spans="1:13">
      <c r="A2063" s="147" t="s">
        <v>368</v>
      </c>
      <c r="B2063" s="149">
        <v>43009</v>
      </c>
      <c r="C2063" s="149">
        <v>43009</v>
      </c>
      <c r="D2063" s="148">
        <f t="shared" si="64"/>
        <v>10</v>
      </c>
      <c r="E2063" s="148">
        <f t="shared" si="65"/>
        <v>2017</v>
      </c>
      <c r="F2063" t="s">
        <v>496</v>
      </c>
      <c r="G2063" s="147">
        <v>11</v>
      </c>
      <c r="H2063" s="147">
        <v>53275</v>
      </c>
      <c r="I2063" s="150">
        <v>6098.85</v>
      </c>
      <c r="J2063" s="147">
        <v>18.050999999999998</v>
      </c>
      <c r="K2063" s="147">
        <v>8.0000000000000002E-3</v>
      </c>
      <c r="L2063" s="147">
        <v>4</v>
      </c>
      <c r="M2063" s="147">
        <v>0</v>
      </c>
    </row>
    <row r="2064" spans="1:13">
      <c r="A2064" s="147" t="s">
        <v>368</v>
      </c>
      <c r="B2064" s="149">
        <v>43009</v>
      </c>
      <c r="C2064" s="149">
        <v>43009</v>
      </c>
      <c r="D2064" s="148">
        <f t="shared" si="64"/>
        <v>10</v>
      </c>
      <c r="E2064" s="148">
        <f t="shared" si="65"/>
        <v>2017</v>
      </c>
      <c r="F2064" t="s">
        <v>496</v>
      </c>
      <c r="G2064" s="147">
        <v>9</v>
      </c>
      <c r="H2064" s="147">
        <v>51757</v>
      </c>
      <c r="I2064" s="150">
        <v>5102.1909999999998</v>
      </c>
      <c r="J2064" s="147">
        <v>14.670999999999999</v>
      </c>
      <c r="K2064" s="147">
        <v>2.1000000000000001E-2</v>
      </c>
      <c r="L2064" s="147">
        <v>11</v>
      </c>
      <c r="M2064" s="147">
        <v>0</v>
      </c>
    </row>
    <row r="2065" spans="1:13">
      <c r="A2065" s="147" t="s">
        <v>368</v>
      </c>
      <c r="B2065" s="149">
        <v>43009</v>
      </c>
      <c r="C2065" s="149">
        <v>43009</v>
      </c>
      <c r="D2065" s="148">
        <f t="shared" si="64"/>
        <v>10</v>
      </c>
      <c r="E2065" s="148">
        <f t="shared" si="65"/>
        <v>2017</v>
      </c>
      <c r="F2065" t="s">
        <v>496</v>
      </c>
      <c r="G2065" s="147">
        <v>15</v>
      </c>
      <c r="H2065" s="147">
        <v>50925</v>
      </c>
      <c r="I2065" s="150">
        <v>6148.82</v>
      </c>
      <c r="J2065" s="147">
        <v>1.74</v>
      </c>
      <c r="K2065" s="147">
        <v>4.0000000000000001E-3</v>
      </c>
      <c r="L2065" s="147">
        <v>2</v>
      </c>
      <c r="M2065" s="147">
        <v>0</v>
      </c>
    </row>
    <row r="2066" spans="1:13">
      <c r="A2066" s="147" t="s">
        <v>368</v>
      </c>
      <c r="B2066" s="149">
        <v>43009</v>
      </c>
      <c r="C2066" s="149">
        <v>43009</v>
      </c>
      <c r="D2066" s="148">
        <f t="shared" si="64"/>
        <v>10</v>
      </c>
      <c r="E2066" s="148">
        <f t="shared" si="65"/>
        <v>2017</v>
      </c>
      <c r="F2066" t="s">
        <v>496</v>
      </c>
      <c r="G2066" s="147">
        <v>14</v>
      </c>
      <c r="H2066" s="147">
        <v>13156</v>
      </c>
      <c r="I2066" s="150">
        <v>7530.3580000000002</v>
      </c>
      <c r="J2066" s="147">
        <v>5.2720000000000002</v>
      </c>
      <c r="K2066" s="147">
        <v>8.4000000000000005E-2</v>
      </c>
      <c r="L2066" s="147">
        <v>11</v>
      </c>
      <c r="M2066" s="147">
        <v>0</v>
      </c>
    </row>
    <row r="2067" spans="1:13">
      <c r="A2067" s="147" t="s">
        <v>367</v>
      </c>
      <c r="B2067" s="149">
        <v>43003</v>
      </c>
      <c r="C2067" s="149">
        <v>43008</v>
      </c>
      <c r="D2067" s="148">
        <f t="shared" si="64"/>
        <v>9</v>
      </c>
      <c r="E2067" s="148">
        <f t="shared" si="65"/>
        <v>2017</v>
      </c>
      <c r="F2067" t="s">
        <v>497</v>
      </c>
      <c r="G2067" s="147">
        <v>15</v>
      </c>
      <c r="H2067" s="147">
        <v>50925</v>
      </c>
      <c r="I2067" s="150">
        <v>6148.82</v>
      </c>
      <c r="J2067" s="147">
        <v>1.74</v>
      </c>
      <c r="K2067" s="147">
        <v>0.106</v>
      </c>
      <c r="L2067" s="147">
        <v>54</v>
      </c>
      <c r="M2067" s="147">
        <v>0</v>
      </c>
    </row>
    <row r="2068" spans="1:13">
      <c r="A2068" s="147" t="s">
        <v>367</v>
      </c>
      <c r="B2068" s="149">
        <v>43003</v>
      </c>
      <c r="C2068" s="149">
        <v>43008</v>
      </c>
      <c r="D2068" s="148">
        <f t="shared" si="64"/>
        <v>9</v>
      </c>
      <c r="E2068" s="148">
        <f t="shared" si="65"/>
        <v>2017</v>
      </c>
      <c r="F2068" t="s">
        <v>497</v>
      </c>
      <c r="G2068" s="147">
        <v>14</v>
      </c>
      <c r="H2068" s="147">
        <v>13156</v>
      </c>
      <c r="I2068" s="150">
        <v>7530.3580000000002</v>
      </c>
      <c r="J2068" s="147">
        <v>5.2720000000000002</v>
      </c>
      <c r="K2068" s="147">
        <v>0.49399999999999999</v>
      </c>
      <c r="L2068" s="147">
        <v>65</v>
      </c>
      <c r="M2068" s="147">
        <v>0</v>
      </c>
    </row>
    <row r="2069" spans="1:13">
      <c r="A2069" s="147" t="s">
        <v>367</v>
      </c>
      <c r="B2069" s="149">
        <v>43003</v>
      </c>
      <c r="C2069" s="149">
        <v>43008</v>
      </c>
      <c r="D2069" s="148">
        <f t="shared" si="64"/>
        <v>9</v>
      </c>
      <c r="E2069" s="148">
        <f t="shared" si="65"/>
        <v>2017</v>
      </c>
      <c r="F2069" t="s">
        <v>497</v>
      </c>
      <c r="G2069" s="147">
        <v>9</v>
      </c>
      <c r="H2069" s="147">
        <v>51757</v>
      </c>
      <c r="I2069" s="150">
        <v>5102.1909999999998</v>
      </c>
      <c r="J2069" s="147">
        <v>14.670999999999999</v>
      </c>
      <c r="K2069" s="147">
        <v>0.11600000000000001</v>
      </c>
      <c r="L2069" s="147">
        <v>60</v>
      </c>
      <c r="M2069" s="147">
        <v>0</v>
      </c>
    </row>
    <row r="2070" spans="1:13">
      <c r="A2070" s="147" t="s">
        <v>367</v>
      </c>
      <c r="B2070" s="149">
        <v>43003</v>
      </c>
      <c r="C2070" s="149">
        <v>43008</v>
      </c>
      <c r="D2070" s="148">
        <f t="shared" si="64"/>
        <v>9</v>
      </c>
      <c r="E2070" s="148">
        <f t="shared" si="65"/>
        <v>2017</v>
      </c>
      <c r="F2070" t="s">
        <v>497</v>
      </c>
      <c r="G2070" s="147">
        <v>11</v>
      </c>
      <c r="H2070" s="147">
        <v>53275</v>
      </c>
      <c r="I2070" s="150">
        <v>6098.85</v>
      </c>
      <c r="J2070" s="147">
        <v>18.050999999999998</v>
      </c>
      <c r="K2070" s="147">
        <v>9.4E-2</v>
      </c>
      <c r="L2070" s="147">
        <v>50</v>
      </c>
      <c r="M2070" s="147">
        <v>0</v>
      </c>
    </row>
    <row r="2071" spans="1:13">
      <c r="A2071" s="147" t="s">
        <v>367</v>
      </c>
      <c r="B2071" s="149">
        <v>43003</v>
      </c>
      <c r="C2071" s="149">
        <v>43008</v>
      </c>
      <c r="D2071" s="148">
        <f t="shared" si="64"/>
        <v>9</v>
      </c>
      <c r="E2071" s="148">
        <f t="shared" si="65"/>
        <v>2017</v>
      </c>
      <c r="F2071" t="s">
        <v>497</v>
      </c>
      <c r="G2071" s="147">
        <v>20</v>
      </c>
      <c r="H2071" s="147">
        <v>48546</v>
      </c>
      <c r="I2071" s="150">
        <v>6126.9070000000002</v>
      </c>
      <c r="J2071" s="147">
        <v>16.524000000000001</v>
      </c>
      <c r="K2071" s="147">
        <v>0.13600000000000001</v>
      </c>
      <c r="L2071" s="147">
        <v>66</v>
      </c>
      <c r="M2071" s="147">
        <v>0</v>
      </c>
    </row>
    <row r="2072" spans="1:13">
      <c r="A2072" s="147" t="s">
        <v>367</v>
      </c>
      <c r="B2072" s="149">
        <v>43003</v>
      </c>
      <c r="C2072" s="149">
        <v>43008</v>
      </c>
      <c r="D2072" s="148">
        <f t="shared" si="64"/>
        <v>9</v>
      </c>
      <c r="E2072" s="148">
        <f t="shared" si="65"/>
        <v>2017</v>
      </c>
      <c r="F2072" t="s">
        <v>497</v>
      </c>
      <c r="G2072" s="147">
        <v>19</v>
      </c>
      <c r="H2072" s="147">
        <v>54548</v>
      </c>
      <c r="I2072" s="150">
        <v>5282.3530000000001</v>
      </c>
      <c r="J2072" s="147">
        <v>15.715999999999999</v>
      </c>
      <c r="K2072" s="147">
        <v>0.14699999999999999</v>
      </c>
      <c r="L2072" s="147">
        <v>80</v>
      </c>
      <c r="M2072" s="147">
        <v>0</v>
      </c>
    </row>
    <row r="2073" spans="1:13">
      <c r="A2073" s="147" t="s">
        <v>367</v>
      </c>
      <c r="B2073" s="149">
        <v>43003</v>
      </c>
      <c r="C2073" s="149">
        <v>43008</v>
      </c>
      <c r="D2073" s="148">
        <f t="shared" si="64"/>
        <v>9</v>
      </c>
      <c r="E2073" s="148">
        <f t="shared" si="65"/>
        <v>2017</v>
      </c>
      <c r="F2073" t="s">
        <v>497</v>
      </c>
      <c r="G2073" s="147">
        <v>21</v>
      </c>
      <c r="H2073" s="147">
        <v>52415</v>
      </c>
      <c r="I2073" s="150">
        <v>5445.7389999999996</v>
      </c>
      <c r="J2073" s="147">
        <v>15.858000000000001</v>
      </c>
      <c r="K2073" s="147">
        <v>0.13400000000000001</v>
      </c>
      <c r="L2073" s="147">
        <v>70</v>
      </c>
      <c r="M2073" s="147">
        <v>0</v>
      </c>
    </row>
    <row r="2074" spans="1:13">
      <c r="A2074" s="147" t="s">
        <v>367</v>
      </c>
      <c r="B2074" s="149">
        <v>43003</v>
      </c>
      <c r="C2074" s="149">
        <v>43008</v>
      </c>
      <c r="D2074" s="148">
        <f t="shared" si="64"/>
        <v>9</v>
      </c>
      <c r="E2074" s="148">
        <f t="shared" si="65"/>
        <v>2017</v>
      </c>
      <c r="F2074" t="s">
        <v>497</v>
      </c>
      <c r="G2074" s="147">
        <v>10</v>
      </c>
      <c r="H2074" s="147">
        <v>53086</v>
      </c>
      <c r="I2074" s="150">
        <v>6276.6409999999996</v>
      </c>
      <c r="J2074" s="147">
        <v>18.510999999999999</v>
      </c>
      <c r="K2074" s="147">
        <v>0.128</v>
      </c>
      <c r="L2074" s="147">
        <v>68</v>
      </c>
      <c r="M2074" s="147">
        <v>0</v>
      </c>
    </row>
    <row r="2075" spans="1:13">
      <c r="A2075" s="147" t="s">
        <v>367</v>
      </c>
      <c r="B2075" s="149">
        <v>43003</v>
      </c>
      <c r="C2075" s="149">
        <v>43008</v>
      </c>
      <c r="D2075" s="148">
        <f t="shared" si="64"/>
        <v>9</v>
      </c>
      <c r="E2075" s="148">
        <f t="shared" si="65"/>
        <v>2017</v>
      </c>
      <c r="F2075" t="s">
        <v>497</v>
      </c>
      <c r="G2075" s="147">
        <v>12</v>
      </c>
      <c r="H2075" s="147">
        <v>52991</v>
      </c>
      <c r="I2075" s="150">
        <v>5932.098</v>
      </c>
      <c r="J2075" s="147">
        <v>17.463999999999999</v>
      </c>
      <c r="K2075" s="147">
        <v>0.104</v>
      </c>
      <c r="L2075" s="147">
        <v>55</v>
      </c>
      <c r="M2075" s="147">
        <v>0</v>
      </c>
    </row>
    <row r="2076" spans="1:13">
      <c r="A2076" s="147" t="s">
        <v>367</v>
      </c>
      <c r="B2076" s="149">
        <v>43003</v>
      </c>
      <c r="C2076" s="149">
        <v>43008</v>
      </c>
      <c r="D2076" s="148">
        <f t="shared" si="64"/>
        <v>9</v>
      </c>
      <c r="E2076" s="148">
        <f t="shared" si="65"/>
        <v>2017</v>
      </c>
      <c r="F2076" t="s">
        <v>497</v>
      </c>
      <c r="G2076" s="147">
        <v>8</v>
      </c>
      <c r="H2076" s="147">
        <v>50977</v>
      </c>
      <c r="I2076" s="150">
        <v>5357.1019999999999</v>
      </c>
      <c r="J2076" s="147">
        <v>15.172000000000001</v>
      </c>
      <c r="K2076" s="147">
        <v>0.11600000000000001</v>
      </c>
      <c r="L2076" s="147">
        <v>59</v>
      </c>
      <c r="M2076" s="147">
        <v>0</v>
      </c>
    </row>
    <row r="2077" spans="1:13">
      <c r="A2077" s="147" t="s">
        <v>367</v>
      </c>
      <c r="B2077" s="149">
        <v>43003</v>
      </c>
      <c r="C2077" s="149">
        <v>43008</v>
      </c>
      <c r="D2077" s="148">
        <f t="shared" si="64"/>
        <v>9</v>
      </c>
      <c r="E2077" s="148">
        <f t="shared" si="65"/>
        <v>2017</v>
      </c>
      <c r="F2077" t="s">
        <v>497</v>
      </c>
      <c r="G2077" s="147">
        <v>7</v>
      </c>
      <c r="H2077" s="147">
        <v>50272</v>
      </c>
      <c r="I2077" s="150">
        <v>5804.701</v>
      </c>
      <c r="J2077" s="147">
        <v>16.212</v>
      </c>
      <c r="K2077" s="147">
        <v>9.9000000000000005E-2</v>
      </c>
      <c r="L2077" s="147">
        <v>50</v>
      </c>
      <c r="M2077" s="147">
        <v>0</v>
      </c>
    </row>
    <row r="2078" spans="1:13">
      <c r="A2078" s="147" t="s">
        <v>367</v>
      </c>
      <c r="B2078" s="149">
        <v>43003</v>
      </c>
      <c r="C2078" s="149">
        <v>43008</v>
      </c>
      <c r="D2078" s="148">
        <f t="shared" si="64"/>
        <v>9</v>
      </c>
      <c r="E2078" s="148">
        <f t="shared" si="65"/>
        <v>2017</v>
      </c>
      <c r="F2078" t="s">
        <v>497</v>
      </c>
      <c r="G2078" s="147">
        <v>23</v>
      </c>
      <c r="H2078" s="147">
        <v>42632</v>
      </c>
      <c r="I2078" s="150">
        <v>6225.991</v>
      </c>
      <c r="J2078" s="147">
        <v>14.746</v>
      </c>
      <c r="K2078" s="147">
        <v>1.6E-2</v>
      </c>
      <c r="L2078" s="147">
        <v>7</v>
      </c>
      <c r="M2078" s="147">
        <v>0</v>
      </c>
    </row>
    <row r="2079" spans="1:13">
      <c r="A2079" s="147" t="s">
        <v>367</v>
      </c>
      <c r="B2079" s="149">
        <v>43003</v>
      </c>
      <c r="C2079" s="149">
        <v>43008</v>
      </c>
      <c r="D2079" s="148">
        <f t="shared" si="64"/>
        <v>9</v>
      </c>
      <c r="E2079" s="148">
        <f t="shared" si="65"/>
        <v>2017</v>
      </c>
      <c r="F2079" t="s">
        <v>497</v>
      </c>
      <c r="G2079" s="147">
        <v>22</v>
      </c>
      <c r="H2079" s="147">
        <v>39037</v>
      </c>
      <c r="I2079" s="150">
        <v>6563.8810000000003</v>
      </c>
      <c r="J2079" s="147">
        <v>14.234999999999999</v>
      </c>
      <c r="K2079" s="147">
        <v>0.36599999999999999</v>
      </c>
      <c r="L2079" s="147">
        <v>143</v>
      </c>
      <c r="M2079" s="147">
        <v>0</v>
      </c>
    </row>
    <row r="2080" spans="1:13">
      <c r="A2080" s="147" t="s">
        <v>367</v>
      </c>
      <c r="B2080" s="149">
        <v>43003</v>
      </c>
      <c r="C2080" s="149">
        <v>43008</v>
      </c>
      <c r="D2080" s="148">
        <f t="shared" si="64"/>
        <v>9</v>
      </c>
      <c r="E2080" s="148">
        <f t="shared" si="65"/>
        <v>2017</v>
      </c>
      <c r="F2080" t="s">
        <v>497</v>
      </c>
      <c r="G2080" s="147">
        <v>24</v>
      </c>
      <c r="H2080" s="147">
        <v>53663</v>
      </c>
      <c r="I2080" s="150">
        <v>5429.6949999999997</v>
      </c>
      <c r="J2080" s="147">
        <v>16.187000000000001</v>
      </c>
      <c r="K2080" s="147">
        <v>0.22700000000000001</v>
      </c>
      <c r="L2080" s="147">
        <v>122</v>
      </c>
      <c r="M2080" s="147">
        <v>0</v>
      </c>
    </row>
    <row r="2081" spans="1:13">
      <c r="A2081" s="147" t="s">
        <v>366</v>
      </c>
      <c r="B2081" s="149">
        <v>42996</v>
      </c>
      <c r="C2081" s="149">
        <v>43002</v>
      </c>
      <c r="D2081" s="148">
        <f t="shared" si="64"/>
        <v>9</v>
      </c>
      <c r="E2081" s="148">
        <f t="shared" si="65"/>
        <v>2017</v>
      </c>
      <c r="F2081" t="s">
        <v>498</v>
      </c>
      <c r="G2081" s="147">
        <v>24</v>
      </c>
      <c r="H2081" s="147">
        <v>53801</v>
      </c>
      <c r="I2081" s="150">
        <v>5300.8540000000003</v>
      </c>
      <c r="J2081" s="147">
        <v>15.843999999999999</v>
      </c>
      <c r="K2081" s="147">
        <v>0.25700000000000001</v>
      </c>
      <c r="L2081" s="147">
        <v>138</v>
      </c>
      <c r="M2081" s="147">
        <v>0</v>
      </c>
    </row>
    <row r="2082" spans="1:13">
      <c r="A2082" s="147" t="s">
        <v>366</v>
      </c>
      <c r="B2082" s="149">
        <v>42996</v>
      </c>
      <c r="C2082" s="149">
        <v>43002</v>
      </c>
      <c r="D2082" s="148">
        <f t="shared" si="64"/>
        <v>9</v>
      </c>
      <c r="E2082" s="148">
        <f t="shared" si="65"/>
        <v>2017</v>
      </c>
      <c r="F2082" t="s">
        <v>498</v>
      </c>
      <c r="G2082" s="147">
        <v>22</v>
      </c>
      <c r="H2082" s="147">
        <v>39175</v>
      </c>
      <c r="I2082" s="150">
        <v>6447.2060000000001</v>
      </c>
      <c r="J2082" s="147">
        <v>14.032</v>
      </c>
      <c r="K2082" s="147">
        <v>0.35199999999999998</v>
      </c>
      <c r="L2082" s="147">
        <v>138</v>
      </c>
      <c r="M2082" s="147">
        <v>0</v>
      </c>
    </row>
    <row r="2083" spans="1:13">
      <c r="A2083" s="147" t="s">
        <v>366</v>
      </c>
      <c r="B2083" s="149">
        <v>42996</v>
      </c>
      <c r="C2083" s="149">
        <v>43002</v>
      </c>
      <c r="D2083" s="148">
        <f t="shared" si="64"/>
        <v>9</v>
      </c>
      <c r="E2083" s="148">
        <f t="shared" si="65"/>
        <v>2017</v>
      </c>
      <c r="F2083" t="s">
        <v>498</v>
      </c>
      <c r="G2083" s="147">
        <v>23</v>
      </c>
      <c r="H2083" s="147">
        <v>42754</v>
      </c>
      <c r="I2083" s="150">
        <v>6147.5889999999999</v>
      </c>
      <c r="J2083" s="147">
        <v>14.602</v>
      </c>
      <c r="K2083" s="147">
        <v>0.28499999999999998</v>
      </c>
      <c r="L2083" s="147">
        <v>122</v>
      </c>
      <c r="M2083" s="147">
        <v>0</v>
      </c>
    </row>
    <row r="2084" spans="1:13">
      <c r="A2084" s="147" t="s">
        <v>366</v>
      </c>
      <c r="B2084" s="149">
        <v>42996</v>
      </c>
      <c r="C2084" s="149">
        <v>43002</v>
      </c>
      <c r="D2084" s="148">
        <f t="shared" si="64"/>
        <v>9</v>
      </c>
      <c r="E2084" s="148">
        <f t="shared" si="65"/>
        <v>2017</v>
      </c>
      <c r="F2084" t="s">
        <v>498</v>
      </c>
      <c r="G2084" s="147">
        <v>7</v>
      </c>
      <c r="H2084" s="147">
        <v>50331</v>
      </c>
      <c r="I2084" s="150">
        <v>5667.2449999999999</v>
      </c>
      <c r="J2084" s="147">
        <v>15.847</v>
      </c>
      <c r="K2084" s="147">
        <v>0.11700000000000001</v>
      </c>
      <c r="L2084" s="147">
        <v>59</v>
      </c>
      <c r="M2084" s="147">
        <v>0</v>
      </c>
    </row>
    <row r="2085" spans="1:13">
      <c r="A2085" s="147" t="s">
        <v>366</v>
      </c>
      <c r="B2085" s="149">
        <v>42996</v>
      </c>
      <c r="C2085" s="149">
        <v>43002</v>
      </c>
      <c r="D2085" s="148">
        <f t="shared" si="64"/>
        <v>9</v>
      </c>
      <c r="E2085" s="148">
        <f t="shared" si="65"/>
        <v>2017</v>
      </c>
      <c r="F2085" t="s">
        <v>498</v>
      </c>
      <c r="G2085" s="147">
        <v>8</v>
      </c>
      <c r="H2085" s="147">
        <v>51031</v>
      </c>
      <c r="I2085" s="150">
        <v>5236.348</v>
      </c>
      <c r="J2085" s="147">
        <v>14.845000000000001</v>
      </c>
      <c r="K2085" s="147">
        <v>0.106</v>
      </c>
      <c r="L2085" s="147">
        <v>54</v>
      </c>
      <c r="M2085" s="147">
        <v>0</v>
      </c>
    </row>
    <row r="2086" spans="1:13">
      <c r="A2086" s="147" t="s">
        <v>366</v>
      </c>
      <c r="B2086" s="149">
        <v>42996</v>
      </c>
      <c r="C2086" s="149">
        <v>43002</v>
      </c>
      <c r="D2086" s="148">
        <f t="shared" si="64"/>
        <v>9</v>
      </c>
      <c r="E2086" s="148">
        <f t="shared" si="65"/>
        <v>2017</v>
      </c>
      <c r="F2086" t="s">
        <v>498</v>
      </c>
      <c r="G2086" s="147">
        <v>12</v>
      </c>
      <c r="H2086" s="147">
        <v>53039</v>
      </c>
      <c r="I2086" s="150">
        <v>5802.2889999999998</v>
      </c>
      <c r="J2086" s="147">
        <v>17.097000000000001</v>
      </c>
      <c r="K2086" s="147">
        <v>0.09</v>
      </c>
      <c r="L2086" s="147">
        <v>48</v>
      </c>
      <c r="M2086" s="147">
        <v>0</v>
      </c>
    </row>
    <row r="2087" spans="1:13">
      <c r="A2087" s="147" t="s">
        <v>366</v>
      </c>
      <c r="B2087" s="149">
        <v>42996</v>
      </c>
      <c r="C2087" s="149">
        <v>43002</v>
      </c>
      <c r="D2087" s="148">
        <f t="shared" si="64"/>
        <v>9</v>
      </c>
      <c r="E2087" s="148">
        <f t="shared" si="65"/>
        <v>2017</v>
      </c>
      <c r="F2087" t="s">
        <v>498</v>
      </c>
      <c r="G2087" s="147">
        <v>19</v>
      </c>
      <c r="H2087" s="147">
        <v>54620</v>
      </c>
      <c r="I2087" s="150">
        <v>5163.3919999999998</v>
      </c>
      <c r="J2087" s="147">
        <v>15.382</v>
      </c>
      <c r="K2087" s="147">
        <v>0.13200000000000001</v>
      </c>
      <c r="L2087" s="147">
        <v>72</v>
      </c>
      <c r="M2087" s="147">
        <v>0</v>
      </c>
    </row>
    <row r="2088" spans="1:13">
      <c r="A2088" s="147" t="s">
        <v>366</v>
      </c>
      <c r="B2088" s="149">
        <v>42996</v>
      </c>
      <c r="C2088" s="149">
        <v>43002</v>
      </c>
      <c r="D2088" s="148">
        <f t="shared" si="64"/>
        <v>9</v>
      </c>
      <c r="E2088" s="148">
        <f t="shared" si="65"/>
        <v>2017</v>
      </c>
      <c r="F2088" t="s">
        <v>498</v>
      </c>
      <c r="G2088" s="147">
        <v>10</v>
      </c>
      <c r="H2088" s="147">
        <v>53136</v>
      </c>
      <c r="I2088" s="150">
        <v>6156.8119999999999</v>
      </c>
      <c r="J2088" s="147">
        <v>18.175000000000001</v>
      </c>
      <c r="K2088" s="147">
        <v>9.4E-2</v>
      </c>
      <c r="L2088" s="147">
        <v>50</v>
      </c>
      <c r="M2088" s="147">
        <v>0</v>
      </c>
    </row>
    <row r="2089" spans="1:13">
      <c r="A2089" s="147" t="s">
        <v>366</v>
      </c>
      <c r="B2089" s="149">
        <v>42996</v>
      </c>
      <c r="C2089" s="149">
        <v>43002</v>
      </c>
      <c r="D2089" s="148">
        <f t="shared" si="64"/>
        <v>9</v>
      </c>
      <c r="E2089" s="148">
        <f t="shared" si="65"/>
        <v>2017</v>
      </c>
      <c r="F2089" t="s">
        <v>498</v>
      </c>
      <c r="G2089" s="147">
        <v>21</v>
      </c>
      <c r="H2089" s="147">
        <v>52541</v>
      </c>
      <c r="I2089" s="150">
        <v>5319.4139999999998</v>
      </c>
      <c r="J2089" s="147">
        <v>15.526999999999999</v>
      </c>
      <c r="K2089" s="147">
        <v>0.24</v>
      </c>
      <c r="L2089" s="147">
        <v>126</v>
      </c>
      <c r="M2089" s="147">
        <v>0</v>
      </c>
    </row>
    <row r="2090" spans="1:13">
      <c r="A2090" s="147" t="s">
        <v>366</v>
      </c>
      <c r="B2090" s="149">
        <v>42996</v>
      </c>
      <c r="C2090" s="149">
        <v>43002</v>
      </c>
      <c r="D2090" s="148">
        <f t="shared" si="64"/>
        <v>9</v>
      </c>
      <c r="E2090" s="148">
        <f t="shared" si="65"/>
        <v>2017</v>
      </c>
      <c r="F2090" t="s">
        <v>498</v>
      </c>
      <c r="G2090" s="147">
        <v>20</v>
      </c>
      <c r="H2090" s="147">
        <v>48610</v>
      </c>
      <c r="I2090" s="150">
        <v>5994.7740000000003</v>
      </c>
      <c r="J2090" s="147">
        <v>16.189</v>
      </c>
      <c r="K2090" s="147">
        <v>0.13200000000000001</v>
      </c>
      <c r="L2090" s="147">
        <v>64</v>
      </c>
      <c r="M2090" s="147">
        <v>0</v>
      </c>
    </row>
    <row r="2091" spans="1:13">
      <c r="A2091" s="147" t="s">
        <v>366</v>
      </c>
      <c r="B2091" s="149">
        <v>42996</v>
      </c>
      <c r="C2091" s="149">
        <v>43002</v>
      </c>
      <c r="D2091" s="148">
        <f t="shared" si="64"/>
        <v>9</v>
      </c>
      <c r="E2091" s="148">
        <f t="shared" si="65"/>
        <v>2017</v>
      </c>
      <c r="F2091" t="s">
        <v>498</v>
      </c>
      <c r="G2091" s="147">
        <v>9</v>
      </c>
      <c r="H2091" s="147">
        <v>51796</v>
      </c>
      <c r="I2091" s="150">
        <v>4989.924</v>
      </c>
      <c r="J2091" s="147">
        <v>14.359</v>
      </c>
      <c r="K2091" s="147">
        <v>7.4999999999999997E-2</v>
      </c>
      <c r="L2091" s="147">
        <v>39</v>
      </c>
      <c r="M2091" s="147">
        <v>0</v>
      </c>
    </row>
    <row r="2092" spans="1:13">
      <c r="A2092" s="147" t="s">
        <v>366</v>
      </c>
      <c r="B2092" s="149">
        <v>42996</v>
      </c>
      <c r="C2092" s="149">
        <v>43002</v>
      </c>
      <c r="D2092" s="148">
        <f t="shared" si="64"/>
        <v>9</v>
      </c>
      <c r="E2092" s="148">
        <f t="shared" si="65"/>
        <v>2017</v>
      </c>
      <c r="F2092" t="s">
        <v>498</v>
      </c>
      <c r="G2092" s="147">
        <v>11</v>
      </c>
      <c r="H2092" s="147">
        <v>53327</v>
      </c>
      <c r="I2092" s="150">
        <v>5969.8760000000002</v>
      </c>
      <c r="J2092" s="147">
        <v>17.686</v>
      </c>
      <c r="K2092" s="147">
        <v>9.8000000000000004E-2</v>
      </c>
      <c r="L2092" s="147">
        <v>52</v>
      </c>
      <c r="M2092" s="147">
        <v>0</v>
      </c>
    </row>
    <row r="2093" spans="1:13">
      <c r="A2093" s="147" t="s">
        <v>366</v>
      </c>
      <c r="B2093" s="149">
        <v>42996</v>
      </c>
      <c r="C2093" s="149">
        <v>43002</v>
      </c>
      <c r="D2093" s="148">
        <f t="shared" si="64"/>
        <v>9</v>
      </c>
      <c r="E2093" s="148">
        <f t="shared" si="65"/>
        <v>2017</v>
      </c>
      <c r="F2093" t="s">
        <v>498</v>
      </c>
      <c r="G2093" s="147">
        <v>15</v>
      </c>
      <c r="H2093" s="147">
        <v>50973</v>
      </c>
      <c r="I2093" s="150">
        <v>6011.5860000000002</v>
      </c>
      <c r="J2093" s="147">
        <v>17</v>
      </c>
      <c r="K2093" s="147">
        <v>9.4E-2</v>
      </c>
      <c r="L2093" s="147">
        <v>48</v>
      </c>
      <c r="M2093" s="147">
        <v>0</v>
      </c>
    </row>
    <row r="2094" spans="1:13">
      <c r="A2094" s="147" t="s">
        <v>366</v>
      </c>
      <c r="B2094" s="149">
        <v>42996</v>
      </c>
      <c r="C2094" s="149">
        <v>43002</v>
      </c>
      <c r="D2094" s="148">
        <f t="shared" si="64"/>
        <v>9</v>
      </c>
      <c r="E2094" s="148">
        <f t="shared" si="65"/>
        <v>2017</v>
      </c>
      <c r="F2094" t="s">
        <v>498</v>
      </c>
      <c r="G2094" s="147">
        <v>14</v>
      </c>
      <c r="H2094" s="147">
        <v>50564</v>
      </c>
      <c r="I2094" s="150">
        <v>6397.2030000000004</v>
      </c>
      <c r="J2094" s="147">
        <v>17.97</v>
      </c>
      <c r="K2094" s="147">
        <v>0.13800000000000001</v>
      </c>
      <c r="L2094" s="147">
        <v>70</v>
      </c>
      <c r="M2094" s="147">
        <v>0</v>
      </c>
    </row>
    <row r="2095" spans="1:13">
      <c r="A2095" s="147" t="s">
        <v>366</v>
      </c>
      <c r="B2095" s="149">
        <v>42996</v>
      </c>
      <c r="C2095" s="149">
        <v>43002</v>
      </c>
      <c r="D2095" s="148">
        <f t="shared" si="64"/>
        <v>9</v>
      </c>
      <c r="E2095" s="148">
        <f t="shared" si="65"/>
        <v>2017</v>
      </c>
      <c r="F2095" t="s">
        <v>498</v>
      </c>
      <c r="G2095" s="147">
        <v>13</v>
      </c>
      <c r="H2095" s="147">
        <v>19240</v>
      </c>
      <c r="I2095" s="150">
        <v>7203.1379999999999</v>
      </c>
      <c r="J2095" s="147">
        <v>7.6609999999999996</v>
      </c>
      <c r="K2095" s="147">
        <v>0.109</v>
      </c>
      <c r="L2095" s="147">
        <v>21</v>
      </c>
      <c r="M2095" s="147">
        <v>0</v>
      </c>
    </row>
    <row r="2096" spans="1:13">
      <c r="A2096" s="147" t="s">
        <v>365</v>
      </c>
      <c r="B2096" s="149">
        <v>42989</v>
      </c>
      <c r="C2096" s="149">
        <v>42995</v>
      </c>
      <c r="D2096" s="148">
        <f t="shared" si="64"/>
        <v>9</v>
      </c>
      <c r="E2096" s="148">
        <f t="shared" si="65"/>
        <v>2017</v>
      </c>
      <c r="F2096" t="s">
        <v>499</v>
      </c>
      <c r="G2096" s="147">
        <v>13</v>
      </c>
      <c r="H2096" s="147">
        <v>48825</v>
      </c>
      <c r="I2096" s="150">
        <v>6306.3419999999996</v>
      </c>
      <c r="J2096" s="147">
        <v>17.106000000000002</v>
      </c>
      <c r="K2096" s="147">
        <v>7.1999999999999995E-2</v>
      </c>
      <c r="L2096" s="147">
        <v>35</v>
      </c>
      <c r="M2096" s="147">
        <v>0</v>
      </c>
    </row>
    <row r="2097" spans="1:13">
      <c r="A2097" s="147" t="s">
        <v>365</v>
      </c>
      <c r="B2097" s="149">
        <v>42989</v>
      </c>
      <c r="C2097" s="149">
        <v>42995</v>
      </c>
      <c r="D2097" s="148">
        <f t="shared" si="64"/>
        <v>9</v>
      </c>
      <c r="E2097" s="148">
        <f t="shared" si="65"/>
        <v>2017</v>
      </c>
      <c r="F2097" t="s">
        <v>499</v>
      </c>
      <c r="G2097" s="147">
        <v>14</v>
      </c>
      <c r="H2097" s="147">
        <v>50617</v>
      </c>
      <c r="I2097" s="150">
        <v>6302.7190000000001</v>
      </c>
      <c r="J2097" s="147">
        <v>17.724</v>
      </c>
      <c r="K2097" s="147">
        <v>0.105</v>
      </c>
      <c r="L2097" s="147">
        <v>53</v>
      </c>
      <c r="M2097" s="147">
        <v>0</v>
      </c>
    </row>
    <row r="2098" spans="1:13">
      <c r="A2098" s="147" t="s">
        <v>365</v>
      </c>
      <c r="B2098" s="149">
        <v>42989</v>
      </c>
      <c r="C2098" s="149">
        <v>42995</v>
      </c>
      <c r="D2098" s="148">
        <f t="shared" si="64"/>
        <v>9</v>
      </c>
      <c r="E2098" s="148">
        <f t="shared" si="65"/>
        <v>2017</v>
      </c>
      <c r="F2098" t="s">
        <v>499</v>
      </c>
      <c r="G2098" s="147">
        <v>15</v>
      </c>
      <c r="H2098" s="147">
        <v>51027</v>
      </c>
      <c r="I2098" s="150">
        <v>5881.7120000000004</v>
      </c>
      <c r="J2098" s="147">
        <v>1.667</v>
      </c>
      <c r="K2098" s="147">
        <v>0.106</v>
      </c>
      <c r="L2098" s="147">
        <v>54</v>
      </c>
      <c r="M2098" s="147">
        <v>0</v>
      </c>
    </row>
    <row r="2099" spans="1:13">
      <c r="A2099" s="147" t="s">
        <v>365</v>
      </c>
      <c r="B2099" s="149">
        <v>42989</v>
      </c>
      <c r="C2099" s="149">
        <v>42995</v>
      </c>
      <c r="D2099" s="148">
        <f t="shared" si="64"/>
        <v>9</v>
      </c>
      <c r="E2099" s="148">
        <f t="shared" si="65"/>
        <v>2017</v>
      </c>
      <c r="F2099" t="s">
        <v>499</v>
      </c>
      <c r="G2099" s="147">
        <v>16</v>
      </c>
      <c r="H2099" s="147">
        <v>22568</v>
      </c>
      <c r="I2099" s="150">
        <v>6266.4889999999996</v>
      </c>
      <c r="J2099" s="147">
        <v>7.6840000000000002</v>
      </c>
      <c r="K2099" s="147">
        <v>5.8000000000000003E-2</v>
      </c>
      <c r="L2099" s="147">
        <v>13</v>
      </c>
      <c r="M2099" s="147">
        <v>0</v>
      </c>
    </row>
    <row r="2100" spans="1:13">
      <c r="A2100" s="147" t="s">
        <v>365</v>
      </c>
      <c r="B2100" s="149">
        <v>42989</v>
      </c>
      <c r="C2100" s="149">
        <v>42995</v>
      </c>
      <c r="D2100" s="148">
        <f t="shared" si="64"/>
        <v>9</v>
      </c>
      <c r="E2100" s="148">
        <f t="shared" si="65"/>
        <v>2017</v>
      </c>
      <c r="F2100" t="s">
        <v>499</v>
      </c>
      <c r="G2100" s="147">
        <v>11</v>
      </c>
      <c r="H2100" s="147">
        <v>53366</v>
      </c>
      <c r="I2100" s="150">
        <v>5845.6850000000004</v>
      </c>
      <c r="J2100" s="147">
        <v>17.331</v>
      </c>
      <c r="K2100" s="147">
        <v>7.2999999999999995E-2</v>
      </c>
      <c r="L2100" s="147">
        <v>39</v>
      </c>
      <c r="M2100" s="147">
        <v>0</v>
      </c>
    </row>
    <row r="2101" spans="1:13">
      <c r="A2101" s="147" t="s">
        <v>365</v>
      </c>
      <c r="B2101" s="149">
        <v>42989</v>
      </c>
      <c r="C2101" s="149">
        <v>42995</v>
      </c>
      <c r="D2101" s="148">
        <f t="shared" si="64"/>
        <v>9</v>
      </c>
      <c r="E2101" s="148">
        <f t="shared" si="65"/>
        <v>2017</v>
      </c>
      <c r="F2101" t="s">
        <v>499</v>
      </c>
      <c r="G2101" s="147">
        <v>9</v>
      </c>
      <c r="H2101" s="147">
        <v>51845</v>
      </c>
      <c r="I2101" s="150">
        <v>4862.3370000000004</v>
      </c>
      <c r="J2101" s="147">
        <v>14.005000000000001</v>
      </c>
      <c r="K2101" s="147">
        <v>9.5000000000000001E-2</v>
      </c>
      <c r="L2101" s="147">
        <v>49</v>
      </c>
      <c r="M2101" s="147">
        <v>0</v>
      </c>
    </row>
    <row r="2102" spans="1:13">
      <c r="A2102" s="147" t="s">
        <v>365</v>
      </c>
      <c r="B2102" s="149">
        <v>42989</v>
      </c>
      <c r="C2102" s="149">
        <v>42995</v>
      </c>
      <c r="D2102" s="148">
        <f t="shared" si="64"/>
        <v>9</v>
      </c>
      <c r="E2102" s="148">
        <f t="shared" si="65"/>
        <v>2017</v>
      </c>
      <c r="F2102" t="s">
        <v>499</v>
      </c>
      <c r="G2102" s="147">
        <v>20</v>
      </c>
      <c r="H2102" s="147">
        <v>48897</v>
      </c>
      <c r="I2102" s="150">
        <v>5872.9750000000004</v>
      </c>
      <c r="J2102" s="147">
        <v>15.954000000000001</v>
      </c>
      <c r="K2102" s="147">
        <v>0.58699999999999997</v>
      </c>
      <c r="L2102" s="147">
        <v>287</v>
      </c>
      <c r="M2102" s="147">
        <v>0</v>
      </c>
    </row>
    <row r="2103" spans="1:13">
      <c r="A2103" s="147" t="s">
        <v>365</v>
      </c>
      <c r="B2103" s="149">
        <v>42989</v>
      </c>
      <c r="C2103" s="149">
        <v>42995</v>
      </c>
      <c r="D2103" s="148">
        <f t="shared" si="64"/>
        <v>9</v>
      </c>
      <c r="E2103" s="148">
        <f t="shared" si="65"/>
        <v>2017</v>
      </c>
      <c r="F2103" t="s">
        <v>499</v>
      </c>
      <c r="G2103" s="147">
        <v>21</v>
      </c>
      <c r="H2103" s="147">
        <v>52888</v>
      </c>
      <c r="I2103" s="150">
        <v>5198.9679999999998</v>
      </c>
      <c r="J2103" s="147">
        <v>15.276</v>
      </c>
      <c r="K2103" s="147">
        <v>0.65600000000000003</v>
      </c>
      <c r="L2103" s="147">
        <v>347</v>
      </c>
      <c r="M2103" s="147">
        <v>0</v>
      </c>
    </row>
    <row r="2104" spans="1:13">
      <c r="A2104" s="147" t="s">
        <v>365</v>
      </c>
      <c r="B2104" s="149">
        <v>42989</v>
      </c>
      <c r="C2104" s="149">
        <v>42995</v>
      </c>
      <c r="D2104" s="148">
        <f t="shared" si="64"/>
        <v>9</v>
      </c>
      <c r="E2104" s="148">
        <f t="shared" si="65"/>
        <v>2017</v>
      </c>
      <c r="F2104" t="s">
        <v>499</v>
      </c>
      <c r="G2104" s="147">
        <v>19</v>
      </c>
      <c r="H2104" s="147">
        <v>54690</v>
      </c>
      <c r="I2104" s="150">
        <v>5048.7079999999996</v>
      </c>
      <c r="J2104" s="147">
        <v>15.06</v>
      </c>
      <c r="K2104" s="147">
        <v>0.128</v>
      </c>
      <c r="L2104" s="147">
        <v>70</v>
      </c>
      <c r="M2104" s="147">
        <v>0</v>
      </c>
    </row>
    <row r="2105" spans="1:13">
      <c r="A2105" s="147" t="s">
        <v>365</v>
      </c>
      <c r="B2105" s="149">
        <v>42989</v>
      </c>
      <c r="C2105" s="149">
        <v>42995</v>
      </c>
      <c r="D2105" s="148">
        <f t="shared" si="64"/>
        <v>9</v>
      </c>
      <c r="E2105" s="148">
        <f t="shared" si="65"/>
        <v>2017</v>
      </c>
      <c r="F2105" t="s">
        <v>499</v>
      </c>
      <c r="G2105" s="147">
        <v>10</v>
      </c>
      <c r="H2105" s="147">
        <v>53183</v>
      </c>
      <c r="I2105" s="150">
        <v>6031.9979999999996</v>
      </c>
      <c r="J2105" s="147">
        <v>17.821999999999999</v>
      </c>
      <c r="K2105" s="147">
        <v>8.7999999999999995E-2</v>
      </c>
      <c r="L2105" s="147">
        <v>47</v>
      </c>
      <c r="M2105" s="147">
        <v>0</v>
      </c>
    </row>
    <row r="2106" spans="1:13">
      <c r="A2106" s="147" t="s">
        <v>365</v>
      </c>
      <c r="B2106" s="149">
        <v>42989</v>
      </c>
      <c r="C2106" s="149">
        <v>42995</v>
      </c>
      <c r="D2106" s="148">
        <f t="shared" si="64"/>
        <v>9</v>
      </c>
      <c r="E2106" s="148">
        <f t="shared" si="65"/>
        <v>2017</v>
      </c>
      <c r="F2106" t="s">
        <v>499</v>
      </c>
      <c r="G2106" s="147">
        <v>12</v>
      </c>
      <c r="H2106" s="147">
        <v>53122</v>
      </c>
      <c r="I2106" s="150">
        <v>5679.2470000000003</v>
      </c>
      <c r="J2106" s="147">
        <v>16.760999999999999</v>
      </c>
      <c r="K2106" s="147">
        <v>0.156</v>
      </c>
      <c r="L2106" s="147">
        <v>83</v>
      </c>
      <c r="M2106" s="147">
        <v>0</v>
      </c>
    </row>
    <row r="2107" spans="1:13">
      <c r="A2107" s="147" t="s">
        <v>365</v>
      </c>
      <c r="B2107" s="149">
        <v>42989</v>
      </c>
      <c r="C2107" s="149">
        <v>42995</v>
      </c>
      <c r="D2107" s="148">
        <f t="shared" si="64"/>
        <v>9</v>
      </c>
      <c r="E2107" s="148">
        <f t="shared" si="65"/>
        <v>2017</v>
      </c>
      <c r="F2107" t="s">
        <v>499</v>
      </c>
      <c r="G2107" s="147">
        <v>8</v>
      </c>
      <c r="H2107" s="147">
        <v>51079</v>
      </c>
      <c r="I2107" s="150">
        <v>5122.7460000000001</v>
      </c>
      <c r="J2107" s="147">
        <v>14.537000000000001</v>
      </c>
      <c r="K2107" s="147">
        <v>9.4E-2</v>
      </c>
      <c r="L2107" s="147">
        <v>48</v>
      </c>
      <c r="M2107" s="147">
        <v>0</v>
      </c>
    </row>
    <row r="2108" spans="1:13">
      <c r="A2108" s="147" t="s">
        <v>365</v>
      </c>
      <c r="B2108" s="149">
        <v>42989</v>
      </c>
      <c r="C2108" s="149">
        <v>42995</v>
      </c>
      <c r="D2108" s="148">
        <f t="shared" si="64"/>
        <v>9</v>
      </c>
      <c r="E2108" s="148">
        <f t="shared" si="65"/>
        <v>2017</v>
      </c>
      <c r="F2108" t="s">
        <v>499</v>
      </c>
      <c r="G2108" s="147">
        <v>7</v>
      </c>
      <c r="H2108" s="147">
        <v>50378</v>
      </c>
      <c r="I2108" s="150">
        <v>5544.3540000000003</v>
      </c>
      <c r="J2108" s="147">
        <v>15.516999999999999</v>
      </c>
      <c r="K2108" s="147">
        <v>9.2999999999999999E-2</v>
      </c>
      <c r="L2108" s="147">
        <v>47</v>
      </c>
      <c r="M2108" s="147">
        <v>0</v>
      </c>
    </row>
    <row r="2109" spans="1:13">
      <c r="A2109" s="147" t="s">
        <v>365</v>
      </c>
      <c r="B2109" s="149">
        <v>42989</v>
      </c>
      <c r="C2109" s="149">
        <v>42995</v>
      </c>
      <c r="D2109" s="148">
        <f t="shared" si="64"/>
        <v>9</v>
      </c>
      <c r="E2109" s="148">
        <f t="shared" si="65"/>
        <v>2017</v>
      </c>
      <c r="F2109" t="s">
        <v>499</v>
      </c>
      <c r="G2109" s="147">
        <v>23</v>
      </c>
      <c r="H2109" s="147">
        <v>43092</v>
      </c>
      <c r="I2109" s="150">
        <v>6009.6260000000002</v>
      </c>
      <c r="J2109" s="147">
        <v>14.387</v>
      </c>
      <c r="K2109" s="147">
        <v>0.78400000000000003</v>
      </c>
      <c r="L2109" s="147">
        <v>338</v>
      </c>
      <c r="M2109" s="147">
        <v>0</v>
      </c>
    </row>
    <row r="2110" spans="1:13">
      <c r="A2110" s="147" t="s">
        <v>365</v>
      </c>
      <c r="B2110" s="149">
        <v>42989</v>
      </c>
      <c r="C2110" s="149">
        <v>42995</v>
      </c>
      <c r="D2110" s="148">
        <f t="shared" si="64"/>
        <v>9</v>
      </c>
      <c r="E2110" s="148">
        <f t="shared" si="65"/>
        <v>2017</v>
      </c>
      <c r="F2110" t="s">
        <v>499</v>
      </c>
      <c r="G2110" s="147">
        <v>24</v>
      </c>
      <c r="H2110" s="147">
        <v>54073</v>
      </c>
      <c r="I2110" s="150">
        <v>5170.7060000000001</v>
      </c>
      <c r="J2110" s="147">
        <v>15.532999999999999</v>
      </c>
      <c r="K2110" s="147">
        <v>0.503</v>
      </c>
      <c r="L2110" s="147">
        <v>272</v>
      </c>
      <c r="M2110" s="147">
        <v>0</v>
      </c>
    </row>
    <row r="2111" spans="1:13">
      <c r="A2111" s="147" t="s">
        <v>365</v>
      </c>
      <c r="B2111" s="149">
        <v>42989</v>
      </c>
      <c r="C2111" s="149">
        <v>42995</v>
      </c>
      <c r="D2111" s="148">
        <f t="shared" si="64"/>
        <v>9</v>
      </c>
      <c r="E2111" s="148">
        <f t="shared" si="65"/>
        <v>2017</v>
      </c>
      <c r="F2111" t="s">
        <v>499</v>
      </c>
      <c r="G2111" s="147">
        <v>22</v>
      </c>
      <c r="H2111" s="147">
        <v>39365</v>
      </c>
      <c r="I2111" s="150">
        <v>6293.2740000000003</v>
      </c>
      <c r="J2111" s="147">
        <v>13.763</v>
      </c>
      <c r="K2111" s="147">
        <v>0.48299999999999998</v>
      </c>
      <c r="L2111" s="147">
        <v>190</v>
      </c>
      <c r="M2111" s="147">
        <v>0</v>
      </c>
    </row>
    <row r="2112" spans="1:13">
      <c r="A2112" s="147" t="s">
        <v>364</v>
      </c>
      <c r="B2112" s="149">
        <v>42982</v>
      </c>
      <c r="C2112" s="149">
        <v>42988</v>
      </c>
      <c r="D2112" s="148">
        <f t="shared" si="64"/>
        <v>9</v>
      </c>
      <c r="E2112" s="148">
        <f t="shared" si="65"/>
        <v>2017</v>
      </c>
      <c r="F2112" t="s">
        <v>500</v>
      </c>
      <c r="G2112" s="147">
        <v>22</v>
      </c>
      <c r="H2112" s="147">
        <v>39478</v>
      </c>
      <c r="I2112" s="150">
        <v>6176.2</v>
      </c>
      <c r="J2112" s="147">
        <v>13.5</v>
      </c>
      <c r="K2112" s="147">
        <v>0.28599999999999998</v>
      </c>
      <c r="L2112" s="147">
        <v>113</v>
      </c>
      <c r="M2112" s="147">
        <v>0</v>
      </c>
    </row>
    <row r="2113" spans="1:13">
      <c r="A2113" s="147" t="s">
        <v>364</v>
      </c>
      <c r="B2113" s="149">
        <v>42982</v>
      </c>
      <c r="C2113" s="149">
        <v>42988</v>
      </c>
      <c r="D2113" s="148">
        <f t="shared" si="64"/>
        <v>9</v>
      </c>
      <c r="E2113" s="148">
        <f t="shared" si="65"/>
        <v>2017</v>
      </c>
      <c r="F2113" t="s">
        <v>500</v>
      </c>
      <c r="G2113" s="147">
        <v>23</v>
      </c>
      <c r="H2113" s="147">
        <v>43227</v>
      </c>
      <c r="I2113" s="151">
        <v>5901</v>
      </c>
      <c r="J2113" s="147">
        <v>14.2</v>
      </c>
      <c r="K2113" s="147">
        <v>0.312</v>
      </c>
      <c r="L2113" s="147">
        <v>135</v>
      </c>
      <c r="M2113" s="147">
        <v>0</v>
      </c>
    </row>
    <row r="2114" spans="1:13">
      <c r="A2114" s="147" t="s">
        <v>364</v>
      </c>
      <c r="B2114" s="149">
        <v>42982</v>
      </c>
      <c r="C2114" s="149">
        <v>42988</v>
      </c>
      <c r="D2114" s="148">
        <f t="shared" si="64"/>
        <v>9</v>
      </c>
      <c r="E2114" s="148">
        <f t="shared" si="65"/>
        <v>2017</v>
      </c>
      <c r="F2114" t="s">
        <v>500</v>
      </c>
      <c r="G2114" s="147">
        <v>24</v>
      </c>
      <c r="H2114" s="147">
        <v>54189</v>
      </c>
      <c r="I2114" s="150">
        <v>5074.3</v>
      </c>
      <c r="J2114" s="147">
        <v>15.3</v>
      </c>
      <c r="K2114" s="147">
        <v>0.214</v>
      </c>
      <c r="L2114" s="147">
        <v>116</v>
      </c>
      <c r="M2114" s="147">
        <v>0</v>
      </c>
    </row>
    <row r="2115" spans="1:13">
      <c r="A2115" s="147" t="s">
        <v>364</v>
      </c>
      <c r="B2115" s="149">
        <v>42982</v>
      </c>
      <c r="C2115" s="149">
        <v>42988</v>
      </c>
      <c r="D2115" s="148">
        <f t="shared" ref="D2115:D2178" si="66">MONTH(C2115)</f>
        <v>9</v>
      </c>
      <c r="E2115" s="148">
        <f t="shared" ref="E2115:E2178" si="67">YEAR(C2115)</f>
        <v>2017</v>
      </c>
      <c r="F2115" t="s">
        <v>500</v>
      </c>
      <c r="G2115" s="147">
        <v>5</v>
      </c>
      <c r="H2115" s="147">
        <v>36936</v>
      </c>
      <c r="I2115" s="150">
        <v>6695.1</v>
      </c>
      <c r="J2115" s="147">
        <v>13.3</v>
      </c>
      <c r="K2115" s="147">
        <v>9.1999999999999998E-2</v>
      </c>
      <c r="L2115" s="147">
        <v>34</v>
      </c>
      <c r="M2115" s="147">
        <v>0</v>
      </c>
    </row>
    <row r="2116" spans="1:13">
      <c r="A2116" s="147" t="s">
        <v>364</v>
      </c>
      <c r="B2116" s="149">
        <v>42982</v>
      </c>
      <c r="C2116" s="149">
        <v>42988</v>
      </c>
      <c r="D2116" s="148">
        <f t="shared" si="66"/>
        <v>9</v>
      </c>
      <c r="E2116" s="148">
        <f t="shared" si="67"/>
        <v>2017</v>
      </c>
      <c r="F2116" t="s">
        <v>500</v>
      </c>
      <c r="G2116" s="147">
        <v>7</v>
      </c>
      <c r="H2116" s="147">
        <v>50438</v>
      </c>
      <c r="I2116" s="150">
        <v>5414.5</v>
      </c>
      <c r="J2116" s="147">
        <v>15.2</v>
      </c>
      <c r="K2116" s="147">
        <v>0.11899999999999999</v>
      </c>
      <c r="L2116" s="147">
        <v>60</v>
      </c>
      <c r="M2116" s="147">
        <v>0</v>
      </c>
    </row>
    <row r="2117" spans="1:13">
      <c r="A2117" s="147" t="s">
        <v>364</v>
      </c>
      <c r="B2117" s="149">
        <v>42982</v>
      </c>
      <c r="C2117" s="149">
        <v>42988</v>
      </c>
      <c r="D2117" s="148">
        <f t="shared" si="66"/>
        <v>9</v>
      </c>
      <c r="E2117" s="148">
        <f t="shared" si="67"/>
        <v>2017</v>
      </c>
      <c r="F2117" t="s">
        <v>500</v>
      </c>
      <c r="G2117" s="147">
        <v>8</v>
      </c>
      <c r="H2117" s="147">
        <v>51140</v>
      </c>
      <c r="I2117" s="150">
        <v>4998.1000000000004</v>
      </c>
      <c r="J2117" s="147">
        <v>14.2</v>
      </c>
      <c r="K2117" s="147">
        <v>0.11899999999999999</v>
      </c>
      <c r="L2117" s="147">
        <v>61</v>
      </c>
      <c r="M2117" s="147">
        <v>0</v>
      </c>
    </row>
    <row r="2118" spans="1:13">
      <c r="A2118" s="147" t="s">
        <v>364</v>
      </c>
      <c r="B2118" s="149">
        <v>42982</v>
      </c>
      <c r="C2118" s="149">
        <v>42988</v>
      </c>
      <c r="D2118" s="148">
        <f t="shared" si="66"/>
        <v>9</v>
      </c>
      <c r="E2118" s="148">
        <f t="shared" si="67"/>
        <v>2017</v>
      </c>
      <c r="F2118" t="s">
        <v>500</v>
      </c>
      <c r="G2118" s="147">
        <v>12</v>
      </c>
      <c r="H2118" s="147">
        <v>53190</v>
      </c>
      <c r="I2118" s="150">
        <v>5546.2</v>
      </c>
      <c r="J2118" s="147">
        <v>16.399999999999999</v>
      </c>
      <c r="K2118" s="147">
        <v>0.128</v>
      </c>
      <c r="L2118" s="147">
        <v>68</v>
      </c>
      <c r="M2118" s="147">
        <v>0</v>
      </c>
    </row>
    <row r="2119" spans="1:13">
      <c r="A2119" s="147" t="s">
        <v>364</v>
      </c>
      <c r="B2119" s="149">
        <v>42982</v>
      </c>
      <c r="C2119" s="149">
        <v>42988</v>
      </c>
      <c r="D2119" s="148">
        <f t="shared" si="66"/>
        <v>9</v>
      </c>
      <c r="E2119" s="148">
        <f t="shared" si="67"/>
        <v>2017</v>
      </c>
      <c r="F2119" t="s">
        <v>500</v>
      </c>
      <c r="G2119" s="147">
        <v>3</v>
      </c>
      <c r="H2119" s="147">
        <v>54628</v>
      </c>
      <c r="I2119" s="150">
        <v>6459.5</v>
      </c>
      <c r="J2119" s="147">
        <v>19.100000000000001</v>
      </c>
      <c r="K2119" s="147">
        <v>9.2999999999999999E-2</v>
      </c>
      <c r="L2119" s="147">
        <v>51</v>
      </c>
      <c r="M2119" s="147">
        <v>0</v>
      </c>
    </row>
    <row r="2120" spans="1:13">
      <c r="A2120" s="147" t="s">
        <v>364</v>
      </c>
      <c r="B2120" s="149">
        <v>42982</v>
      </c>
      <c r="C2120" s="149">
        <v>42988</v>
      </c>
      <c r="D2120" s="148">
        <f t="shared" si="66"/>
        <v>9</v>
      </c>
      <c r="E2120" s="148">
        <f t="shared" si="67"/>
        <v>2017</v>
      </c>
      <c r="F2120" t="s">
        <v>500</v>
      </c>
      <c r="G2120" s="147">
        <v>10</v>
      </c>
      <c r="H2120" s="147">
        <v>53236</v>
      </c>
      <c r="I2120" s="150">
        <v>5900.5</v>
      </c>
      <c r="J2120" s="147">
        <v>17.5</v>
      </c>
      <c r="K2120" s="147">
        <v>0.1</v>
      </c>
      <c r="L2120" s="147">
        <v>53</v>
      </c>
      <c r="M2120" s="147">
        <v>0</v>
      </c>
    </row>
    <row r="2121" spans="1:13">
      <c r="A2121" s="147" t="s">
        <v>364</v>
      </c>
      <c r="B2121" s="149">
        <v>42982</v>
      </c>
      <c r="C2121" s="149">
        <v>42988</v>
      </c>
      <c r="D2121" s="148">
        <f t="shared" si="66"/>
        <v>9</v>
      </c>
      <c r="E2121" s="148">
        <f t="shared" si="67"/>
        <v>2017</v>
      </c>
      <c r="F2121" t="s">
        <v>500</v>
      </c>
      <c r="G2121" s="147">
        <v>19</v>
      </c>
      <c r="H2121" s="147">
        <v>53759</v>
      </c>
      <c r="I2121" s="150">
        <v>4953.8</v>
      </c>
      <c r="J2121" s="147">
        <v>14.8</v>
      </c>
      <c r="K2121" s="147">
        <v>0.121</v>
      </c>
      <c r="L2121" s="147">
        <v>65</v>
      </c>
      <c r="M2121" s="147">
        <v>0</v>
      </c>
    </row>
    <row r="2122" spans="1:13">
      <c r="A2122" s="147" t="s">
        <v>364</v>
      </c>
      <c r="B2122" s="149">
        <v>42982</v>
      </c>
      <c r="C2122" s="149">
        <v>42988</v>
      </c>
      <c r="D2122" s="148">
        <f t="shared" si="66"/>
        <v>9</v>
      </c>
      <c r="E2122" s="148">
        <f t="shared" si="67"/>
        <v>2017</v>
      </c>
      <c r="F2122" t="s">
        <v>500</v>
      </c>
      <c r="G2122" s="147">
        <v>21</v>
      </c>
      <c r="H2122" s="147">
        <v>52949</v>
      </c>
      <c r="I2122" s="150">
        <v>5104.3999999999996</v>
      </c>
      <c r="J2122" s="147">
        <v>15</v>
      </c>
      <c r="K2122" s="147">
        <v>0.115</v>
      </c>
      <c r="L2122" s="147">
        <v>61</v>
      </c>
      <c r="M2122" s="147">
        <v>0</v>
      </c>
    </row>
    <row r="2123" spans="1:13">
      <c r="A2123" s="147" t="s">
        <v>364</v>
      </c>
      <c r="B2123" s="149">
        <v>42982</v>
      </c>
      <c r="C2123" s="149">
        <v>42988</v>
      </c>
      <c r="D2123" s="148">
        <f t="shared" si="66"/>
        <v>9</v>
      </c>
      <c r="E2123" s="148">
        <f t="shared" si="67"/>
        <v>2017</v>
      </c>
      <c r="F2123" t="s">
        <v>500</v>
      </c>
      <c r="G2123" s="147">
        <v>20</v>
      </c>
      <c r="H2123" s="147">
        <v>48971</v>
      </c>
      <c r="I2123" s="150">
        <v>5771.3</v>
      </c>
      <c r="J2123" s="147">
        <v>15.7</v>
      </c>
      <c r="K2123" s="147">
        <v>0.151</v>
      </c>
      <c r="L2123" s="147">
        <v>74</v>
      </c>
      <c r="M2123" s="147">
        <v>0</v>
      </c>
    </row>
    <row r="2124" spans="1:13">
      <c r="A2124" s="147" t="s">
        <v>364</v>
      </c>
      <c r="B2124" s="149">
        <v>42982</v>
      </c>
      <c r="C2124" s="149">
        <v>42988</v>
      </c>
      <c r="D2124" s="148">
        <f t="shared" si="66"/>
        <v>9</v>
      </c>
      <c r="E2124" s="148">
        <f t="shared" si="67"/>
        <v>2017</v>
      </c>
      <c r="F2124" t="s">
        <v>500</v>
      </c>
      <c r="G2124" s="147">
        <v>9</v>
      </c>
      <c r="H2124" s="147">
        <v>51906</v>
      </c>
      <c r="I2124" s="150">
        <v>4852.1000000000004</v>
      </c>
      <c r="J2124" s="147">
        <v>14</v>
      </c>
      <c r="K2124" s="147">
        <v>0.11799999999999999</v>
      </c>
      <c r="L2124" s="147">
        <v>61</v>
      </c>
      <c r="M2124" s="147">
        <v>0</v>
      </c>
    </row>
    <row r="2125" spans="1:13">
      <c r="A2125" s="147" t="s">
        <v>364</v>
      </c>
      <c r="B2125" s="149">
        <v>42982</v>
      </c>
      <c r="C2125" s="149">
        <v>42988</v>
      </c>
      <c r="D2125" s="148">
        <f t="shared" si="66"/>
        <v>9</v>
      </c>
      <c r="E2125" s="148">
        <f t="shared" si="67"/>
        <v>2017</v>
      </c>
      <c r="F2125" t="s">
        <v>500</v>
      </c>
      <c r="G2125" s="147">
        <v>11</v>
      </c>
      <c r="H2125" s="147">
        <v>53435</v>
      </c>
      <c r="I2125" s="150">
        <v>5845.8</v>
      </c>
      <c r="J2125" s="147">
        <v>17.399999999999999</v>
      </c>
      <c r="K2125" s="147">
        <v>0.129</v>
      </c>
      <c r="L2125" s="147">
        <v>69</v>
      </c>
      <c r="M2125" s="147">
        <v>0</v>
      </c>
    </row>
    <row r="2126" spans="1:13">
      <c r="A2126" s="147" t="s">
        <v>364</v>
      </c>
      <c r="B2126" s="149">
        <v>42982</v>
      </c>
      <c r="C2126" s="149">
        <v>42988</v>
      </c>
      <c r="D2126" s="148">
        <f t="shared" si="66"/>
        <v>9</v>
      </c>
      <c r="E2126" s="148">
        <f t="shared" si="67"/>
        <v>2017</v>
      </c>
      <c r="F2126" t="s">
        <v>500</v>
      </c>
      <c r="G2126" s="147">
        <v>16</v>
      </c>
      <c r="H2126" s="147">
        <v>46473</v>
      </c>
      <c r="I2126" s="150">
        <v>6286.6</v>
      </c>
      <c r="J2126" s="147">
        <v>16.2</v>
      </c>
      <c r="K2126" s="147">
        <v>0.13600000000000001</v>
      </c>
      <c r="L2126" s="147">
        <v>63</v>
      </c>
      <c r="M2126" s="147">
        <v>0</v>
      </c>
    </row>
    <row r="2127" spans="1:13">
      <c r="A2127" s="147" t="s">
        <v>364</v>
      </c>
      <c r="B2127" s="149">
        <v>42982</v>
      </c>
      <c r="C2127" s="149">
        <v>42988</v>
      </c>
      <c r="D2127" s="148">
        <f t="shared" si="66"/>
        <v>9</v>
      </c>
      <c r="E2127" s="148">
        <f t="shared" si="67"/>
        <v>2017</v>
      </c>
      <c r="F2127" t="s">
        <v>500</v>
      </c>
      <c r="G2127" s="147">
        <v>15</v>
      </c>
      <c r="H2127" s="147">
        <v>51088</v>
      </c>
      <c r="I2127" s="150">
        <v>5738.5</v>
      </c>
      <c r="J2127" s="147">
        <v>1.6</v>
      </c>
      <c r="K2127" s="147">
        <v>0.11899999999999999</v>
      </c>
      <c r="L2127" s="147">
        <v>61</v>
      </c>
      <c r="M2127" s="147">
        <v>0</v>
      </c>
    </row>
    <row r="2128" spans="1:13">
      <c r="A2128" s="147" t="s">
        <v>364</v>
      </c>
      <c r="B2128" s="149">
        <v>42982</v>
      </c>
      <c r="C2128" s="149">
        <v>42988</v>
      </c>
      <c r="D2128" s="148">
        <f t="shared" si="66"/>
        <v>9</v>
      </c>
      <c r="E2128" s="148">
        <f t="shared" si="67"/>
        <v>2017</v>
      </c>
      <c r="F2128" t="s">
        <v>500</v>
      </c>
      <c r="G2128" s="147">
        <v>14</v>
      </c>
      <c r="H2128" s="147">
        <v>50669</v>
      </c>
      <c r="I2128" s="150">
        <v>6162.1</v>
      </c>
      <c r="J2128" s="147">
        <v>17.3</v>
      </c>
      <c r="K2128" s="147">
        <v>0.10299999999999999</v>
      </c>
      <c r="L2128" s="147">
        <v>52</v>
      </c>
      <c r="M2128" s="147">
        <v>0</v>
      </c>
    </row>
    <row r="2129" spans="1:13">
      <c r="A2129" s="147" t="s">
        <v>364</v>
      </c>
      <c r="B2129" s="149">
        <v>42982</v>
      </c>
      <c r="C2129" s="149">
        <v>42988</v>
      </c>
      <c r="D2129" s="148">
        <f t="shared" si="66"/>
        <v>9</v>
      </c>
      <c r="E2129" s="148">
        <f t="shared" si="67"/>
        <v>2017</v>
      </c>
      <c r="F2129" t="s">
        <v>500</v>
      </c>
      <c r="G2129" s="147">
        <v>13</v>
      </c>
      <c r="H2129" s="147">
        <v>48883</v>
      </c>
      <c r="I2129" s="150">
        <v>6195.4</v>
      </c>
      <c r="J2129" s="147">
        <v>16.8</v>
      </c>
      <c r="K2129" s="147">
        <v>0.11899999999999999</v>
      </c>
      <c r="L2129" s="147">
        <v>58</v>
      </c>
      <c r="M2129" s="147">
        <v>0</v>
      </c>
    </row>
    <row r="2130" spans="1:13">
      <c r="A2130" s="147" t="s">
        <v>363</v>
      </c>
      <c r="B2130" s="149">
        <v>42979</v>
      </c>
      <c r="C2130" s="149">
        <v>42981</v>
      </c>
      <c r="D2130" s="148">
        <f t="shared" si="66"/>
        <v>9</v>
      </c>
      <c r="E2130" s="148">
        <f t="shared" si="67"/>
        <v>2017</v>
      </c>
      <c r="F2130" t="s">
        <v>501</v>
      </c>
      <c r="G2130" s="147">
        <v>13</v>
      </c>
      <c r="H2130" s="147">
        <v>48926</v>
      </c>
      <c r="I2130" s="150">
        <v>6066.7</v>
      </c>
      <c r="J2130" s="147">
        <v>16.5</v>
      </c>
      <c r="K2130" s="147">
        <v>3.3000000000000002E-2</v>
      </c>
      <c r="L2130" s="147">
        <v>16</v>
      </c>
      <c r="M2130" s="147">
        <v>0</v>
      </c>
    </row>
    <row r="2131" spans="1:13">
      <c r="A2131" s="147" t="s">
        <v>363</v>
      </c>
      <c r="B2131" s="149">
        <v>42979</v>
      </c>
      <c r="C2131" s="149">
        <v>42981</v>
      </c>
      <c r="D2131" s="148">
        <f t="shared" si="66"/>
        <v>9</v>
      </c>
      <c r="E2131" s="148">
        <f t="shared" si="67"/>
        <v>2017</v>
      </c>
      <c r="F2131" t="s">
        <v>501</v>
      </c>
      <c r="G2131" s="147">
        <v>14</v>
      </c>
      <c r="H2131" s="147">
        <v>50725</v>
      </c>
      <c r="I2131" s="150">
        <v>6038.5</v>
      </c>
      <c r="J2131" s="147">
        <v>17</v>
      </c>
      <c r="K2131" s="147">
        <v>6.3E-2</v>
      </c>
      <c r="L2131" s="147">
        <v>32</v>
      </c>
      <c r="M2131" s="147">
        <v>0</v>
      </c>
    </row>
    <row r="2132" spans="1:13">
      <c r="A2132" s="147" t="s">
        <v>363</v>
      </c>
      <c r="B2132" s="149">
        <v>42979</v>
      </c>
      <c r="C2132" s="149">
        <v>42981</v>
      </c>
      <c r="D2132" s="148">
        <f t="shared" si="66"/>
        <v>9</v>
      </c>
      <c r="E2132" s="148">
        <f t="shared" si="67"/>
        <v>2017</v>
      </c>
      <c r="F2132" t="s">
        <v>501</v>
      </c>
      <c r="G2132" s="147">
        <v>15</v>
      </c>
      <c r="H2132" s="147">
        <v>51133</v>
      </c>
      <c r="I2132" s="150">
        <v>5599.8</v>
      </c>
      <c r="J2132" s="147">
        <v>18</v>
      </c>
      <c r="K2132" s="147">
        <v>5.7000000000000002E-2</v>
      </c>
      <c r="L2132" s="147">
        <v>29</v>
      </c>
      <c r="M2132" s="147">
        <v>0</v>
      </c>
    </row>
    <row r="2133" spans="1:13">
      <c r="A2133" s="147" t="s">
        <v>363</v>
      </c>
      <c r="B2133" s="149">
        <v>42979</v>
      </c>
      <c r="C2133" s="149">
        <v>42981</v>
      </c>
      <c r="D2133" s="148">
        <f t="shared" si="66"/>
        <v>9</v>
      </c>
      <c r="E2133" s="148">
        <f t="shared" si="67"/>
        <v>2017</v>
      </c>
      <c r="F2133" t="s">
        <v>501</v>
      </c>
      <c r="G2133" s="147">
        <v>16</v>
      </c>
      <c r="H2133" s="147">
        <v>46530</v>
      </c>
      <c r="I2133" s="150">
        <v>6147.5</v>
      </c>
      <c r="J2133" s="147">
        <v>15.9</v>
      </c>
      <c r="K2133" s="147">
        <v>8.4000000000000005E-2</v>
      </c>
      <c r="L2133" s="147">
        <v>39</v>
      </c>
      <c r="M2133" s="147">
        <v>0</v>
      </c>
    </row>
    <row r="2134" spans="1:13">
      <c r="A2134" s="147" t="s">
        <v>363</v>
      </c>
      <c r="B2134" s="149">
        <v>42979</v>
      </c>
      <c r="C2134" s="149">
        <v>42981</v>
      </c>
      <c r="D2134" s="148">
        <f t="shared" si="66"/>
        <v>9</v>
      </c>
      <c r="E2134" s="148">
        <f t="shared" si="67"/>
        <v>2017</v>
      </c>
      <c r="F2134" t="s">
        <v>501</v>
      </c>
      <c r="G2134" s="147">
        <v>11</v>
      </c>
      <c r="H2134" s="147">
        <v>53481</v>
      </c>
      <c r="I2134" s="150">
        <v>5712.7</v>
      </c>
      <c r="J2134" s="147">
        <v>17</v>
      </c>
      <c r="K2134" s="147">
        <v>4.2999999999999997E-2</v>
      </c>
      <c r="L2134" s="147">
        <v>23</v>
      </c>
      <c r="M2134" s="147">
        <v>0</v>
      </c>
    </row>
    <row r="2135" spans="1:13">
      <c r="A2135" s="147" t="s">
        <v>363</v>
      </c>
      <c r="B2135" s="149">
        <v>42979</v>
      </c>
      <c r="C2135" s="149">
        <v>42981</v>
      </c>
      <c r="D2135" s="148">
        <f t="shared" si="66"/>
        <v>9</v>
      </c>
      <c r="E2135" s="148">
        <f t="shared" si="67"/>
        <v>2017</v>
      </c>
      <c r="F2135" t="s">
        <v>501</v>
      </c>
      <c r="G2135" s="147">
        <v>9</v>
      </c>
      <c r="H2135" s="147">
        <v>51959</v>
      </c>
      <c r="I2135" s="150">
        <v>4728.2</v>
      </c>
      <c r="J2135" s="147">
        <v>13.6</v>
      </c>
      <c r="K2135" s="147">
        <v>4.3999999999999997E-2</v>
      </c>
      <c r="L2135" s="147">
        <v>23</v>
      </c>
      <c r="M2135" s="147">
        <v>0</v>
      </c>
    </row>
    <row r="2136" spans="1:13">
      <c r="A2136" s="147" t="s">
        <v>363</v>
      </c>
      <c r="B2136" s="149">
        <v>42979</v>
      </c>
      <c r="C2136" s="149">
        <v>42981</v>
      </c>
      <c r="D2136" s="148">
        <f t="shared" si="66"/>
        <v>9</v>
      </c>
      <c r="E2136" s="148">
        <f t="shared" si="67"/>
        <v>2017</v>
      </c>
      <c r="F2136" t="s">
        <v>501</v>
      </c>
      <c r="G2136" s="147">
        <v>20</v>
      </c>
      <c r="H2136" s="147">
        <v>49012</v>
      </c>
      <c r="I2136" s="150">
        <v>5720.1</v>
      </c>
      <c r="J2136" s="147">
        <v>15.6</v>
      </c>
      <c r="K2136" s="147">
        <v>2.7E-2</v>
      </c>
      <c r="L2136" s="147">
        <v>13</v>
      </c>
      <c r="M2136" s="147">
        <v>0</v>
      </c>
    </row>
    <row r="2137" spans="1:13">
      <c r="A2137" s="147" t="s">
        <v>363</v>
      </c>
      <c r="B2137" s="149">
        <v>42979</v>
      </c>
      <c r="C2137" s="149">
        <v>42981</v>
      </c>
      <c r="D2137" s="148">
        <f t="shared" si="66"/>
        <v>9</v>
      </c>
      <c r="E2137" s="148">
        <f t="shared" si="67"/>
        <v>2017</v>
      </c>
      <c r="F2137" t="s">
        <v>501</v>
      </c>
      <c r="G2137" s="147">
        <v>18</v>
      </c>
      <c r="H2137" s="147">
        <v>39824</v>
      </c>
      <c r="I2137" s="150">
        <v>6217.4</v>
      </c>
      <c r="J2137" s="147">
        <v>13.8</v>
      </c>
      <c r="K2137" s="147">
        <v>0</v>
      </c>
      <c r="L2137" s="147">
        <v>0</v>
      </c>
      <c r="M2137" s="147">
        <v>0</v>
      </c>
    </row>
    <row r="2138" spans="1:13">
      <c r="A2138" s="147" t="s">
        <v>363</v>
      </c>
      <c r="B2138" s="149">
        <v>42979</v>
      </c>
      <c r="C2138" s="149">
        <v>42981</v>
      </c>
      <c r="D2138" s="148">
        <f t="shared" si="66"/>
        <v>9</v>
      </c>
      <c r="E2138" s="148">
        <f t="shared" si="67"/>
        <v>2017</v>
      </c>
      <c r="F2138" t="s">
        <v>501</v>
      </c>
      <c r="G2138" s="147">
        <v>21</v>
      </c>
      <c r="H2138" s="147">
        <v>52995</v>
      </c>
      <c r="I2138" s="150">
        <v>5065.3999999999996</v>
      </c>
      <c r="J2138" s="147">
        <v>14.9</v>
      </c>
      <c r="K2138" s="147">
        <v>4.9000000000000002E-2</v>
      </c>
      <c r="L2138" s="147">
        <v>26</v>
      </c>
      <c r="M2138" s="147">
        <v>0</v>
      </c>
    </row>
    <row r="2139" spans="1:13">
      <c r="A2139" s="147" t="s">
        <v>363</v>
      </c>
      <c r="B2139" s="149">
        <v>42979</v>
      </c>
      <c r="C2139" s="149">
        <v>42981</v>
      </c>
      <c r="D2139" s="148">
        <f t="shared" si="66"/>
        <v>9</v>
      </c>
      <c r="E2139" s="148">
        <f t="shared" si="67"/>
        <v>2017</v>
      </c>
      <c r="F2139" t="s">
        <v>501</v>
      </c>
      <c r="G2139" s="147">
        <v>10</v>
      </c>
      <c r="H2139" s="147">
        <v>53289</v>
      </c>
      <c r="I2139" s="150">
        <v>5775.9</v>
      </c>
      <c r="J2139" s="147">
        <v>17.100000000000001</v>
      </c>
      <c r="K2139" s="147">
        <v>6.2E-2</v>
      </c>
      <c r="L2139" s="147">
        <v>33</v>
      </c>
      <c r="M2139" s="147">
        <v>0</v>
      </c>
    </row>
    <row r="2140" spans="1:13">
      <c r="A2140" s="147" t="s">
        <v>363</v>
      </c>
      <c r="B2140" s="149">
        <v>42979</v>
      </c>
      <c r="C2140" s="149">
        <v>42981</v>
      </c>
      <c r="D2140" s="148">
        <f t="shared" si="66"/>
        <v>9</v>
      </c>
      <c r="E2140" s="148">
        <f t="shared" si="67"/>
        <v>2017</v>
      </c>
      <c r="F2140" t="s">
        <v>501</v>
      </c>
      <c r="G2140" s="147">
        <v>3</v>
      </c>
      <c r="H2140" s="147">
        <v>53272</v>
      </c>
      <c r="I2140" s="150">
        <v>6374.6</v>
      </c>
      <c r="J2140" s="147">
        <v>18.899999999999999</v>
      </c>
      <c r="K2140" s="147">
        <v>4.2999999999999997E-2</v>
      </c>
      <c r="L2140" s="147">
        <v>23</v>
      </c>
      <c r="M2140" s="147">
        <v>0</v>
      </c>
    </row>
    <row r="2141" spans="1:13">
      <c r="A2141" s="147" t="s">
        <v>363</v>
      </c>
      <c r="B2141" s="149">
        <v>42979</v>
      </c>
      <c r="C2141" s="149">
        <v>42981</v>
      </c>
      <c r="D2141" s="148">
        <f t="shared" si="66"/>
        <v>9</v>
      </c>
      <c r="E2141" s="148">
        <f t="shared" si="67"/>
        <v>2017</v>
      </c>
      <c r="F2141" t="s">
        <v>501</v>
      </c>
      <c r="G2141" s="147">
        <v>12</v>
      </c>
      <c r="H2141" s="147">
        <v>53238</v>
      </c>
      <c r="I2141" s="150">
        <v>5412.3</v>
      </c>
      <c r="J2141" s="147">
        <v>16</v>
      </c>
      <c r="K2141" s="147">
        <v>3.9E-2</v>
      </c>
      <c r="L2141" s="147">
        <v>21</v>
      </c>
      <c r="M2141" s="147">
        <v>0</v>
      </c>
    </row>
    <row r="2142" spans="1:13">
      <c r="A2142" s="147" t="s">
        <v>363</v>
      </c>
      <c r="B2142" s="149">
        <v>42979</v>
      </c>
      <c r="C2142" s="149">
        <v>42981</v>
      </c>
      <c r="D2142" s="148">
        <f t="shared" si="66"/>
        <v>9</v>
      </c>
      <c r="E2142" s="148">
        <f t="shared" si="67"/>
        <v>2017</v>
      </c>
      <c r="F2142" t="s">
        <v>501</v>
      </c>
      <c r="G2142" s="147">
        <v>19</v>
      </c>
      <c r="H2142" s="147">
        <v>53802</v>
      </c>
      <c r="I2142" s="150">
        <v>4912.8999999999996</v>
      </c>
      <c r="J2142" s="147">
        <v>14.7</v>
      </c>
      <c r="K2142" s="147">
        <v>3.6999999999999998E-2</v>
      </c>
      <c r="L2142" s="147">
        <v>20</v>
      </c>
      <c r="M2142" s="147">
        <v>0</v>
      </c>
    </row>
    <row r="2143" spans="1:13">
      <c r="A2143" s="147" t="s">
        <v>363</v>
      </c>
      <c r="B2143" s="149">
        <v>42979</v>
      </c>
      <c r="C2143" s="149">
        <v>42981</v>
      </c>
      <c r="D2143" s="148">
        <f t="shared" si="66"/>
        <v>9</v>
      </c>
      <c r="E2143" s="148">
        <f t="shared" si="67"/>
        <v>2017</v>
      </c>
      <c r="F2143" t="s">
        <v>501</v>
      </c>
      <c r="G2143" s="147">
        <v>8</v>
      </c>
      <c r="H2143" s="147">
        <v>51203</v>
      </c>
      <c r="I2143" s="150">
        <v>4866.1000000000004</v>
      </c>
      <c r="J2143" s="147">
        <v>13.8</v>
      </c>
      <c r="K2143" s="147">
        <v>7.1999999999999995E-2</v>
      </c>
      <c r="L2143" s="147">
        <v>37</v>
      </c>
      <c r="M2143" s="147">
        <v>0</v>
      </c>
    </row>
    <row r="2144" spans="1:13">
      <c r="A2144" s="147" t="s">
        <v>363</v>
      </c>
      <c r="B2144" s="149">
        <v>42979</v>
      </c>
      <c r="C2144" s="149">
        <v>42981</v>
      </c>
      <c r="D2144" s="148">
        <f t="shared" si="66"/>
        <v>9</v>
      </c>
      <c r="E2144" s="148">
        <f t="shared" si="67"/>
        <v>2017</v>
      </c>
      <c r="F2144" t="s">
        <v>501</v>
      </c>
      <c r="G2144" s="147">
        <v>5</v>
      </c>
      <c r="H2144" s="147">
        <v>52071</v>
      </c>
      <c r="I2144" s="150">
        <v>6494.7</v>
      </c>
      <c r="J2144" s="147">
        <v>18.8</v>
      </c>
      <c r="K2144" s="147">
        <v>5.1999999999999998E-2</v>
      </c>
      <c r="L2144" s="147">
        <v>27</v>
      </c>
      <c r="M2144" s="147">
        <v>0</v>
      </c>
    </row>
    <row r="2145" spans="1:13">
      <c r="A2145" s="147" t="s">
        <v>363</v>
      </c>
      <c r="B2145" s="149">
        <v>42979</v>
      </c>
      <c r="C2145" s="149">
        <v>42981</v>
      </c>
      <c r="D2145" s="148">
        <f t="shared" si="66"/>
        <v>9</v>
      </c>
      <c r="E2145" s="148">
        <f t="shared" si="67"/>
        <v>2017</v>
      </c>
      <c r="F2145" t="s">
        <v>501</v>
      </c>
      <c r="G2145" s="147">
        <v>7</v>
      </c>
      <c r="H2145" s="147">
        <v>50485</v>
      </c>
      <c r="I2145" s="150">
        <v>5281.7</v>
      </c>
      <c r="J2145" s="147">
        <v>14.8</v>
      </c>
      <c r="K2145" s="147">
        <v>0.04</v>
      </c>
      <c r="L2145" s="147">
        <v>20</v>
      </c>
      <c r="M2145" s="147">
        <v>0</v>
      </c>
    </row>
    <row r="2146" spans="1:13">
      <c r="A2146" s="147" t="s">
        <v>363</v>
      </c>
      <c r="B2146" s="149">
        <v>42979</v>
      </c>
      <c r="C2146" s="149">
        <v>42981</v>
      </c>
      <c r="D2146" s="148">
        <f t="shared" si="66"/>
        <v>9</v>
      </c>
      <c r="E2146" s="148">
        <f t="shared" si="67"/>
        <v>2017</v>
      </c>
      <c r="F2146" t="s">
        <v>501</v>
      </c>
      <c r="G2146" s="147">
        <v>6</v>
      </c>
      <c r="H2146" s="147">
        <v>32176</v>
      </c>
      <c r="I2146" s="150">
        <v>6494.4</v>
      </c>
      <c r="J2146" s="147">
        <v>11.2</v>
      </c>
      <c r="K2146" s="147">
        <v>0</v>
      </c>
      <c r="L2146" s="147">
        <v>0</v>
      </c>
      <c r="M2146" s="147">
        <v>0</v>
      </c>
    </row>
    <row r="2147" spans="1:13">
      <c r="A2147" s="147" t="s">
        <v>363</v>
      </c>
      <c r="B2147" s="149">
        <v>42979</v>
      </c>
      <c r="C2147" s="149">
        <v>42981</v>
      </c>
      <c r="D2147" s="148">
        <f t="shared" si="66"/>
        <v>9</v>
      </c>
      <c r="E2147" s="148">
        <f t="shared" si="67"/>
        <v>2017</v>
      </c>
      <c r="F2147" t="s">
        <v>501</v>
      </c>
      <c r="G2147" s="147">
        <v>24</v>
      </c>
      <c r="H2147" s="147">
        <v>54221</v>
      </c>
      <c r="I2147" s="150">
        <v>5036.8999999999996</v>
      </c>
      <c r="J2147" s="147">
        <v>15.2</v>
      </c>
      <c r="K2147" s="147">
        <v>0.03</v>
      </c>
      <c r="L2147" s="147">
        <v>16</v>
      </c>
      <c r="M2147" s="147">
        <v>0</v>
      </c>
    </row>
    <row r="2148" spans="1:13">
      <c r="A2148" s="147" t="s">
        <v>363</v>
      </c>
      <c r="B2148" s="149">
        <v>42979</v>
      </c>
      <c r="C2148" s="149">
        <v>42981</v>
      </c>
      <c r="D2148" s="148">
        <f t="shared" si="66"/>
        <v>9</v>
      </c>
      <c r="E2148" s="148">
        <f t="shared" si="67"/>
        <v>2017</v>
      </c>
      <c r="F2148" t="s">
        <v>501</v>
      </c>
      <c r="G2148" s="147">
        <v>23</v>
      </c>
      <c r="H2148" s="147">
        <v>43270</v>
      </c>
      <c r="I2148" s="150">
        <v>5859.6</v>
      </c>
      <c r="J2148" s="147">
        <v>14.1</v>
      </c>
      <c r="K2148" s="147">
        <v>4.9000000000000002E-2</v>
      </c>
      <c r="L2148" s="147">
        <v>21</v>
      </c>
      <c r="M2148" s="147">
        <v>0</v>
      </c>
    </row>
    <row r="2149" spans="1:13">
      <c r="A2149" s="147" t="s">
        <v>363</v>
      </c>
      <c r="B2149" s="149">
        <v>42979</v>
      </c>
      <c r="C2149" s="149">
        <v>42981</v>
      </c>
      <c r="D2149" s="148">
        <f t="shared" si="66"/>
        <v>9</v>
      </c>
      <c r="E2149" s="148">
        <f t="shared" si="67"/>
        <v>2017</v>
      </c>
      <c r="F2149" t="s">
        <v>501</v>
      </c>
      <c r="G2149" s="147">
        <v>22</v>
      </c>
      <c r="H2149" s="147">
        <v>39508</v>
      </c>
      <c r="I2149" s="150">
        <v>6123.3</v>
      </c>
      <c r="J2149" s="147">
        <v>13.4</v>
      </c>
      <c r="K2149" s="147">
        <v>0.04</v>
      </c>
      <c r="L2149" s="147">
        <v>16</v>
      </c>
      <c r="M2149" s="147">
        <v>0</v>
      </c>
    </row>
    <row r="2150" spans="1:13">
      <c r="A2150" s="147" t="s">
        <v>362</v>
      </c>
      <c r="B2150" s="149">
        <v>42975</v>
      </c>
      <c r="C2150" s="149">
        <v>42978</v>
      </c>
      <c r="D2150" s="148">
        <f t="shared" si="66"/>
        <v>8</v>
      </c>
      <c r="E2150" s="148">
        <f t="shared" si="67"/>
        <v>2017</v>
      </c>
      <c r="F2150" t="s">
        <v>502</v>
      </c>
      <c r="G2150" s="147">
        <v>22</v>
      </c>
      <c r="H2150" s="147">
        <v>39508</v>
      </c>
      <c r="I2150" s="150">
        <v>6123.3</v>
      </c>
      <c r="J2150" s="147">
        <v>13.4</v>
      </c>
      <c r="K2150" s="147">
        <v>3.5000000000000003E-2</v>
      </c>
      <c r="L2150" s="147">
        <v>14</v>
      </c>
      <c r="M2150" s="147">
        <v>0</v>
      </c>
    </row>
    <row r="2151" spans="1:13">
      <c r="A2151" s="147" t="s">
        <v>362</v>
      </c>
      <c r="B2151" s="149">
        <v>42975</v>
      </c>
      <c r="C2151" s="149">
        <v>42978</v>
      </c>
      <c r="D2151" s="148">
        <f t="shared" si="66"/>
        <v>8</v>
      </c>
      <c r="E2151" s="148">
        <f t="shared" si="67"/>
        <v>2017</v>
      </c>
      <c r="F2151" t="s">
        <v>502</v>
      </c>
      <c r="G2151" s="147">
        <v>23</v>
      </c>
      <c r="H2151" s="147">
        <v>43270</v>
      </c>
      <c r="I2151" s="150">
        <v>5859.6</v>
      </c>
      <c r="J2151" s="147">
        <v>14.1</v>
      </c>
      <c r="K2151" s="147">
        <v>5.0999999999999997E-2</v>
      </c>
      <c r="L2151" s="147">
        <v>22</v>
      </c>
      <c r="M2151" s="147">
        <v>0</v>
      </c>
    </row>
    <row r="2152" spans="1:13">
      <c r="A2152" s="147" t="s">
        <v>362</v>
      </c>
      <c r="B2152" s="149">
        <v>42975</v>
      </c>
      <c r="C2152" s="149">
        <v>42978</v>
      </c>
      <c r="D2152" s="148">
        <f t="shared" si="66"/>
        <v>8</v>
      </c>
      <c r="E2152" s="148">
        <f t="shared" si="67"/>
        <v>2017</v>
      </c>
      <c r="F2152" t="s">
        <v>502</v>
      </c>
      <c r="G2152" s="147">
        <v>24</v>
      </c>
      <c r="H2152" s="147">
        <v>54221</v>
      </c>
      <c r="I2152" s="150">
        <v>5036.8999999999996</v>
      </c>
      <c r="J2152" s="147">
        <v>15.2</v>
      </c>
      <c r="K2152" s="147">
        <v>0.03</v>
      </c>
      <c r="L2152" s="147">
        <v>16</v>
      </c>
      <c r="M2152" s="147">
        <v>0</v>
      </c>
    </row>
    <row r="2153" spans="1:13">
      <c r="A2153" s="147" t="s">
        <v>362</v>
      </c>
      <c r="B2153" s="149">
        <v>42975</v>
      </c>
      <c r="C2153" s="149">
        <v>42978</v>
      </c>
      <c r="D2153" s="148">
        <f t="shared" si="66"/>
        <v>8</v>
      </c>
      <c r="E2153" s="148">
        <f t="shared" si="67"/>
        <v>2017</v>
      </c>
      <c r="F2153" t="s">
        <v>502</v>
      </c>
      <c r="G2153" s="147">
        <v>5</v>
      </c>
      <c r="H2153" s="147">
        <v>52071</v>
      </c>
      <c r="I2153" s="150">
        <v>6494.7</v>
      </c>
      <c r="J2153" s="147">
        <v>18.8</v>
      </c>
      <c r="K2153" s="147">
        <v>4.2000000000000003E-2</v>
      </c>
      <c r="L2153" s="147">
        <v>22</v>
      </c>
      <c r="M2153" s="147">
        <v>0</v>
      </c>
    </row>
    <row r="2154" spans="1:13">
      <c r="A2154" s="147" t="s">
        <v>362</v>
      </c>
      <c r="B2154" s="149">
        <v>42975</v>
      </c>
      <c r="C2154" s="149">
        <v>42978</v>
      </c>
      <c r="D2154" s="148">
        <f t="shared" si="66"/>
        <v>8</v>
      </c>
      <c r="E2154" s="148">
        <f t="shared" si="67"/>
        <v>2017</v>
      </c>
      <c r="F2154" t="s">
        <v>502</v>
      </c>
      <c r="G2154" s="147">
        <v>6</v>
      </c>
      <c r="H2154" s="147">
        <v>32176</v>
      </c>
      <c r="I2154" s="150">
        <v>6494.4</v>
      </c>
      <c r="J2154" s="147">
        <v>11.2</v>
      </c>
      <c r="K2154" s="147">
        <v>2.5000000000000001E-2</v>
      </c>
      <c r="L2154" s="147">
        <v>8</v>
      </c>
      <c r="M2154" s="147">
        <v>0</v>
      </c>
    </row>
    <row r="2155" spans="1:13">
      <c r="A2155" s="147" t="s">
        <v>362</v>
      </c>
      <c r="B2155" s="149">
        <v>42975</v>
      </c>
      <c r="C2155" s="149">
        <v>42978</v>
      </c>
      <c r="D2155" s="148">
        <f t="shared" si="66"/>
        <v>8</v>
      </c>
      <c r="E2155" s="148">
        <f t="shared" si="67"/>
        <v>2017</v>
      </c>
      <c r="F2155" t="s">
        <v>502</v>
      </c>
      <c r="G2155" s="147">
        <v>8</v>
      </c>
      <c r="H2155" s="147">
        <v>51203</v>
      </c>
      <c r="I2155" s="150">
        <v>4866.1000000000004</v>
      </c>
      <c r="J2155" s="147">
        <v>13.8</v>
      </c>
      <c r="K2155" s="147">
        <v>5.0999999999999997E-2</v>
      </c>
      <c r="L2155" s="147">
        <v>26</v>
      </c>
      <c r="M2155" s="147">
        <v>0</v>
      </c>
    </row>
    <row r="2156" spans="1:13">
      <c r="A2156" s="147" t="s">
        <v>362</v>
      </c>
      <c r="B2156" s="149">
        <v>42975</v>
      </c>
      <c r="C2156" s="149">
        <v>42978</v>
      </c>
      <c r="D2156" s="148">
        <f t="shared" si="66"/>
        <v>8</v>
      </c>
      <c r="E2156" s="148">
        <f t="shared" si="67"/>
        <v>2017</v>
      </c>
      <c r="F2156" t="s">
        <v>502</v>
      </c>
      <c r="G2156" s="147">
        <v>7</v>
      </c>
      <c r="H2156" s="147">
        <v>50485</v>
      </c>
      <c r="I2156" s="150">
        <v>5281.7</v>
      </c>
      <c r="J2156" s="147">
        <v>14.8</v>
      </c>
      <c r="K2156" s="147">
        <v>5.2999999999999999E-2</v>
      </c>
      <c r="L2156" s="147">
        <v>27</v>
      </c>
      <c r="M2156" s="147">
        <v>0</v>
      </c>
    </row>
    <row r="2157" spans="1:13">
      <c r="A2157" s="147" t="s">
        <v>362</v>
      </c>
      <c r="B2157" s="149">
        <v>42975</v>
      </c>
      <c r="C2157" s="149">
        <v>42978</v>
      </c>
      <c r="D2157" s="148">
        <f t="shared" si="66"/>
        <v>8</v>
      </c>
      <c r="E2157" s="148">
        <f t="shared" si="67"/>
        <v>2017</v>
      </c>
      <c r="F2157" t="s">
        <v>502</v>
      </c>
      <c r="G2157" s="147">
        <v>12</v>
      </c>
      <c r="H2157" s="147">
        <v>53238</v>
      </c>
      <c r="I2157" s="150">
        <v>5412.3</v>
      </c>
      <c r="J2157" s="147">
        <v>16</v>
      </c>
      <c r="K2157" s="147">
        <v>5.0999999999999997E-2</v>
      </c>
      <c r="L2157" s="147">
        <v>27</v>
      </c>
      <c r="M2157" s="147">
        <v>0</v>
      </c>
    </row>
    <row r="2158" spans="1:13">
      <c r="A2158" s="147" t="s">
        <v>362</v>
      </c>
      <c r="B2158" s="149">
        <v>42975</v>
      </c>
      <c r="C2158" s="149">
        <v>42978</v>
      </c>
      <c r="D2158" s="148">
        <f t="shared" si="66"/>
        <v>8</v>
      </c>
      <c r="E2158" s="148">
        <f t="shared" si="67"/>
        <v>2017</v>
      </c>
      <c r="F2158" t="s">
        <v>502</v>
      </c>
      <c r="G2158" s="147">
        <v>10</v>
      </c>
      <c r="H2158" s="147">
        <v>53289</v>
      </c>
      <c r="I2158" s="150">
        <v>5775.9</v>
      </c>
      <c r="J2158" s="147">
        <v>17.100000000000001</v>
      </c>
      <c r="K2158" s="147">
        <v>3.7999999999999999E-2</v>
      </c>
      <c r="L2158" s="147">
        <v>20</v>
      </c>
      <c r="M2158" s="147">
        <v>0</v>
      </c>
    </row>
    <row r="2159" spans="1:13">
      <c r="A2159" s="147" t="s">
        <v>362</v>
      </c>
      <c r="B2159" s="149">
        <v>42975</v>
      </c>
      <c r="C2159" s="149">
        <v>42978</v>
      </c>
      <c r="D2159" s="148">
        <f t="shared" si="66"/>
        <v>8</v>
      </c>
      <c r="E2159" s="148">
        <f t="shared" si="67"/>
        <v>2017</v>
      </c>
      <c r="F2159" t="s">
        <v>502</v>
      </c>
      <c r="G2159" s="147">
        <v>3</v>
      </c>
      <c r="H2159" s="147">
        <v>53272</v>
      </c>
      <c r="I2159" s="150">
        <v>6374.6</v>
      </c>
      <c r="J2159" s="147">
        <v>18.899999999999999</v>
      </c>
      <c r="K2159" s="147">
        <v>5.0999999999999997E-2</v>
      </c>
      <c r="L2159" s="147">
        <v>27</v>
      </c>
      <c r="M2159" s="147">
        <v>0</v>
      </c>
    </row>
    <row r="2160" spans="1:13">
      <c r="A2160" s="147" t="s">
        <v>362</v>
      </c>
      <c r="B2160" s="149">
        <v>42975</v>
      </c>
      <c r="C2160" s="149">
        <v>42978</v>
      </c>
      <c r="D2160" s="148">
        <f t="shared" si="66"/>
        <v>8</v>
      </c>
      <c r="E2160" s="148">
        <f t="shared" si="67"/>
        <v>2017</v>
      </c>
      <c r="F2160" t="s">
        <v>502</v>
      </c>
      <c r="G2160" s="147">
        <v>21</v>
      </c>
      <c r="H2160" s="147">
        <v>52995</v>
      </c>
      <c r="I2160" s="150">
        <v>5065.3999999999996</v>
      </c>
      <c r="J2160" s="147">
        <v>14.9</v>
      </c>
      <c r="K2160" s="147">
        <v>3.7999999999999999E-2</v>
      </c>
      <c r="L2160" s="147">
        <v>20</v>
      </c>
      <c r="M2160" s="147">
        <v>0</v>
      </c>
    </row>
    <row r="2161" spans="1:13">
      <c r="A2161" s="147" t="s">
        <v>362</v>
      </c>
      <c r="B2161" s="149">
        <v>42975</v>
      </c>
      <c r="C2161" s="149">
        <v>42978</v>
      </c>
      <c r="D2161" s="148">
        <f t="shared" si="66"/>
        <v>8</v>
      </c>
      <c r="E2161" s="148">
        <f t="shared" si="67"/>
        <v>2017</v>
      </c>
      <c r="F2161" t="s">
        <v>502</v>
      </c>
      <c r="G2161" s="147">
        <v>19</v>
      </c>
      <c r="H2161" s="147">
        <v>53802</v>
      </c>
      <c r="I2161" s="150">
        <v>4912.8999999999996</v>
      </c>
      <c r="J2161" s="147">
        <v>14.7</v>
      </c>
      <c r="K2161" s="147">
        <v>4.2999999999999997E-2</v>
      </c>
      <c r="L2161" s="147">
        <v>23</v>
      </c>
      <c r="M2161" s="147">
        <v>0</v>
      </c>
    </row>
    <row r="2162" spans="1:13">
      <c r="A2162" s="147" t="s">
        <v>362</v>
      </c>
      <c r="B2162" s="149">
        <v>42975</v>
      </c>
      <c r="C2162" s="149">
        <v>42978</v>
      </c>
      <c r="D2162" s="148">
        <f t="shared" si="66"/>
        <v>8</v>
      </c>
      <c r="E2162" s="148">
        <f t="shared" si="67"/>
        <v>2017</v>
      </c>
      <c r="F2162" t="s">
        <v>502</v>
      </c>
      <c r="G2162" s="147">
        <v>18</v>
      </c>
      <c r="H2162" s="147">
        <v>39824</v>
      </c>
      <c r="I2162" s="150">
        <v>6217.4</v>
      </c>
      <c r="J2162" s="147">
        <v>13.8</v>
      </c>
      <c r="K2162" s="147">
        <v>6.8000000000000005E-2</v>
      </c>
      <c r="L2162" s="147">
        <v>27</v>
      </c>
      <c r="M2162" s="147">
        <v>0</v>
      </c>
    </row>
    <row r="2163" spans="1:13">
      <c r="A2163" s="147" t="s">
        <v>362</v>
      </c>
      <c r="B2163" s="149">
        <v>42975</v>
      </c>
      <c r="C2163" s="149">
        <v>42978</v>
      </c>
      <c r="D2163" s="148">
        <f t="shared" si="66"/>
        <v>8</v>
      </c>
      <c r="E2163" s="148">
        <f t="shared" si="67"/>
        <v>2017</v>
      </c>
      <c r="F2163" t="s">
        <v>502</v>
      </c>
      <c r="G2163" s="147">
        <v>20</v>
      </c>
      <c r="H2163" s="147">
        <v>49012</v>
      </c>
      <c r="I2163" s="150">
        <v>5720.1</v>
      </c>
      <c r="J2163" s="147">
        <v>15.6</v>
      </c>
      <c r="K2163" s="147">
        <v>5.7000000000000002E-2</v>
      </c>
      <c r="L2163" s="147">
        <v>28</v>
      </c>
      <c r="M2163" s="147">
        <v>0</v>
      </c>
    </row>
    <row r="2164" spans="1:13">
      <c r="A2164" s="147" t="s">
        <v>362</v>
      </c>
      <c r="B2164" s="149">
        <v>42975</v>
      </c>
      <c r="C2164" s="149">
        <v>42978</v>
      </c>
      <c r="D2164" s="148">
        <f t="shared" si="66"/>
        <v>8</v>
      </c>
      <c r="E2164" s="148">
        <f t="shared" si="67"/>
        <v>2017</v>
      </c>
      <c r="F2164" t="s">
        <v>502</v>
      </c>
      <c r="G2164" s="147">
        <v>11</v>
      </c>
      <c r="H2164" s="147">
        <v>53481</v>
      </c>
      <c r="I2164" s="150">
        <v>5712.7</v>
      </c>
      <c r="J2164" s="147">
        <v>17</v>
      </c>
      <c r="K2164" s="147">
        <v>4.2999999999999997E-2</v>
      </c>
      <c r="L2164" s="147">
        <v>23</v>
      </c>
      <c r="M2164" s="147">
        <v>0</v>
      </c>
    </row>
    <row r="2165" spans="1:13">
      <c r="A2165" s="147" t="s">
        <v>362</v>
      </c>
      <c r="B2165" s="149">
        <v>42975</v>
      </c>
      <c r="C2165" s="149">
        <v>42978</v>
      </c>
      <c r="D2165" s="148">
        <f t="shared" si="66"/>
        <v>8</v>
      </c>
      <c r="E2165" s="148">
        <f t="shared" si="67"/>
        <v>2017</v>
      </c>
      <c r="F2165" t="s">
        <v>502</v>
      </c>
      <c r="G2165" s="147">
        <v>9</v>
      </c>
      <c r="H2165" s="147">
        <v>51959</v>
      </c>
      <c r="I2165" s="150">
        <v>4728.2</v>
      </c>
      <c r="J2165" s="147">
        <v>13.6</v>
      </c>
      <c r="K2165" s="147">
        <v>5.8000000000000003E-2</v>
      </c>
      <c r="L2165" s="147">
        <v>30</v>
      </c>
      <c r="M2165" s="147">
        <v>0</v>
      </c>
    </row>
    <row r="2166" spans="1:13">
      <c r="A2166" s="147" t="s">
        <v>362</v>
      </c>
      <c r="B2166" s="149">
        <v>42975</v>
      </c>
      <c r="C2166" s="149">
        <v>42978</v>
      </c>
      <c r="D2166" s="148">
        <f t="shared" si="66"/>
        <v>8</v>
      </c>
      <c r="E2166" s="148">
        <f t="shared" si="67"/>
        <v>2017</v>
      </c>
      <c r="F2166" t="s">
        <v>502</v>
      </c>
      <c r="G2166" s="147">
        <v>15</v>
      </c>
      <c r="H2166" s="147">
        <v>51133</v>
      </c>
      <c r="I2166" s="150">
        <v>5599.8</v>
      </c>
      <c r="J2166" s="147">
        <v>18</v>
      </c>
      <c r="K2166" s="147">
        <v>3.1E-2</v>
      </c>
      <c r="L2166" s="147">
        <v>16</v>
      </c>
      <c r="M2166" s="147">
        <v>0</v>
      </c>
    </row>
    <row r="2167" spans="1:13">
      <c r="A2167" s="147" t="s">
        <v>362</v>
      </c>
      <c r="B2167" s="149">
        <v>42975</v>
      </c>
      <c r="C2167" s="149">
        <v>42978</v>
      </c>
      <c r="D2167" s="148">
        <f t="shared" si="66"/>
        <v>8</v>
      </c>
      <c r="E2167" s="148">
        <f t="shared" si="67"/>
        <v>2017</v>
      </c>
      <c r="F2167" t="s">
        <v>502</v>
      </c>
      <c r="G2167" s="147">
        <v>14</v>
      </c>
      <c r="H2167" s="147">
        <v>50725</v>
      </c>
      <c r="I2167" s="150">
        <v>6038.5</v>
      </c>
      <c r="J2167" s="147">
        <v>17</v>
      </c>
      <c r="K2167" s="147">
        <v>4.7E-2</v>
      </c>
      <c r="L2167" s="147">
        <v>24</v>
      </c>
      <c r="M2167" s="147">
        <v>0</v>
      </c>
    </row>
    <row r="2168" spans="1:13">
      <c r="A2168" s="147" t="s">
        <v>362</v>
      </c>
      <c r="B2168" s="149">
        <v>42975</v>
      </c>
      <c r="C2168" s="149">
        <v>42978</v>
      </c>
      <c r="D2168" s="148">
        <f t="shared" si="66"/>
        <v>8</v>
      </c>
      <c r="E2168" s="148">
        <f t="shared" si="67"/>
        <v>2017</v>
      </c>
      <c r="F2168" t="s">
        <v>502</v>
      </c>
      <c r="G2168" s="147">
        <v>13</v>
      </c>
      <c r="H2168" s="147">
        <v>48926</v>
      </c>
      <c r="I2168" s="150">
        <v>6066.7</v>
      </c>
      <c r="J2168" s="147">
        <v>16.5</v>
      </c>
      <c r="K2168" s="147">
        <v>5.5E-2</v>
      </c>
      <c r="L2168" s="147">
        <v>27</v>
      </c>
      <c r="M2168" s="147">
        <v>0</v>
      </c>
    </row>
    <row r="2169" spans="1:13">
      <c r="A2169" s="147" t="s">
        <v>362</v>
      </c>
      <c r="B2169" s="149">
        <v>42975</v>
      </c>
      <c r="C2169" s="149">
        <v>42978</v>
      </c>
      <c r="D2169" s="148">
        <f t="shared" si="66"/>
        <v>8</v>
      </c>
      <c r="E2169" s="148">
        <f t="shared" si="67"/>
        <v>2017</v>
      </c>
      <c r="F2169" t="s">
        <v>502</v>
      </c>
      <c r="G2169" s="147">
        <v>16</v>
      </c>
      <c r="H2169" s="147">
        <v>46530</v>
      </c>
      <c r="I2169" s="150">
        <v>6147.5</v>
      </c>
      <c r="J2169" s="147">
        <v>15.9</v>
      </c>
      <c r="K2169" s="147">
        <v>3.9E-2</v>
      </c>
      <c r="L2169" s="147">
        <v>18</v>
      </c>
      <c r="M2169" s="147">
        <v>0</v>
      </c>
    </row>
    <row r="2170" spans="1:13">
      <c r="A2170" s="147" t="s">
        <v>361</v>
      </c>
      <c r="B2170" s="149">
        <v>42968</v>
      </c>
      <c r="C2170" s="149">
        <v>42974</v>
      </c>
      <c r="D2170" s="148">
        <f t="shared" si="66"/>
        <v>8</v>
      </c>
      <c r="E2170" s="148">
        <f t="shared" si="67"/>
        <v>2017</v>
      </c>
      <c r="F2170" t="s">
        <v>503</v>
      </c>
      <c r="G2170" s="147">
        <v>17</v>
      </c>
      <c r="H2170" s="147">
        <v>33453</v>
      </c>
      <c r="I2170" s="150">
        <v>7069.6</v>
      </c>
      <c r="J2170" s="147">
        <v>13.1</v>
      </c>
      <c r="K2170" s="147">
        <v>0.20300000000000001</v>
      </c>
      <c r="L2170" s="147">
        <v>68</v>
      </c>
      <c r="M2170" s="147">
        <v>0</v>
      </c>
    </row>
    <row r="2171" spans="1:13">
      <c r="A2171" s="147" t="s">
        <v>361</v>
      </c>
      <c r="B2171" s="149">
        <v>42968</v>
      </c>
      <c r="C2171" s="149">
        <v>42974</v>
      </c>
      <c r="D2171" s="148">
        <f t="shared" si="66"/>
        <v>8</v>
      </c>
      <c r="E2171" s="148">
        <f t="shared" si="67"/>
        <v>2017</v>
      </c>
      <c r="F2171" t="s">
        <v>503</v>
      </c>
      <c r="G2171" s="147">
        <v>14</v>
      </c>
      <c r="H2171" s="147">
        <v>50788</v>
      </c>
      <c r="I2171" s="150">
        <v>5917.8</v>
      </c>
      <c r="J2171" s="147">
        <v>16.7</v>
      </c>
      <c r="K2171" s="147">
        <v>0.124</v>
      </c>
      <c r="L2171" s="147">
        <v>63</v>
      </c>
      <c r="M2171" s="147">
        <v>0</v>
      </c>
    </row>
    <row r="2172" spans="1:13">
      <c r="A2172" s="147" t="s">
        <v>361</v>
      </c>
      <c r="B2172" s="149">
        <v>42968</v>
      </c>
      <c r="C2172" s="149">
        <v>42974</v>
      </c>
      <c r="D2172" s="148">
        <f t="shared" si="66"/>
        <v>8</v>
      </c>
      <c r="E2172" s="148">
        <f t="shared" si="67"/>
        <v>2017</v>
      </c>
      <c r="F2172" t="s">
        <v>503</v>
      </c>
      <c r="G2172" s="147">
        <v>13</v>
      </c>
      <c r="H2172" s="147">
        <v>48999</v>
      </c>
      <c r="I2172" s="151">
        <v>5942</v>
      </c>
      <c r="J2172" s="147">
        <v>16.2</v>
      </c>
      <c r="K2172" s="147">
        <v>0.14899999999999999</v>
      </c>
      <c r="L2172" s="147">
        <v>73</v>
      </c>
      <c r="M2172" s="147">
        <v>0</v>
      </c>
    </row>
    <row r="2173" spans="1:13">
      <c r="A2173" s="147" t="s">
        <v>361</v>
      </c>
      <c r="B2173" s="149">
        <v>42968</v>
      </c>
      <c r="C2173" s="149">
        <v>42974</v>
      </c>
      <c r="D2173" s="148">
        <f t="shared" si="66"/>
        <v>8</v>
      </c>
      <c r="E2173" s="148">
        <f t="shared" si="67"/>
        <v>2017</v>
      </c>
      <c r="F2173" t="s">
        <v>503</v>
      </c>
      <c r="G2173" s="147">
        <v>16</v>
      </c>
      <c r="H2173" s="147">
        <v>46604</v>
      </c>
      <c r="I2173" s="150">
        <v>6011.4</v>
      </c>
      <c r="J2173" s="147">
        <v>15.6</v>
      </c>
      <c r="K2173" s="147">
        <v>0.159</v>
      </c>
      <c r="L2173" s="147">
        <v>74</v>
      </c>
      <c r="M2173" s="147">
        <v>0</v>
      </c>
    </row>
    <row r="2174" spans="1:13">
      <c r="A2174" s="147" t="s">
        <v>361</v>
      </c>
      <c r="B2174" s="149">
        <v>42968</v>
      </c>
      <c r="C2174" s="149">
        <v>42974</v>
      </c>
      <c r="D2174" s="148">
        <f t="shared" si="66"/>
        <v>8</v>
      </c>
      <c r="E2174" s="148">
        <f t="shared" si="67"/>
        <v>2017</v>
      </c>
      <c r="F2174" t="s">
        <v>503</v>
      </c>
      <c r="G2174" s="147">
        <v>15</v>
      </c>
      <c r="H2174" s="147">
        <v>51194</v>
      </c>
      <c r="I2174" s="150">
        <v>5480.7</v>
      </c>
      <c r="J2174" s="147">
        <v>1.6</v>
      </c>
      <c r="K2174" s="147">
        <v>0.11899999999999999</v>
      </c>
      <c r="L2174" s="147">
        <v>61</v>
      </c>
      <c r="M2174" s="147">
        <v>0</v>
      </c>
    </row>
    <row r="2175" spans="1:13">
      <c r="A2175" s="147" t="s">
        <v>361</v>
      </c>
      <c r="B2175" s="149">
        <v>42968</v>
      </c>
      <c r="C2175" s="149">
        <v>42974</v>
      </c>
      <c r="D2175" s="148">
        <f t="shared" si="66"/>
        <v>8</v>
      </c>
      <c r="E2175" s="148">
        <f t="shared" si="67"/>
        <v>2017</v>
      </c>
      <c r="F2175" t="s">
        <v>503</v>
      </c>
      <c r="G2175" s="147">
        <v>9</v>
      </c>
      <c r="H2175" s="147">
        <v>52005</v>
      </c>
      <c r="I2175" s="150">
        <v>4616.7</v>
      </c>
      <c r="J2175" s="147">
        <v>13.3</v>
      </c>
      <c r="K2175" s="147">
        <v>8.7999999999999995E-2</v>
      </c>
      <c r="L2175" s="147">
        <v>46</v>
      </c>
      <c r="M2175" s="147">
        <v>0</v>
      </c>
    </row>
    <row r="2176" spans="1:13">
      <c r="A2176" s="147" t="s">
        <v>361</v>
      </c>
      <c r="B2176" s="149">
        <v>42968</v>
      </c>
      <c r="C2176" s="149">
        <v>42974</v>
      </c>
      <c r="D2176" s="148">
        <f t="shared" si="66"/>
        <v>8</v>
      </c>
      <c r="E2176" s="148">
        <f t="shared" si="67"/>
        <v>2017</v>
      </c>
      <c r="F2176" t="s">
        <v>503</v>
      </c>
      <c r="G2176" s="147">
        <v>2</v>
      </c>
      <c r="H2176" s="147">
        <v>53029</v>
      </c>
      <c r="I2176" s="150">
        <v>6668.8</v>
      </c>
      <c r="J2176" s="147">
        <v>19.600000000000001</v>
      </c>
      <c r="K2176" s="147">
        <v>7.0000000000000007E-2</v>
      </c>
      <c r="L2176" s="147">
        <v>37</v>
      </c>
      <c r="M2176" s="147">
        <v>0</v>
      </c>
    </row>
    <row r="2177" spans="1:13">
      <c r="A2177" s="147" t="s">
        <v>361</v>
      </c>
      <c r="B2177" s="149">
        <v>42968</v>
      </c>
      <c r="C2177" s="149">
        <v>42974</v>
      </c>
      <c r="D2177" s="148">
        <f t="shared" si="66"/>
        <v>8</v>
      </c>
      <c r="E2177" s="148">
        <f t="shared" si="67"/>
        <v>2017</v>
      </c>
      <c r="F2177" t="s">
        <v>503</v>
      </c>
      <c r="G2177" s="147">
        <v>11</v>
      </c>
      <c r="H2177" s="147">
        <v>53542</v>
      </c>
      <c r="I2177" s="150">
        <v>5593.5</v>
      </c>
      <c r="J2177" s="147">
        <v>16.600000000000001</v>
      </c>
      <c r="K2177" s="147">
        <v>0.114</v>
      </c>
      <c r="L2177" s="147">
        <v>61</v>
      </c>
      <c r="M2177" s="147">
        <v>0</v>
      </c>
    </row>
    <row r="2178" spans="1:13">
      <c r="A2178" s="147" t="s">
        <v>361</v>
      </c>
      <c r="B2178" s="149">
        <v>42968</v>
      </c>
      <c r="C2178" s="149">
        <v>42974</v>
      </c>
      <c r="D2178" s="148">
        <f t="shared" si="66"/>
        <v>8</v>
      </c>
      <c r="E2178" s="148">
        <f t="shared" si="67"/>
        <v>2017</v>
      </c>
      <c r="F2178" t="s">
        <v>503</v>
      </c>
      <c r="G2178" s="147">
        <v>20</v>
      </c>
      <c r="H2178" s="147">
        <v>49135</v>
      </c>
      <c r="I2178" s="150">
        <v>5623.9</v>
      </c>
      <c r="J2178" s="147">
        <v>15.4</v>
      </c>
      <c r="K2178" s="147">
        <v>0.25</v>
      </c>
      <c r="L2178" s="147">
        <v>123</v>
      </c>
      <c r="M2178" s="147">
        <v>0</v>
      </c>
    </row>
    <row r="2179" spans="1:13">
      <c r="A2179" s="147" t="s">
        <v>361</v>
      </c>
      <c r="B2179" s="149">
        <v>42968</v>
      </c>
      <c r="C2179" s="149">
        <v>42974</v>
      </c>
      <c r="D2179" s="148">
        <f t="shared" ref="D2179:D2242" si="68">MONTH(C2179)</f>
        <v>8</v>
      </c>
      <c r="E2179" s="148">
        <f t="shared" ref="E2179:E2242" si="69">YEAR(C2179)</f>
        <v>2017</v>
      </c>
      <c r="F2179" t="s">
        <v>503</v>
      </c>
      <c r="G2179" s="147">
        <v>18</v>
      </c>
      <c r="H2179" s="147">
        <v>39897</v>
      </c>
      <c r="I2179" s="150">
        <v>6089.1</v>
      </c>
      <c r="J2179" s="147">
        <v>13.5</v>
      </c>
      <c r="K2179" s="147">
        <v>0.183</v>
      </c>
      <c r="L2179" s="147">
        <v>73</v>
      </c>
      <c r="M2179" s="147">
        <v>0</v>
      </c>
    </row>
    <row r="2180" spans="1:13">
      <c r="A2180" s="147" t="s">
        <v>361</v>
      </c>
      <c r="B2180" s="149">
        <v>42968</v>
      </c>
      <c r="C2180" s="149">
        <v>42974</v>
      </c>
      <c r="D2180" s="148">
        <f t="shared" si="68"/>
        <v>8</v>
      </c>
      <c r="E2180" s="148">
        <f t="shared" si="69"/>
        <v>2017</v>
      </c>
      <c r="F2180" t="s">
        <v>503</v>
      </c>
      <c r="G2180" s="147">
        <v>19</v>
      </c>
      <c r="H2180" s="147">
        <v>53858</v>
      </c>
      <c r="I2180" s="150">
        <v>5057.7</v>
      </c>
      <c r="J2180" s="147">
        <v>15.1</v>
      </c>
      <c r="K2180" s="147">
        <v>0.104</v>
      </c>
      <c r="L2180" s="147">
        <v>56</v>
      </c>
      <c r="M2180" s="147">
        <v>0</v>
      </c>
    </row>
    <row r="2181" spans="1:13">
      <c r="A2181" s="147" t="s">
        <v>361</v>
      </c>
      <c r="B2181" s="149">
        <v>42968</v>
      </c>
      <c r="C2181" s="149">
        <v>42974</v>
      </c>
      <c r="D2181" s="148">
        <f t="shared" si="68"/>
        <v>8</v>
      </c>
      <c r="E2181" s="148">
        <f t="shared" si="69"/>
        <v>2017</v>
      </c>
      <c r="F2181" t="s">
        <v>503</v>
      </c>
      <c r="G2181" s="147">
        <v>21</v>
      </c>
      <c r="H2181" s="147">
        <v>53118</v>
      </c>
      <c r="I2181" s="151">
        <v>5007</v>
      </c>
      <c r="J2181" s="147">
        <v>14.8</v>
      </c>
      <c r="K2181" s="147">
        <v>0.23200000000000001</v>
      </c>
      <c r="L2181" s="147">
        <v>123</v>
      </c>
      <c r="M2181" s="147">
        <v>0</v>
      </c>
    </row>
    <row r="2182" spans="1:13">
      <c r="A2182" s="147" t="s">
        <v>361</v>
      </c>
      <c r="B2182" s="149">
        <v>42968</v>
      </c>
      <c r="C2182" s="149">
        <v>42974</v>
      </c>
      <c r="D2182" s="148">
        <f t="shared" si="68"/>
        <v>8</v>
      </c>
      <c r="E2182" s="148">
        <f t="shared" si="69"/>
        <v>2017</v>
      </c>
      <c r="F2182" t="s">
        <v>503</v>
      </c>
      <c r="G2182" s="147">
        <v>3</v>
      </c>
      <c r="H2182" s="147">
        <v>53336</v>
      </c>
      <c r="I2182" s="150">
        <v>6270.9</v>
      </c>
      <c r="J2182" s="147">
        <v>18.600000000000001</v>
      </c>
      <c r="K2182" s="147">
        <v>0.12</v>
      </c>
      <c r="L2182" s="147">
        <v>64</v>
      </c>
      <c r="M2182" s="147">
        <v>0</v>
      </c>
    </row>
    <row r="2183" spans="1:13">
      <c r="A2183" s="147" t="s">
        <v>361</v>
      </c>
      <c r="B2183" s="149">
        <v>42968</v>
      </c>
      <c r="C2183" s="149">
        <v>42974</v>
      </c>
      <c r="D2183" s="148">
        <f t="shared" si="68"/>
        <v>8</v>
      </c>
      <c r="E2183" s="148">
        <f t="shared" si="69"/>
        <v>2017</v>
      </c>
      <c r="F2183" t="s">
        <v>503</v>
      </c>
      <c r="G2183" s="147">
        <v>10</v>
      </c>
      <c r="H2183" s="147">
        <v>53343</v>
      </c>
      <c r="I2183" s="150">
        <v>5660.2</v>
      </c>
      <c r="J2183" s="147">
        <v>16.8</v>
      </c>
      <c r="K2183" s="147">
        <v>0.10100000000000001</v>
      </c>
      <c r="L2183" s="147">
        <v>54</v>
      </c>
      <c r="M2183" s="147">
        <v>0</v>
      </c>
    </row>
    <row r="2184" spans="1:13">
      <c r="A2184" s="147" t="s">
        <v>361</v>
      </c>
      <c r="B2184" s="149">
        <v>42968</v>
      </c>
      <c r="C2184" s="149">
        <v>42974</v>
      </c>
      <c r="D2184" s="148">
        <f t="shared" si="68"/>
        <v>8</v>
      </c>
      <c r="E2184" s="148">
        <f t="shared" si="69"/>
        <v>2017</v>
      </c>
      <c r="F2184" t="s">
        <v>503</v>
      </c>
      <c r="G2184" s="147">
        <v>12</v>
      </c>
      <c r="H2184" s="147">
        <v>53306</v>
      </c>
      <c r="I2184" s="150">
        <v>5292.2</v>
      </c>
      <c r="J2184" s="147">
        <v>15.7</v>
      </c>
      <c r="K2184" s="147">
        <v>0.128</v>
      </c>
      <c r="L2184" s="147">
        <v>68</v>
      </c>
      <c r="M2184" s="147">
        <v>0</v>
      </c>
    </row>
    <row r="2185" spans="1:13">
      <c r="A2185" s="147" t="s">
        <v>361</v>
      </c>
      <c r="B2185" s="149">
        <v>42968</v>
      </c>
      <c r="C2185" s="149">
        <v>42974</v>
      </c>
      <c r="D2185" s="148">
        <f t="shared" si="68"/>
        <v>8</v>
      </c>
      <c r="E2185" s="148">
        <f t="shared" si="69"/>
        <v>2017</v>
      </c>
      <c r="F2185" t="s">
        <v>503</v>
      </c>
      <c r="G2185" s="147">
        <v>8</v>
      </c>
      <c r="H2185" s="147">
        <v>51264</v>
      </c>
      <c r="I2185" s="151">
        <v>4754</v>
      </c>
      <c r="J2185" s="147">
        <v>13.5</v>
      </c>
      <c r="K2185" s="147">
        <v>0.11899999999999999</v>
      </c>
      <c r="L2185" s="147">
        <v>61</v>
      </c>
      <c r="M2185" s="147">
        <v>0</v>
      </c>
    </row>
    <row r="2186" spans="1:13">
      <c r="A2186" s="147" t="s">
        <v>361</v>
      </c>
      <c r="B2186" s="149">
        <v>42968</v>
      </c>
      <c r="C2186" s="149">
        <v>42974</v>
      </c>
      <c r="D2186" s="148">
        <f t="shared" si="68"/>
        <v>8</v>
      </c>
      <c r="E2186" s="148">
        <f t="shared" si="69"/>
        <v>2017</v>
      </c>
      <c r="F2186" t="s">
        <v>503</v>
      </c>
      <c r="G2186" s="147">
        <v>5</v>
      </c>
      <c r="H2186" s="147">
        <v>52119</v>
      </c>
      <c r="I2186" s="150">
        <v>6380.5</v>
      </c>
      <c r="J2186" s="147">
        <v>18.5</v>
      </c>
      <c r="K2186" s="147">
        <v>9.1999999999999998E-2</v>
      </c>
      <c r="L2186" s="147">
        <v>48</v>
      </c>
      <c r="M2186" s="147">
        <v>0</v>
      </c>
    </row>
    <row r="2187" spans="1:13">
      <c r="A2187" s="147" t="s">
        <v>361</v>
      </c>
      <c r="B2187" s="149">
        <v>42968</v>
      </c>
      <c r="C2187" s="149">
        <v>42974</v>
      </c>
      <c r="D2187" s="148">
        <f t="shared" si="68"/>
        <v>8</v>
      </c>
      <c r="E2187" s="148">
        <f t="shared" si="69"/>
        <v>2017</v>
      </c>
      <c r="F2187" t="s">
        <v>503</v>
      </c>
      <c r="G2187" s="147">
        <v>6</v>
      </c>
      <c r="H2187" s="147">
        <v>48286</v>
      </c>
      <c r="I2187" s="150">
        <v>6467.2</v>
      </c>
      <c r="J2187" s="147">
        <v>17.3</v>
      </c>
      <c r="K2187" s="147">
        <v>0.11600000000000001</v>
      </c>
      <c r="L2187" s="147">
        <v>56</v>
      </c>
      <c r="M2187" s="147">
        <v>0</v>
      </c>
    </row>
    <row r="2188" spans="1:13">
      <c r="A2188" s="147" t="s">
        <v>361</v>
      </c>
      <c r="B2188" s="149">
        <v>42968</v>
      </c>
      <c r="C2188" s="149">
        <v>42974</v>
      </c>
      <c r="D2188" s="148">
        <f t="shared" si="68"/>
        <v>8</v>
      </c>
      <c r="E2188" s="148">
        <f t="shared" si="69"/>
        <v>2017</v>
      </c>
      <c r="F2188" t="s">
        <v>503</v>
      </c>
      <c r="G2188" s="147">
        <v>7</v>
      </c>
      <c r="H2188" s="147">
        <v>50524</v>
      </c>
      <c r="I2188" s="150">
        <v>5170.6000000000004</v>
      </c>
      <c r="J2188" s="147">
        <v>14.5</v>
      </c>
      <c r="K2188" s="147">
        <v>7.6999999999999999E-2</v>
      </c>
      <c r="L2188" s="147">
        <v>39</v>
      </c>
      <c r="M2188" s="147">
        <v>0</v>
      </c>
    </row>
    <row r="2189" spans="1:13">
      <c r="A2189" s="147" t="s">
        <v>361</v>
      </c>
      <c r="B2189" s="149">
        <v>42968</v>
      </c>
      <c r="C2189" s="149">
        <v>42974</v>
      </c>
      <c r="D2189" s="148">
        <f t="shared" si="68"/>
        <v>8</v>
      </c>
      <c r="E2189" s="148">
        <f t="shared" si="69"/>
        <v>2017</v>
      </c>
      <c r="F2189" t="s">
        <v>503</v>
      </c>
      <c r="G2189" s="147">
        <v>23</v>
      </c>
      <c r="H2189" s="147">
        <v>43350</v>
      </c>
      <c r="I2189" s="150">
        <v>5783.3</v>
      </c>
      <c r="J2189" s="147">
        <v>13.9</v>
      </c>
      <c r="K2189" s="147">
        <v>0.185</v>
      </c>
      <c r="L2189" s="147">
        <v>80</v>
      </c>
      <c r="M2189" s="147">
        <v>0</v>
      </c>
    </row>
    <row r="2190" spans="1:13">
      <c r="A2190" s="147" t="s">
        <v>361</v>
      </c>
      <c r="B2190" s="149">
        <v>42968</v>
      </c>
      <c r="C2190" s="149">
        <v>42974</v>
      </c>
      <c r="D2190" s="148">
        <f t="shared" si="68"/>
        <v>8</v>
      </c>
      <c r="E2190" s="148">
        <f t="shared" si="69"/>
        <v>2017</v>
      </c>
      <c r="F2190" t="s">
        <v>503</v>
      </c>
      <c r="G2190" s="147">
        <v>24</v>
      </c>
      <c r="H2190" s="147">
        <v>54312</v>
      </c>
      <c r="I2190" s="150">
        <v>4941.7</v>
      </c>
      <c r="J2190" s="147">
        <v>14.9</v>
      </c>
      <c r="K2190" s="147">
        <v>0.16800000000000001</v>
      </c>
      <c r="L2190" s="147">
        <v>91</v>
      </c>
      <c r="M2190" s="147">
        <v>0</v>
      </c>
    </row>
    <row r="2191" spans="1:13">
      <c r="A2191" s="147" t="s">
        <v>361</v>
      </c>
      <c r="B2191" s="149">
        <v>42968</v>
      </c>
      <c r="C2191" s="149">
        <v>42974</v>
      </c>
      <c r="D2191" s="148">
        <f t="shared" si="68"/>
        <v>8</v>
      </c>
      <c r="E2191" s="148">
        <f t="shared" si="69"/>
        <v>2017</v>
      </c>
      <c r="F2191" t="s">
        <v>503</v>
      </c>
      <c r="G2191" s="147">
        <v>22</v>
      </c>
      <c r="H2191" s="147">
        <v>39638</v>
      </c>
      <c r="I2191" s="150">
        <v>5999.7</v>
      </c>
      <c r="J2191" s="147">
        <v>13.2</v>
      </c>
      <c r="K2191" s="147">
        <v>0.32800000000000001</v>
      </c>
      <c r="L2191" s="147">
        <v>130</v>
      </c>
      <c r="M2191" s="147">
        <v>0</v>
      </c>
    </row>
    <row r="2192" spans="1:13">
      <c r="A2192" s="147" t="s">
        <v>360</v>
      </c>
      <c r="B2192" s="149">
        <v>42961</v>
      </c>
      <c r="C2192" s="149">
        <v>42967</v>
      </c>
      <c r="D2192" s="148">
        <f t="shared" si="68"/>
        <v>8</v>
      </c>
      <c r="E2192" s="148">
        <f t="shared" si="69"/>
        <v>2017</v>
      </c>
      <c r="F2192" t="s">
        <v>504</v>
      </c>
      <c r="G2192" s="147">
        <v>22</v>
      </c>
      <c r="H2192" s="147">
        <v>39700</v>
      </c>
      <c r="I2192" s="150">
        <v>5905.9</v>
      </c>
      <c r="J2192" s="147">
        <v>13</v>
      </c>
      <c r="K2192" s="147">
        <v>0.156</v>
      </c>
      <c r="L2192" s="147">
        <v>62</v>
      </c>
      <c r="M2192" s="147">
        <v>0</v>
      </c>
    </row>
    <row r="2193" spans="1:13">
      <c r="A2193" s="147" t="s">
        <v>360</v>
      </c>
      <c r="B2193" s="149">
        <v>42961</v>
      </c>
      <c r="C2193" s="149">
        <v>42967</v>
      </c>
      <c r="D2193" s="148">
        <f t="shared" si="68"/>
        <v>8</v>
      </c>
      <c r="E2193" s="148">
        <f t="shared" si="69"/>
        <v>2017</v>
      </c>
      <c r="F2193" t="s">
        <v>504</v>
      </c>
      <c r="G2193" s="147">
        <v>23</v>
      </c>
      <c r="H2193" s="147">
        <v>43421</v>
      </c>
      <c r="I2193" s="150">
        <v>5684.8</v>
      </c>
      <c r="J2193" s="147">
        <v>13.7</v>
      </c>
      <c r="K2193" s="147">
        <v>0.16400000000000001</v>
      </c>
      <c r="L2193" s="147">
        <v>71</v>
      </c>
      <c r="M2193" s="147">
        <v>0</v>
      </c>
    </row>
    <row r="2194" spans="1:13">
      <c r="A2194" s="147" t="s">
        <v>360</v>
      </c>
      <c r="B2194" s="149">
        <v>42961</v>
      </c>
      <c r="C2194" s="149">
        <v>42967</v>
      </c>
      <c r="D2194" s="148">
        <f t="shared" si="68"/>
        <v>8</v>
      </c>
      <c r="E2194" s="148">
        <f t="shared" si="69"/>
        <v>2017</v>
      </c>
      <c r="F2194" t="s">
        <v>504</v>
      </c>
      <c r="G2194" s="147">
        <v>24</v>
      </c>
      <c r="H2194" s="147">
        <v>54378</v>
      </c>
      <c r="I2194" s="150">
        <v>4864.1000000000004</v>
      </c>
      <c r="J2194" s="147">
        <v>14.7</v>
      </c>
      <c r="K2194" s="147">
        <v>0.121</v>
      </c>
      <c r="L2194" s="147">
        <v>66</v>
      </c>
      <c r="M2194" s="147">
        <v>0</v>
      </c>
    </row>
    <row r="2195" spans="1:13">
      <c r="A2195" s="147" t="s">
        <v>360</v>
      </c>
      <c r="B2195" s="149">
        <v>42961</v>
      </c>
      <c r="C2195" s="149">
        <v>42967</v>
      </c>
      <c r="D2195" s="148">
        <f t="shared" si="68"/>
        <v>8</v>
      </c>
      <c r="E2195" s="148">
        <f t="shared" si="69"/>
        <v>2017</v>
      </c>
      <c r="F2195" t="s">
        <v>504</v>
      </c>
      <c r="G2195" s="147">
        <v>6</v>
      </c>
      <c r="H2195" s="147">
        <v>48343</v>
      </c>
      <c r="I2195" s="151">
        <v>6357</v>
      </c>
      <c r="J2195" s="147">
        <v>17.100000000000001</v>
      </c>
      <c r="K2195" s="147">
        <v>0.11799999999999999</v>
      </c>
      <c r="L2195" s="147">
        <v>57</v>
      </c>
      <c r="M2195" s="147">
        <v>0</v>
      </c>
    </row>
    <row r="2196" spans="1:13">
      <c r="A2196" s="147" t="s">
        <v>360</v>
      </c>
      <c r="B2196" s="149">
        <v>42961</v>
      </c>
      <c r="C2196" s="149">
        <v>42967</v>
      </c>
      <c r="D2196" s="148">
        <f t="shared" si="68"/>
        <v>8</v>
      </c>
      <c r="E2196" s="148">
        <f t="shared" si="69"/>
        <v>2017</v>
      </c>
      <c r="F2196" t="s">
        <v>504</v>
      </c>
      <c r="G2196" s="147">
        <v>5</v>
      </c>
      <c r="H2196" s="147">
        <v>52172</v>
      </c>
      <c r="I2196" s="151">
        <v>6270</v>
      </c>
      <c r="J2196" s="147">
        <v>18.2</v>
      </c>
      <c r="K2196" s="147">
        <v>0.10199999999999999</v>
      </c>
      <c r="L2196" s="147">
        <v>53</v>
      </c>
      <c r="M2196" s="147">
        <v>0</v>
      </c>
    </row>
    <row r="2197" spans="1:13">
      <c r="A2197" s="147" t="s">
        <v>360</v>
      </c>
      <c r="B2197" s="149">
        <v>42961</v>
      </c>
      <c r="C2197" s="149">
        <v>42967</v>
      </c>
      <c r="D2197" s="148">
        <f t="shared" si="68"/>
        <v>8</v>
      </c>
      <c r="E2197" s="148">
        <f t="shared" si="69"/>
        <v>2017</v>
      </c>
      <c r="F2197" t="s">
        <v>504</v>
      </c>
      <c r="G2197" s="147">
        <v>8</v>
      </c>
      <c r="H2197" s="147">
        <v>51321</v>
      </c>
      <c r="I2197" s="150">
        <v>4651.8999999999996</v>
      </c>
      <c r="J2197" s="147">
        <v>13.3</v>
      </c>
      <c r="K2197" s="147">
        <v>0.111</v>
      </c>
      <c r="L2197" s="147">
        <v>57</v>
      </c>
      <c r="M2197" s="147">
        <v>0</v>
      </c>
    </row>
    <row r="2198" spans="1:13">
      <c r="A2198" s="147" t="s">
        <v>360</v>
      </c>
      <c r="B2198" s="149">
        <v>42961</v>
      </c>
      <c r="C2198" s="149">
        <v>42967</v>
      </c>
      <c r="D2198" s="148">
        <f t="shared" si="68"/>
        <v>8</v>
      </c>
      <c r="E2198" s="148">
        <f t="shared" si="69"/>
        <v>2017</v>
      </c>
      <c r="F2198" t="s">
        <v>504</v>
      </c>
      <c r="G2198" s="147">
        <v>7</v>
      </c>
      <c r="H2198" s="147">
        <v>50577</v>
      </c>
      <c r="I2198" s="150">
        <v>5076.5</v>
      </c>
      <c r="J2198" s="147">
        <v>14.3</v>
      </c>
      <c r="K2198" s="147">
        <v>0.105</v>
      </c>
      <c r="L2198" s="147">
        <v>53</v>
      </c>
      <c r="M2198" s="147">
        <v>0</v>
      </c>
    </row>
    <row r="2199" spans="1:13">
      <c r="A2199" s="147" t="s">
        <v>360</v>
      </c>
      <c r="B2199" s="149">
        <v>42961</v>
      </c>
      <c r="C2199" s="149">
        <v>42967</v>
      </c>
      <c r="D2199" s="148">
        <f t="shared" si="68"/>
        <v>8</v>
      </c>
      <c r="E2199" s="148">
        <f t="shared" si="69"/>
        <v>2017</v>
      </c>
      <c r="F2199" t="s">
        <v>504</v>
      </c>
      <c r="G2199" s="147">
        <v>10</v>
      </c>
      <c r="H2199" s="147">
        <v>53405</v>
      </c>
      <c r="I2199" s="150">
        <v>5562.6</v>
      </c>
      <c r="J2199" s="147">
        <v>16.5</v>
      </c>
      <c r="K2199" s="147">
        <v>0.11600000000000001</v>
      </c>
      <c r="L2199" s="147">
        <v>62</v>
      </c>
      <c r="M2199" s="147">
        <v>0</v>
      </c>
    </row>
    <row r="2200" spans="1:13">
      <c r="A2200" s="147" t="s">
        <v>360</v>
      </c>
      <c r="B2200" s="149">
        <v>42961</v>
      </c>
      <c r="C2200" s="149">
        <v>42967</v>
      </c>
      <c r="D2200" s="148">
        <f t="shared" si="68"/>
        <v>8</v>
      </c>
      <c r="E2200" s="148">
        <f t="shared" si="69"/>
        <v>2017</v>
      </c>
      <c r="F2200" t="s">
        <v>504</v>
      </c>
      <c r="G2200" s="147">
        <v>12</v>
      </c>
      <c r="H2200" s="147">
        <v>53365</v>
      </c>
      <c r="I2200" s="150">
        <v>5191.2</v>
      </c>
      <c r="J2200" s="147">
        <v>15.4</v>
      </c>
      <c r="K2200" s="147">
        <v>0.111</v>
      </c>
      <c r="L2200" s="147">
        <v>59</v>
      </c>
      <c r="M2200" s="147">
        <v>0</v>
      </c>
    </row>
    <row r="2201" spans="1:13">
      <c r="A2201" s="147" t="s">
        <v>360</v>
      </c>
      <c r="B2201" s="149">
        <v>42961</v>
      </c>
      <c r="C2201" s="149">
        <v>42967</v>
      </c>
      <c r="D2201" s="148">
        <f t="shared" si="68"/>
        <v>8</v>
      </c>
      <c r="E2201" s="148">
        <f t="shared" si="69"/>
        <v>2017</v>
      </c>
      <c r="F2201" t="s">
        <v>504</v>
      </c>
      <c r="G2201" s="147">
        <v>1</v>
      </c>
      <c r="H2201" s="147">
        <v>53065</v>
      </c>
      <c r="I2201" s="150">
        <v>6813.6</v>
      </c>
      <c r="J2201" s="147">
        <v>20.100000000000001</v>
      </c>
      <c r="K2201" s="147">
        <v>0.124</v>
      </c>
      <c r="L2201" s="147">
        <v>66</v>
      </c>
      <c r="M2201" s="147">
        <v>0</v>
      </c>
    </row>
    <row r="2202" spans="1:13">
      <c r="A2202" s="147" t="s">
        <v>360</v>
      </c>
      <c r="B2202" s="149">
        <v>42961</v>
      </c>
      <c r="C2202" s="149">
        <v>42967</v>
      </c>
      <c r="D2202" s="148">
        <f t="shared" si="68"/>
        <v>8</v>
      </c>
      <c r="E2202" s="148">
        <f t="shared" si="69"/>
        <v>2017</v>
      </c>
      <c r="F2202" t="s">
        <v>504</v>
      </c>
      <c r="G2202" s="147">
        <v>3</v>
      </c>
      <c r="H2202" s="147">
        <v>53395</v>
      </c>
      <c r="I2202" s="150">
        <v>6146.9</v>
      </c>
      <c r="J2202" s="147">
        <v>18.2</v>
      </c>
      <c r="K2202" s="147">
        <v>0.11</v>
      </c>
      <c r="L2202" s="147">
        <v>59</v>
      </c>
      <c r="M2202" s="147">
        <v>0</v>
      </c>
    </row>
    <row r="2203" spans="1:13">
      <c r="A2203" s="147" t="s">
        <v>360</v>
      </c>
      <c r="B2203" s="149">
        <v>42961</v>
      </c>
      <c r="C2203" s="149">
        <v>42967</v>
      </c>
      <c r="D2203" s="148">
        <f t="shared" si="68"/>
        <v>8</v>
      </c>
      <c r="E2203" s="148">
        <f t="shared" si="69"/>
        <v>2017</v>
      </c>
      <c r="F2203" t="s">
        <v>504</v>
      </c>
      <c r="G2203" s="147">
        <v>19</v>
      </c>
      <c r="H2203" s="147">
        <v>53923</v>
      </c>
      <c r="I2203" s="150">
        <v>4958.8</v>
      </c>
      <c r="J2203" s="147">
        <v>14.9</v>
      </c>
      <c r="K2203" s="147">
        <v>0.121</v>
      </c>
      <c r="L2203" s="147">
        <v>65</v>
      </c>
      <c r="M2203" s="147">
        <v>0</v>
      </c>
    </row>
    <row r="2204" spans="1:13">
      <c r="A2204" s="147" t="s">
        <v>360</v>
      </c>
      <c r="B2204" s="149">
        <v>42961</v>
      </c>
      <c r="C2204" s="149">
        <v>42967</v>
      </c>
      <c r="D2204" s="148">
        <f t="shared" si="68"/>
        <v>8</v>
      </c>
      <c r="E2204" s="148">
        <f t="shared" si="69"/>
        <v>2017</v>
      </c>
      <c r="F2204" t="s">
        <v>504</v>
      </c>
      <c r="G2204" s="147">
        <v>21</v>
      </c>
      <c r="H2204" s="147">
        <v>53188</v>
      </c>
      <c r="I2204" s="150">
        <v>4917.7</v>
      </c>
      <c r="J2204" s="147">
        <v>14.5</v>
      </c>
      <c r="K2204" s="147">
        <v>0.13200000000000001</v>
      </c>
      <c r="L2204" s="147">
        <v>70</v>
      </c>
      <c r="M2204" s="147">
        <v>0</v>
      </c>
    </row>
    <row r="2205" spans="1:13">
      <c r="A2205" s="147" t="s">
        <v>360</v>
      </c>
      <c r="B2205" s="149">
        <v>42961</v>
      </c>
      <c r="C2205" s="149">
        <v>42967</v>
      </c>
      <c r="D2205" s="148">
        <f t="shared" si="68"/>
        <v>8</v>
      </c>
      <c r="E2205" s="148">
        <f t="shared" si="69"/>
        <v>2017</v>
      </c>
      <c r="F2205" t="s">
        <v>504</v>
      </c>
      <c r="G2205" s="147">
        <v>18</v>
      </c>
      <c r="H2205" s="147">
        <v>39964</v>
      </c>
      <c r="I2205" s="150">
        <v>5985.9</v>
      </c>
      <c r="J2205" s="147">
        <v>13.3</v>
      </c>
      <c r="K2205" s="147">
        <v>0.16800000000000001</v>
      </c>
      <c r="L2205" s="147">
        <v>67</v>
      </c>
      <c r="M2205" s="147">
        <v>0</v>
      </c>
    </row>
    <row r="2206" spans="1:13">
      <c r="A2206" s="147" t="s">
        <v>360</v>
      </c>
      <c r="B2206" s="149">
        <v>42961</v>
      </c>
      <c r="C2206" s="149">
        <v>42967</v>
      </c>
      <c r="D2206" s="148">
        <f t="shared" si="68"/>
        <v>8</v>
      </c>
      <c r="E2206" s="148">
        <f t="shared" si="69"/>
        <v>2017</v>
      </c>
      <c r="F2206" t="s">
        <v>504</v>
      </c>
      <c r="G2206" s="147">
        <v>20</v>
      </c>
      <c r="H2206" s="147">
        <v>49204</v>
      </c>
      <c r="I2206" s="150">
        <v>5551.7</v>
      </c>
      <c r="J2206" s="147">
        <v>15.2</v>
      </c>
      <c r="K2206" s="147">
        <v>0.14000000000000001</v>
      </c>
      <c r="L2206" s="147">
        <v>69</v>
      </c>
      <c r="M2206" s="147">
        <v>0</v>
      </c>
    </row>
    <row r="2207" spans="1:13">
      <c r="A2207" s="147" t="s">
        <v>360</v>
      </c>
      <c r="B2207" s="149">
        <v>42961</v>
      </c>
      <c r="C2207" s="149">
        <v>42967</v>
      </c>
      <c r="D2207" s="148">
        <f t="shared" si="68"/>
        <v>8</v>
      </c>
      <c r="E2207" s="148">
        <f t="shared" si="69"/>
        <v>2017</v>
      </c>
      <c r="F2207" t="s">
        <v>504</v>
      </c>
      <c r="G2207" s="147">
        <v>9</v>
      </c>
      <c r="H2207" s="147">
        <v>52056</v>
      </c>
      <c r="I2207" s="150">
        <v>4518.3</v>
      </c>
      <c r="J2207" s="147">
        <v>13.1</v>
      </c>
      <c r="K2207" s="147">
        <v>9.8000000000000004E-2</v>
      </c>
      <c r="L2207" s="147">
        <v>51</v>
      </c>
      <c r="M2207" s="147">
        <v>0</v>
      </c>
    </row>
    <row r="2208" spans="1:13">
      <c r="A2208" s="147" t="s">
        <v>360</v>
      </c>
      <c r="B2208" s="149">
        <v>42961</v>
      </c>
      <c r="C2208" s="149">
        <v>42967</v>
      </c>
      <c r="D2208" s="148">
        <f t="shared" si="68"/>
        <v>8</v>
      </c>
      <c r="E2208" s="148">
        <f t="shared" si="69"/>
        <v>2017</v>
      </c>
      <c r="F2208" t="s">
        <v>504</v>
      </c>
      <c r="G2208" s="147">
        <v>11</v>
      </c>
      <c r="H2208" s="147">
        <v>53622</v>
      </c>
      <c r="I2208" s="150">
        <v>5493.4</v>
      </c>
      <c r="J2208" s="147">
        <v>16.399999999999999</v>
      </c>
      <c r="K2208" s="147">
        <v>0.14899999999999999</v>
      </c>
      <c r="L2208" s="147">
        <v>80</v>
      </c>
      <c r="M2208" s="147">
        <v>0</v>
      </c>
    </row>
    <row r="2209" spans="1:13">
      <c r="A2209" s="147" t="s">
        <v>360</v>
      </c>
      <c r="B2209" s="149">
        <v>42961</v>
      </c>
      <c r="C2209" s="149">
        <v>42967</v>
      </c>
      <c r="D2209" s="148">
        <f t="shared" si="68"/>
        <v>8</v>
      </c>
      <c r="E2209" s="148">
        <f t="shared" si="69"/>
        <v>2017</v>
      </c>
      <c r="F2209" t="s">
        <v>504</v>
      </c>
      <c r="G2209" s="147">
        <v>2</v>
      </c>
      <c r="H2209" s="147">
        <v>53080</v>
      </c>
      <c r="I2209" s="150">
        <v>6622.1</v>
      </c>
      <c r="J2209" s="147">
        <v>19.5</v>
      </c>
      <c r="K2209" s="147">
        <v>9.6000000000000002E-2</v>
      </c>
      <c r="L2209" s="147">
        <v>51</v>
      </c>
      <c r="M2209" s="147">
        <v>0</v>
      </c>
    </row>
    <row r="2210" spans="1:13">
      <c r="A2210" s="147" t="s">
        <v>360</v>
      </c>
      <c r="B2210" s="149">
        <v>42961</v>
      </c>
      <c r="C2210" s="149">
        <v>42967</v>
      </c>
      <c r="D2210" s="148">
        <f t="shared" si="68"/>
        <v>8</v>
      </c>
      <c r="E2210" s="148">
        <f t="shared" si="69"/>
        <v>2017</v>
      </c>
      <c r="F2210" t="s">
        <v>504</v>
      </c>
      <c r="G2210" s="147">
        <v>4</v>
      </c>
      <c r="H2210" s="147">
        <v>51655</v>
      </c>
      <c r="I2210" s="150">
        <v>6832.6</v>
      </c>
      <c r="J2210" s="147">
        <v>19.600000000000001</v>
      </c>
      <c r="K2210" s="147">
        <v>0.11</v>
      </c>
      <c r="L2210" s="147">
        <v>57</v>
      </c>
      <c r="M2210" s="147">
        <v>0</v>
      </c>
    </row>
    <row r="2211" spans="1:13">
      <c r="A2211" s="147" t="s">
        <v>360</v>
      </c>
      <c r="B2211" s="149">
        <v>42961</v>
      </c>
      <c r="C2211" s="149">
        <v>42967</v>
      </c>
      <c r="D2211" s="148">
        <f t="shared" si="68"/>
        <v>8</v>
      </c>
      <c r="E2211" s="148">
        <f t="shared" si="69"/>
        <v>2017</v>
      </c>
      <c r="F2211" t="s">
        <v>504</v>
      </c>
      <c r="G2211" s="147">
        <v>16</v>
      </c>
      <c r="H2211" s="147">
        <v>46674</v>
      </c>
      <c r="I2211" s="150">
        <v>5912.9</v>
      </c>
      <c r="J2211" s="147">
        <v>15.3</v>
      </c>
      <c r="K2211" s="147">
        <v>0.15</v>
      </c>
      <c r="L2211" s="147">
        <v>70</v>
      </c>
      <c r="M2211" s="147">
        <v>0</v>
      </c>
    </row>
    <row r="2212" spans="1:13">
      <c r="A2212" s="147" t="s">
        <v>360</v>
      </c>
      <c r="B2212" s="149">
        <v>42961</v>
      </c>
      <c r="C2212" s="149">
        <v>42967</v>
      </c>
      <c r="D2212" s="148">
        <f t="shared" si="68"/>
        <v>8</v>
      </c>
      <c r="E2212" s="148">
        <f t="shared" si="69"/>
        <v>2017</v>
      </c>
      <c r="F2212" t="s">
        <v>504</v>
      </c>
      <c r="G2212" s="147">
        <v>14</v>
      </c>
      <c r="H2212" s="147">
        <v>50869</v>
      </c>
      <c r="I2212" s="151">
        <v>5828</v>
      </c>
      <c r="J2212" s="147">
        <v>16.5</v>
      </c>
      <c r="K2212" s="147">
        <v>0.159</v>
      </c>
      <c r="L2212" s="147">
        <v>81</v>
      </c>
      <c r="M2212" s="147">
        <v>0</v>
      </c>
    </row>
    <row r="2213" spans="1:13">
      <c r="A2213" s="147" t="s">
        <v>360</v>
      </c>
      <c r="B2213" s="149">
        <v>42961</v>
      </c>
      <c r="C2213" s="149">
        <v>42967</v>
      </c>
      <c r="D2213" s="148">
        <f t="shared" si="68"/>
        <v>8</v>
      </c>
      <c r="E2213" s="148">
        <f t="shared" si="69"/>
        <v>2017</v>
      </c>
      <c r="F2213" t="s">
        <v>504</v>
      </c>
      <c r="G2213" s="147">
        <v>15</v>
      </c>
      <c r="H2213" s="147">
        <v>51261</v>
      </c>
      <c r="I2213" s="150">
        <v>5880.8</v>
      </c>
      <c r="J2213" s="147">
        <v>1.7</v>
      </c>
      <c r="K2213" s="147">
        <v>0.13100000000000001</v>
      </c>
      <c r="L2213" s="147">
        <v>67</v>
      </c>
      <c r="M2213" s="147">
        <v>0</v>
      </c>
    </row>
    <row r="2214" spans="1:13">
      <c r="A2214" s="147" t="s">
        <v>360</v>
      </c>
      <c r="B2214" s="149">
        <v>42961</v>
      </c>
      <c r="C2214" s="149">
        <v>42967</v>
      </c>
      <c r="D2214" s="148">
        <f t="shared" si="68"/>
        <v>8</v>
      </c>
      <c r="E2214" s="148">
        <f t="shared" si="69"/>
        <v>2017</v>
      </c>
      <c r="F2214" t="s">
        <v>504</v>
      </c>
      <c r="G2214" s="147">
        <v>13</v>
      </c>
      <c r="H2214" s="147">
        <v>49084</v>
      </c>
      <c r="I2214" s="150">
        <v>5846.3</v>
      </c>
      <c r="J2214" s="147">
        <v>15.9</v>
      </c>
      <c r="K2214" s="147">
        <v>0.17299999999999999</v>
      </c>
      <c r="L2214" s="147">
        <v>85</v>
      </c>
      <c r="M2214" s="147">
        <v>0</v>
      </c>
    </row>
    <row r="2215" spans="1:13">
      <c r="A2215" s="147" t="s">
        <v>360</v>
      </c>
      <c r="B2215" s="149">
        <v>42961</v>
      </c>
      <c r="C2215" s="149">
        <v>42967</v>
      </c>
      <c r="D2215" s="148">
        <f t="shared" si="68"/>
        <v>8</v>
      </c>
      <c r="E2215" s="148">
        <f t="shared" si="69"/>
        <v>2017</v>
      </c>
      <c r="F2215" t="s">
        <v>504</v>
      </c>
      <c r="G2215" s="147">
        <v>17</v>
      </c>
      <c r="H2215" s="147">
        <v>33524</v>
      </c>
      <c r="I2215" s="150">
        <v>6938.3</v>
      </c>
      <c r="J2215" s="147">
        <v>12.9</v>
      </c>
      <c r="K2215" s="147">
        <v>0.21199999999999999</v>
      </c>
      <c r="L2215" s="147">
        <v>71</v>
      </c>
      <c r="M2215" s="147">
        <v>0</v>
      </c>
    </row>
    <row r="2216" spans="1:13">
      <c r="A2216" s="147" t="s">
        <v>359</v>
      </c>
      <c r="B2216" s="149">
        <v>42954</v>
      </c>
      <c r="C2216" s="149">
        <v>42960</v>
      </c>
      <c r="D2216" s="148">
        <f t="shared" si="68"/>
        <v>8</v>
      </c>
      <c r="E2216" s="148">
        <f t="shared" si="69"/>
        <v>2017</v>
      </c>
      <c r="F2216" t="s">
        <v>505</v>
      </c>
      <c r="G2216" s="147">
        <v>17</v>
      </c>
      <c r="H2216" s="147">
        <v>33554</v>
      </c>
      <c r="I2216" s="150">
        <v>6795.3</v>
      </c>
      <c r="J2216" s="147">
        <v>12.7</v>
      </c>
      <c r="K2216" s="147">
        <v>8.8999999999999996E-2</v>
      </c>
      <c r="L2216" s="147">
        <v>30</v>
      </c>
      <c r="M2216" s="147">
        <v>0</v>
      </c>
    </row>
    <row r="2217" spans="1:13">
      <c r="A2217" s="147" t="s">
        <v>359</v>
      </c>
      <c r="B2217" s="149">
        <v>42954</v>
      </c>
      <c r="C2217" s="149">
        <v>42960</v>
      </c>
      <c r="D2217" s="148">
        <f t="shared" si="68"/>
        <v>8</v>
      </c>
      <c r="E2217" s="148">
        <f t="shared" si="69"/>
        <v>2017</v>
      </c>
      <c r="F2217" t="s">
        <v>505</v>
      </c>
      <c r="G2217" s="147">
        <v>13</v>
      </c>
      <c r="H2217" s="147">
        <v>49125</v>
      </c>
      <c r="I2217" s="150">
        <v>5728.8</v>
      </c>
      <c r="J2217" s="147">
        <v>15.6</v>
      </c>
      <c r="K2217" s="147">
        <v>8.3000000000000004E-2</v>
      </c>
      <c r="L2217" s="147">
        <v>41</v>
      </c>
      <c r="M2217" s="147">
        <v>0</v>
      </c>
    </row>
    <row r="2218" spans="1:13">
      <c r="A2218" s="147" t="s">
        <v>359</v>
      </c>
      <c r="B2218" s="149">
        <v>42954</v>
      </c>
      <c r="C2218" s="149">
        <v>42960</v>
      </c>
      <c r="D2218" s="148">
        <f t="shared" si="68"/>
        <v>8</v>
      </c>
      <c r="E2218" s="148">
        <f t="shared" si="69"/>
        <v>2017</v>
      </c>
      <c r="F2218" t="s">
        <v>505</v>
      </c>
      <c r="G2218" s="147">
        <v>14</v>
      </c>
      <c r="H2218" s="147">
        <v>50931</v>
      </c>
      <c r="I2218" s="151">
        <v>5708</v>
      </c>
      <c r="J2218" s="147">
        <v>16.2</v>
      </c>
      <c r="K2218" s="147">
        <v>0.122</v>
      </c>
      <c r="L2218" s="147">
        <v>62</v>
      </c>
      <c r="M2218" s="147">
        <v>0</v>
      </c>
    </row>
    <row r="2219" spans="1:13">
      <c r="A2219" s="147" t="s">
        <v>359</v>
      </c>
      <c r="B2219" s="149">
        <v>42954</v>
      </c>
      <c r="C2219" s="149">
        <v>42960</v>
      </c>
      <c r="D2219" s="148">
        <f t="shared" si="68"/>
        <v>8</v>
      </c>
      <c r="E2219" s="148">
        <f t="shared" si="69"/>
        <v>2017</v>
      </c>
      <c r="F2219" t="s">
        <v>505</v>
      </c>
      <c r="G2219" s="147">
        <v>16</v>
      </c>
      <c r="H2219" s="147">
        <v>46714</v>
      </c>
      <c r="I2219" s="150">
        <v>5974.7</v>
      </c>
      <c r="J2219" s="147">
        <v>15.5</v>
      </c>
      <c r="K2219" s="147">
        <v>8.5999999999999993E-2</v>
      </c>
      <c r="L2219" s="147">
        <v>40</v>
      </c>
      <c r="M2219" s="147">
        <v>0</v>
      </c>
    </row>
    <row r="2220" spans="1:13">
      <c r="A2220" s="147" t="s">
        <v>359</v>
      </c>
      <c r="B2220" s="149">
        <v>42954</v>
      </c>
      <c r="C2220" s="149">
        <v>42960</v>
      </c>
      <c r="D2220" s="148">
        <f t="shared" si="68"/>
        <v>8</v>
      </c>
      <c r="E2220" s="148">
        <f t="shared" si="69"/>
        <v>2017</v>
      </c>
      <c r="F2220" t="s">
        <v>505</v>
      </c>
      <c r="G2220" s="147">
        <v>15</v>
      </c>
      <c r="H2220" s="147">
        <v>51309</v>
      </c>
      <c r="I2220" s="150">
        <v>5766.6</v>
      </c>
      <c r="J2220" s="147">
        <v>1.6</v>
      </c>
      <c r="K2220" s="147">
        <v>9.4E-2</v>
      </c>
      <c r="L2220" s="147">
        <v>48</v>
      </c>
      <c r="M2220" s="147">
        <v>0</v>
      </c>
    </row>
    <row r="2221" spans="1:13">
      <c r="A2221" s="147" t="s">
        <v>359</v>
      </c>
      <c r="B2221" s="149">
        <v>42954</v>
      </c>
      <c r="C2221" s="149">
        <v>42960</v>
      </c>
      <c r="D2221" s="148">
        <f t="shared" si="68"/>
        <v>8</v>
      </c>
      <c r="E2221" s="148">
        <f t="shared" si="69"/>
        <v>2017</v>
      </c>
      <c r="F2221" t="s">
        <v>505</v>
      </c>
      <c r="G2221" s="147">
        <v>2</v>
      </c>
      <c r="H2221" s="147">
        <v>53124</v>
      </c>
      <c r="I2221" s="150">
        <v>6505.2</v>
      </c>
      <c r="J2221" s="147">
        <v>19.2</v>
      </c>
      <c r="K2221" s="147">
        <v>8.3000000000000004E-2</v>
      </c>
      <c r="L2221" s="147">
        <v>44</v>
      </c>
      <c r="M2221" s="147">
        <v>0</v>
      </c>
    </row>
    <row r="2222" spans="1:13">
      <c r="A2222" s="147" t="s">
        <v>359</v>
      </c>
      <c r="B2222" s="149">
        <v>42954</v>
      </c>
      <c r="C2222" s="149">
        <v>42960</v>
      </c>
      <c r="D2222" s="148">
        <f t="shared" si="68"/>
        <v>8</v>
      </c>
      <c r="E2222" s="148">
        <f t="shared" si="69"/>
        <v>2017</v>
      </c>
      <c r="F2222" t="s">
        <v>505</v>
      </c>
      <c r="G2222" s="147">
        <v>9</v>
      </c>
      <c r="H2222" s="147">
        <v>52110</v>
      </c>
      <c r="I2222" s="151">
        <v>4442</v>
      </c>
      <c r="J2222" s="147">
        <v>12.9</v>
      </c>
      <c r="K2222" s="147">
        <v>0.104</v>
      </c>
      <c r="L2222" s="147">
        <v>54</v>
      </c>
      <c r="M2222" s="147">
        <v>0</v>
      </c>
    </row>
    <row r="2223" spans="1:13">
      <c r="A2223" s="147" t="s">
        <v>359</v>
      </c>
      <c r="B2223" s="149">
        <v>42954</v>
      </c>
      <c r="C2223" s="149">
        <v>42960</v>
      </c>
      <c r="D2223" s="148">
        <f t="shared" si="68"/>
        <v>8</v>
      </c>
      <c r="E2223" s="148">
        <f t="shared" si="69"/>
        <v>2017</v>
      </c>
      <c r="F2223" t="s">
        <v>505</v>
      </c>
      <c r="G2223" s="147">
        <v>4</v>
      </c>
      <c r="H2223" s="147">
        <v>51715</v>
      </c>
      <c r="I2223" s="150">
        <v>6776.2</v>
      </c>
      <c r="J2223" s="147">
        <v>19.5</v>
      </c>
      <c r="K2223" s="147">
        <v>0.11600000000000001</v>
      </c>
      <c r="L2223" s="147">
        <v>60</v>
      </c>
      <c r="M2223" s="147">
        <v>0</v>
      </c>
    </row>
    <row r="2224" spans="1:13">
      <c r="A2224" s="147" t="s">
        <v>359</v>
      </c>
      <c r="B2224" s="149">
        <v>42954</v>
      </c>
      <c r="C2224" s="149">
        <v>42960</v>
      </c>
      <c r="D2224" s="148">
        <f t="shared" si="68"/>
        <v>8</v>
      </c>
      <c r="E2224" s="148">
        <f t="shared" si="69"/>
        <v>2017</v>
      </c>
      <c r="F2224" t="s">
        <v>505</v>
      </c>
      <c r="G2224" s="147">
        <v>11</v>
      </c>
      <c r="H2224" s="147">
        <v>53654</v>
      </c>
      <c r="I2224" s="150">
        <v>5387.3</v>
      </c>
      <c r="J2224" s="147">
        <v>16.100000000000001</v>
      </c>
      <c r="K2224" s="147">
        <v>0.06</v>
      </c>
      <c r="L2224" s="147">
        <v>32</v>
      </c>
      <c r="M2224" s="147">
        <v>0</v>
      </c>
    </row>
    <row r="2225" spans="1:13">
      <c r="A2225" s="147" t="s">
        <v>359</v>
      </c>
      <c r="B2225" s="149">
        <v>42954</v>
      </c>
      <c r="C2225" s="149">
        <v>42960</v>
      </c>
      <c r="D2225" s="148">
        <f t="shared" si="68"/>
        <v>8</v>
      </c>
      <c r="E2225" s="148">
        <f t="shared" si="69"/>
        <v>2017</v>
      </c>
      <c r="F2225" t="s">
        <v>505</v>
      </c>
      <c r="G2225" s="147">
        <v>18</v>
      </c>
      <c r="H2225" s="147">
        <v>40001</v>
      </c>
      <c r="I2225" s="150">
        <v>6246.2</v>
      </c>
      <c r="J2225" s="147">
        <v>13.9</v>
      </c>
      <c r="K2225" s="147">
        <v>9.1999999999999998E-2</v>
      </c>
      <c r="L2225" s="147">
        <v>37</v>
      </c>
      <c r="M2225" s="147">
        <v>0</v>
      </c>
    </row>
    <row r="2226" spans="1:13">
      <c r="A2226" s="147" t="s">
        <v>359</v>
      </c>
      <c r="B2226" s="149">
        <v>42954</v>
      </c>
      <c r="C2226" s="149">
        <v>42960</v>
      </c>
      <c r="D2226" s="148">
        <f t="shared" si="68"/>
        <v>8</v>
      </c>
      <c r="E2226" s="148">
        <f t="shared" si="69"/>
        <v>2017</v>
      </c>
      <c r="F2226" t="s">
        <v>505</v>
      </c>
      <c r="G2226" s="147">
        <v>20</v>
      </c>
      <c r="H2226" s="147">
        <v>49252</v>
      </c>
      <c r="I2226" s="151">
        <v>5394</v>
      </c>
      <c r="J2226" s="147">
        <v>14.8</v>
      </c>
      <c r="K2226" s="147">
        <v>9.7000000000000003E-2</v>
      </c>
      <c r="L2226" s="147">
        <v>48</v>
      </c>
      <c r="M2226" s="147">
        <v>0</v>
      </c>
    </row>
    <row r="2227" spans="1:13">
      <c r="A2227" s="147" t="s">
        <v>359</v>
      </c>
      <c r="B2227" s="149">
        <v>42954</v>
      </c>
      <c r="C2227" s="149">
        <v>42960</v>
      </c>
      <c r="D2227" s="148">
        <f t="shared" si="68"/>
        <v>8</v>
      </c>
      <c r="E2227" s="148">
        <f t="shared" si="69"/>
        <v>2017</v>
      </c>
      <c r="F2227" t="s">
        <v>505</v>
      </c>
      <c r="G2227" s="147">
        <v>19</v>
      </c>
      <c r="H2227" s="147">
        <v>53960</v>
      </c>
      <c r="I2227" s="150">
        <v>4869.1000000000004</v>
      </c>
      <c r="J2227" s="147">
        <v>14.6</v>
      </c>
      <c r="K2227" s="147">
        <v>6.9000000000000006E-2</v>
      </c>
      <c r="L2227" s="147">
        <v>37</v>
      </c>
      <c r="M2227" s="147">
        <v>0</v>
      </c>
    </row>
    <row r="2228" spans="1:13">
      <c r="A2228" s="147" t="s">
        <v>359</v>
      </c>
      <c r="B2228" s="149">
        <v>42954</v>
      </c>
      <c r="C2228" s="149">
        <v>42960</v>
      </c>
      <c r="D2228" s="148">
        <f t="shared" si="68"/>
        <v>8</v>
      </c>
      <c r="E2228" s="148">
        <f t="shared" si="69"/>
        <v>2017</v>
      </c>
      <c r="F2228" t="s">
        <v>505</v>
      </c>
      <c r="G2228" s="147">
        <v>21</v>
      </c>
      <c r="H2228" s="147">
        <v>53230</v>
      </c>
      <c r="I2228" s="150">
        <v>4826.8999999999996</v>
      </c>
      <c r="J2228" s="147">
        <v>14.3</v>
      </c>
      <c r="K2228" s="147">
        <v>7.9000000000000001E-2</v>
      </c>
      <c r="L2228" s="147">
        <v>42</v>
      </c>
      <c r="M2228" s="147">
        <v>0</v>
      </c>
    </row>
    <row r="2229" spans="1:13">
      <c r="A2229" s="147" t="s">
        <v>359</v>
      </c>
      <c r="B2229" s="149">
        <v>42954</v>
      </c>
      <c r="C2229" s="149">
        <v>42960</v>
      </c>
      <c r="D2229" s="148">
        <f t="shared" si="68"/>
        <v>8</v>
      </c>
      <c r="E2229" s="148">
        <f t="shared" si="69"/>
        <v>2017</v>
      </c>
      <c r="F2229" t="s">
        <v>505</v>
      </c>
      <c r="G2229" s="147">
        <v>3</v>
      </c>
      <c r="H2229" s="147">
        <v>53452</v>
      </c>
      <c r="I2229" s="150">
        <v>6051.8</v>
      </c>
      <c r="J2229" s="147">
        <v>18</v>
      </c>
      <c r="K2229" s="147">
        <v>0.107</v>
      </c>
      <c r="L2229" s="147">
        <v>57</v>
      </c>
      <c r="M2229" s="147">
        <v>0</v>
      </c>
    </row>
    <row r="2230" spans="1:13">
      <c r="A2230" s="147" t="s">
        <v>359</v>
      </c>
      <c r="B2230" s="149">
        <v>42954</v>
      </c>
      <c r="C2230" s="149">
        <v>42960</v>
      </c>
      <c r="D2230" s="148">
        <f t="shared" si="68"/>
        <v>8</v>
      </c>
      <c r="E2230" s="148">
        <f t="shared" si="69"/>
        <v>2017</v>
      </c>
      <c r="F2230" t="s">
        <v>505</v>
      </c>
      <c r="G2230" s="147">
        <v>1</v>
      </c>
      <c r="H2230" s="147">
        <v>53126</v>
      </c>
      <c r="I2230" s="150">
        <v>6726.6</v>
      </c>
      <c r="J2230" s="147">
        <v>19.899999999999999</v>
      </c>
      <c r="K2230" s="147">
        <v>0.115</v>
      </c>
      <c r="L2230" s="147">
        <v>61</v>
      </c>
      <c r="M2230" s="147">
        <v>0</v>
      </c>
    </row>
    <row r="2231" spans="1:13">
      <c r="A2231" s="147" t="s">
        <v>359</v>
      </c>
      <c r="B2231" s="149">
        <v>42954</v>
      </c>
      <c r="C2231" s="149">
        <v>42960</v>
      </c>
      <c r="D2231" s="148">
        <f t="shared" si="68"/>
        <v>8</v>
      </c>
      <c r="E2231" s="148">
        <f t="shared" si="69"/>
        <v>2017</v>
      </c>
      <c r="F2231" t="s">
        <v>505</v>
      </c>
      <c r="G2231" s="147">
        <v>10</v>
      </c>
      <c r="H2231" s="147">
        <v>53456</v>
      </c>
      <c r="I2231" s="150">
        <v>5465.8</v>
      </c>
      <c r="J2231" s="147">
        <v>16.2</v>
      </c>
      <c r="K2231" s="147">
        <v>9.5000000000000001E-2</v>
      </c>
      <c r="L2231" s="147">
        <v>51</v>
      </c>
      <c r="M2231" s="147">
        <v>0</v>
      </c>
    </row>
    <row r="2232" spans="1:13">
      <c r="A2232" s="147" t="s">
        <v>359</v>
      </c>
      <c r="B2232" s="149">
        <v>42954</v>
      </c>
      <c r="C2232" s="149">
        <v>42960</v>
      </c>
      <c r="D2232" s="148">
        <f t="shared" si="68"/>
        <v>8</v>
      </c>
      <c r="E2232" s="148">
        <f t="shared" si="69"/>
        <v>2017</v>
      </c>
      <c r="F2232" t="s">
        <v>505</v>
      </c>
      <c r="G2232" s="147">
        <v>12</v>
      </c>
      <c r="H2232" s="147">
        <v>53404</v>
      </c>
      <c r="I2232" s="150">
        <v>5099.3</v>
      </c>
      <c r="J2232" s="147">
        <v>15.1</v>
      </c>
      <c r="K2232" s="147">
        <v>7.2999999999999995E-2</v>
      </c>
      <c r="L2232" s="147">
        <v>39</v>
      </c>
      <c r="M2232" s="147">
        <v>0</v>
      </c>
    </row>
    <row r="2233" spans="1:13">
      <c r="A2233" s="147" t="s">
        <v>359</v>
      </c>
      <c r="B2233" s="149">
        <v>42954</v>
      </c>
      <c r="C2233" s="149">
        <v>42960</v>
      </c>
      <c r="D2233" s="148">
        <f t="shared" si="68"/>
        <v>8</v>
      </c>
      <c r="E2233" s="148">
        <f t="shared" si="69"/>
        <v>2017</v>
      </c>
      <c r="F2233" t="s">
        <v>505</v>
      </c>
      <c r="G2233" s="147">
        <v>8</v>
      </c>
      <c r="H2233" s="147">
        <v>51387</v>
      </c>
      <c r="I2233" s="150">
        <v>4550.3999999999996</v>
      </c>
      <c r="J2233" s="147">
        <v>13</v>
      </c>
      <c r="K2233" s="147">
        <v>0.128</v>
      </c>
      <c r="L2233" s="147">
        <v>66</v>
      </c>
      <c r="M2233" s="147">
        <v>0</v>
      </c>
    </row>
    <row r="2234" spans="1:13">
      <c r="A2234" s="147" t="s">
        <v>359</v>
      </c>
      <c r="B2234" s="149">
        <v>42954</v>
      </c>
      <c r="C2234" s="149">
        <v>42960</v>
      </c>
      <c r="D2234" s="148">
        <f t="shared" si="68"/>
        <v>8</v>
      </c>
      <c r="E2234" s="148">
        <f t="shared" si="69"/>
        <v>2017</v>
      </c>
      <c r="F2234" t="s">
        <v>505</v>
      </c>
      <c r="G2234" s="147">
        <v>5</v>
      </c>
      <c r="H2234" s="147">
        <v>52221</v>
      </c>
      <c r="I2234" s="151">
        <v>6164</v>
      </c>
      <c r="J2234" s="147">
        <v>17.899999999999999</v>
      </c>
      <c r="K2234" s="147">
        <v>9.4E-2</v>
      </c>
      <c r="L2234" s="147">
        <v>49</v>
      </c>
      <c r="M2234" s="147">
        <v>0</v>
      </c>
    </row>
    <row r="2235" spans="1:13">
      <c r="A2235" s="147" t="s">
        <v>359</v>
      </c>
      <c r="B2235" s="149">
        <v>42954</v>
      </c>
      <c r="C2235" s="149">
        <v>42960</v>
      </c>
      <c r="D2235" s="148">
        <f t="shared" si="68"/>
        <v>8</v>
      </c>
      <c r="E2235" s="148">
        <f t="shared" si="69"/>
        <v>2017</v>
      </c>
      <c r="F2235" t="s">
        <v>505</v>
      </c>
      <c r="G2235" s="147">
        <v>7</v>
      </c>
      <c r="H2235" s="147">
        <v>50620</v>
      </c>
      <c r="I2235" s="150">
        <v>4986.1000000000004</v>
      </c>
      <c r="J2235" s="147">
        <v>14</v>
      </c>
      <c r="K2235" s="147">
        <v>8.5000000000000006E-2</v>
      </c>
      <c r="L2235" s="147">
        <v>43</v>
      </c>
      <c r="M2235" s="147">
        <v>0</v>
      </c>
    </row>
    <row r="2236" spans="1:13">
      <c r="A2236" s="147" t="s">
        <v>359</v>
      </c>
      <c r="B2236" s="149">
        <v>42954</v>
      </c>
      <c r="C2236" s="149">
        <v>42960</v>
      </c>
      <c r="D2236" s="148">
        <f t="shared" si="68"/>
        <v>8</v>
      </c>
      <c r="E2236" s="148">
        <f t="shared" si="69"/>
        <v>2017</v>
      </c>
      <c r="F2236" t="s">
        <v>505</v>
      </c>
      <c r="G2236" s="147">
        <v>6</v>
      </c>
      <c r="H2236" s="147">
        <v>48395</v>
      </c>
      <c r="I2236" s="150">
        <v>6248.6</v>
      </c>
      <c r="J2236" s="147">
        <v>16.8</v>
      </c>
      <c r="K2236" s="147">
        <v>0.107</v>
      </c>
      <c r="L2236" s="147">
        <v>52</v>
      </c>
      <c r="M2236" s="147">
        <v>0</v>
      </c>
    </row>
    <row r="2237" spans="1:13">
      <c r="A2237" s="147" t="s">
        <v>359</v>
      </c>
      <c r="B2237" s="149">
        <v>42954</v>
      </c>
      <c r="C2237" s="149">
        <v>42960</v>
      </c>
      <c r="D2237" s="148">
        <f t="shared" si="68"/>
        <v>8</v>
      </c>
      <c r="E2237" s="148">
        <f t="shared" si="69"/>
        <v>2017</v>
      </c>
      <c r="F2237" t="s">
        <v>505</v>
      </c>
      <c r="G2237" s="147">
        <v>24</v>
      </c>
      <c r="H2237" s="147">
        <v>54438</v>
      </c>
      <c r="I2237" s="151">
        <v>4762</v>
      </c>
      <c r="J2237" s="147">
        <v>14.4</v>
      </c>
      <c r="K2237" s="147">
        <v>0.11</v>
      </c>
      <c r="L2237" s="147">
        <v>60</v>
      </c>
      <c r="M2237" s="147">
        <v>0</v>
      </c>
    </row>
    <row r="2238" spans="1:13">
      <c r="A2238" s="147" t="s">
        <v>359</v>
      </c>
      <c r="B2238" s="149">
        <v>42954</v>
      </c>
      <c r="C2238" s="149">
        <v>42960</v>
      </c>
      <c r="D2238" s="148">
        <f t="shared" si="68"/>
        <v>8</v>
      </c>
      <c r="E2238" s="148">
        <f t="shared" si="69"/>
        <v>2017</v>
      </c>
      <c r="F2238" t="s">
        <v>505</v>
      </c>
      <c r="G2238" s="147">
        <v>22</v>
      </c>
      <c r="H2238" s="147">
        <v>39741</v>
      </c>
      <c r="I2238" s="150">
        <v>5978.7</v>
      </c>
      <c r="J2238" s="147">
        <v>13.2</v>
      </c>
      <c r="K2238" s="147">
        <v>0.10299999999999999</v>
      </c>
      <c r="L2238" s="147">
        <v>41</v>
      </c>
      <c r="M2238" s="147">
        <v>0</v>
      </c>
    </row>
    <row r="2239" spans="1:13">
      <c r="A2239" s="147" t="s">
        <v>359</v>
      </c>
      <c r="B2239" s="149">
        <v>42954</v>
      </c>
      <c r="C2239" s="149">
        <v>42960</v>
      </c>
      <c r="D2239" s="148">
        <f t="shared" si="68"/>
        <v>8</v>
      </c>
      <c r="E2239" s="148">
        <f t="shared" si="69"/>
        <v>2017</v>
      </c>
      <c r="F2239" t="s">
        <v>505</v>
      </c>
      <c r="G2239" s="147">
        <v>23</v>
      </c>
      <c r="H2239" s="147">
        <v>43471</v>
      </c>
      <c r="I2239" s="150">
        <v>5571.4</v>
      </c>
      <c r="J2239" s="147">
        <v>13.5</v>
      </c>
      <c r="K2239" s="147">
        <v>0.115</v>
      </c>
      <c r="L2239" s="147">
        <v>50</v>
      </c>
      <c r="M2239" s="147">
        <v>0</v>
      </c>
    </row>
    <row r="2240" spans="1:13">
      <c r="A2240" s="147" t="s">
        <v>392</v>
      </c>
      <c r="B2240" s="149">
        <v>42948</v>
      </c>
      <c r="C2240" s="149">
        <v>42953</v>
      </c>
      <c r="D2240" s="148">
        <f t="shared" si="68"/>
        <v>8</v>
      </c>
      <c r="E2240" s="148">
        <f t="shared" si="69"/>
        <v>2017</v>
      </c>
      <c r="F2240" t="s">
        <v>506</v>
      </c>
      <c r="G2240" s="147">
        <v>23</v>
      </c>
      <c r="H2240" s="147">
        <v>43546</v>
      </c>
      <c r="I2240" s="151">
        <v>5491</v>
      </c>
      <c r="J2240" s="147">
        <v>13.3</v>
      </c>
      <c r="K2240" s="147">
        <v>0.14000000000000001</v>
      </c>
      <c r="L2240" s="147">
        <v>61</v>
      </c>
      <c r="M2240" s="147">
        <v>0</v>
      </c>
    </row>
    <row r="2241" spans="1:13">
      <c r="A2241" s="147" t="s">
        <v>392</v>
      </c>
      <c r="B2241" s="149">
        <v>42948</v>
      </c>
      <c r="C2241" s="149">
        <v>42953</v>
      </c>
      <c r="D2241" s="148">
        <f t="shared" si="68"/>
        <v>8</v>
      </c>
      <c r="E2241" s="148">
        <f t="shared" si="69"/>
        <v>2017</v>
      </c>
      <c r="F2241" t="s">
        <v>506</v>
      </c>
      <c r="G2241" s="147">
        <v>22</v>
      </c>
      <c r="H2241" s="147">
        <v>39806</v>
      </c>
      <c r="I2241" s="150">
        <v>5881.9</v>
      </c>
      <c r="J2241" s="147">
        <v>13</v>
      </c>
      <c r="K2241" s="147">
        <v>0.13300000000000001</v>
      </c>
      <c r="L2241" s="147">
        <v>53</v>
      </c>
      <c r="M2241" s="147">
        <v>0</v>
      </c>
    </row>
    <row r="2242" spans="1:13">
      <c r="A2242" s="147" t="s">
        <v>392</v>
      </c>
      <c r="B2242" s="149">
        <v>42948</v>
      </c>
      <c r="C2242" s="149">
        <v>42953</v>
      </c>
      <c r="D2242" s="148">
        <f t="shared" si="68"/>
        <v>8</v>
      </c>
      <c r="E2242" s="148">
        <f t="shared" si="69"/>
        <v>2017</v>
      </c>
      <c r="F2242" t="s">
        <v>506</v>
      </c>
      <c r="G2242" s="147">
        <v>24</v>
      </c>
      <c r="H2242" s="147">
        <v>54515</v>
      </c>
      <c r="I2242" s="150">
        <v>4685.7</v>
      </c>
      <c r="J2242" s="147">
        <v>14.2</v>
      </c>
      <c r="K2242" s="147">
        <v>0.121</v>
      </c>
      <c r="L2242" s="147">
        <v>66</v>
      </c>
      <c r="M2242" s="147">
        <v>0</v>
      </c>
    </row>
    <row r="2243" spans="1:13">
      <c r="A2243" s="147" t="s">
        <v>392</v>
      </c>
      <c r="B2243" s="149">
        <v>42948</v>
      </c>
      <c r="C2243" s="149">
        <v>42953</v>
      </c>
      <c r="D2243" s="148">
        <f t="shared" ref="D2243:D2306" si="70">MONTH(C2243)</f>
        <v>8</v>
      </c>
      <c r="E2243" s="148">
        <f t="shared" ref="E2243:E2306" si="71">YEAR(C2243)</f>
        <v>2017</v>
      </c>
      <c r="F2243" t="s">
        <v>506</v>
      </c>
      <c r="G2243" s="147">
        <v>6</v>
      </c>
      <c r="H2243" s="147">
        <v>48460</v>
      </c>
      <c r="I2243" s="150">
        <v>6131.3</v>
      </c>
      <c r="J2243" s="147">
        <v>16.5</v>
      </c>
      <c r="K2243" s="147">
        <v>0.11600000000000001</v>
      </c>
      <c r="L2243" s="147">
        <v>56</v>
      </c>
      <c r="M2243" s="147">
        <v>0</v>
      </c>
    </row>
    <row r="2244" spans="1:13">
      <c r="A2244" s="147" t="s">
        <v>392</v>
      </c>
      <c r="B2244" s="149">
        <v>42948</v>
      </c>
      <c r="C2244" s="149">
        <v>42953</v>
      </c>
      <c r="D2244" s="148">
        <f t="shared" si="70"/>
        <v>8</v>
      </c>
      <c r="E2244" s="148">
        <f t="shared" si="71"/>
        <v>2017</v>
      </c>
      <c r="F2244" t="s">
        <v>506</v>
      </c>
      <c r="G2244" s="147">
        <v>7</v>
      </c>
      <c r="H2244" s="147">
        <v>50676</v>
      </c>
      <c r="I2244" s="150">
        <v>4866.6000000000004</v>
      </c>
      <c r="J2244" s="147">
        <v>13.7</v>
      </c>
      <c r="K2244" s="147">
        <v>9.5000000000000001E-2</v>
      </c>
      <c r="L2244" s="147">
        <v>48</v>
      </c>
      <c r="M2244" s="147">
        <v>0</v>
      </c>
    </row>
    <row r="2245" spans="1:13">
      <c r="A2245" s="147" t="s">
        <v>392</v>
      </c>
      <c r="B2245" s="149">
        <v>42948</v>
      </c>
      <c r="C2245" s="149">
        <v>42953</v>
      </c>
      <c r="D2245" s="148">
        <f t="shared" si="70"/>
        <v>8</v>
      </c>
      <c r="E2245" s="148">
        <f t="shared" si="71"/>
        <v>2017</v>
      </c>
      <c r="F2245" t="s">
        <v>506</v>
      </c>
      <c r="G2245" s="147">
        <v>5</v>
      </c>
      <c r="H2245" s="147">
        <v>52287</v>
      </c>
      <c r="I2245" s="150">
        <v>6045.9</v>
      </c>
      <c r="J2245" s="147">
        <v>17.600000000000001</v>
      </c>
      <c r="K2245" s="147">
        <v>0.107</v>
      </c>
      <c r="L2245" s="147">
        <v>56</v>
      </c>
      <c r="M2245" s="147">
        <v>0</v>
      </c>
    </row>
    <row r="2246" spans="1:13">
      <c r="A2246" s="147" t="s">
        <v>392</v>
      </c>
      <c r="B2246" s="149">
        <v>42948</v>
      </c>
      <c r="C2246" s="149">
        <v>42953</v>
      </c>
      <c r="D2246" s="148">
        <f t="shared" si="70"/>
        <v>8</v>
      </c>
      <c r="E2246" s="148">
        <f t="shared" si="71"/>
        <v>2017</v>
      </c>
      <c r="F2246" t="s">
        <v>506</v>
      </c>
      <c r="G2246" s="147">
        <v>8</v>
      </c>
      <c r="H2246" s="147">
        <v>51455</v>
      </c>
      <c r="I2246" s="150">
        <v>4607.3</v>
      </c>
      <c r="J2246" s="147">
        <v>13.2</v>
      </c>
      <c r="K2246" s="147">
        <v>0.11700000000000001</v>
      </c>
      <c r="L2246" s="147">
        <v>60</v>
      </c>
      <c r="M2246" s="147">
        <v>0</v>
      </c>
    </row>
    <row r="2247" spans="1:13">
      <c r="A2247" s="147" t="s">
        <v>392</v>
      </c>
      <c r="B2247" s="149">
        <v>42948</v>
      </c>
      <c r="C2247" s="149">
        <v>42953</v>
      </c>
      <c r="D2247" s="148">
        <f t="shared" si="70"/>
        <v>8</v>
      </c>
      <c r="E2247" s="148">
        <f t="shared" si="71"/>
        <v>2017</v>
      </c>
      <c r="F2247" t="s">
        <v>506</v>
      </c>
      <c r="G2247" s="147">
        <v>12</v>
      </c>
      <c r="H2247" s="147">
        <v>53461</v>
      </c>
      <c r="I2247" s="150">
        <v>5173.1000000000004</v>
      </c>
      <c r="J2247" s="147">
        <v>15.4</v>
      </c>
      <c r="K2247" s="147">
        <v>9.7000000000000003E-2</v>
      </c>
      <c r="L2247" s="147">
        <v>52</v>
      </c>
      <c r="M2247" s="147">
        <v>0</v>
      </c>
    </row>
    <row r="2248" spans="1:13">
      <c r="A2248" s="147" t="s">
        <v>392</v>
      </c>
      <c r="B2248" s="149">
        <v>42948</v>
      </c>
      <c r="C2248" s="149">
        <v>42953</v>
      </c>
      <c r="D2248" s="148">
        <f t="shared" si="70"/>
        <v>8</v>
      </c>
      <c r="E2248" s="148">
        <f t="shared" si="71"/>
        <v>2017</v>
      </c>
      <c r="F2248" t="s">
        <v>506</v>
      </c>
      <c r="G2248" s="147">
        <v>10</v>
      </c>
      <c r="H2248" s="147">
        <v>53510</v>
      </c>
      <c r="I2248" s="150">
        <v>5532.3</v>
      </c>
      <c r="J2248" s="147">
        <v>16.399999999999999</v>
      </c>
      <c r="K2248" s="147">
        <v>9.1999999999999998E-2</v>
      </c>
      <c r="L2248" s="147">
        <v>49</v>
      </c>
      <c r="M2248" s="147">
        <v>0</v>
      </c>
    </row>
    <row r="2249" spans="1:13">
      <c r="A2249" s="147" t="s">
        <v>392</v>
      </c>
      <c r="B2249" s="149">
        <v>42948</v>
      </c>
      <c r="C2249" s="149">
        <v>42953</v>
      </c>
      <c r="D2249" s="148">
        <f t="shared" si="70"/>
        <v>8</v>
      </c>
      <c r="E2249" s="148">
        <f t="shared" si="71"/>
        <v>2017</v>
      </c>
      <c r="F2249" t="s">
        <v>506</v>
      </c>
      <c r="G2249" s="147">
        <v>1</v>
      </c>
      <c r="H2249" s="147">
        <v>53195</v>
      </c>
      <c r="I2249" s="150">
        <v>6584.8</v>
      </c>
      <c r="J2249" s="147">
        <v>19.5</v>
      </c>
      <c r="K2249" s="147">
        <v>0.126</v>
      </c>
      <c r="L2249" s="147">
        <v>67</v>
      </c>
      <c r="M2249" s="147">
        <v>0</v>
      </c>
    </row>
    <row r="2250" spans="1:13">
      <c r="A2250" s="147" t="s">
        <v>392</v>
      </c>
      <c r="B2250" s="149">
        <v>42948</v>
      </c>
      <c r="C2250" s="149">
        <v>42953</v>
      </c>
      <c r="D2250" s="148">
        <f t="shared" si="70"/>
        <v>8</v>
      </c>
      <c r="E2250" s="148">
        <f t="shared" si="71"/>
        <v>2017</v>
      </c>
      <c r="F2250" t="s">
        <v>506</v>
      </c>
      <c r="G2250" s="147">
        <v>3</v>
      </c>
      <c r="H2250" s="147">
        <v>53514</v>
      </c>
      <c r="I2250" s="150">
        <v>5924.4</v>
      </c>
      <c r="J2250" s="147">
        <v>17.600000000000001</v>
      </c>
      <c r="K2250" s="147">
        <v>0.11</v>
      </c>
      <c r="L2250" s="147">
        <v>59</v>
      </c>
      <c r="M2250" s="147">
        <v>0</v>
      </c>
    </row>
    <row r="2251" spans="1:13">
      <c r="A2251" s="147" t="s">
        <v>392</v>
      </c>
      <c r="B2251" s="149">
        <v>42948</v>
      </c>
      <c r="C2251" s="149">
        <v>42953</v>
      </c>
      <c r="D2251" s="148">
        <f t="shared" si="70"/>
        <v>8</v>
      </c>
      <c r="E2251" s="148">
        <f t="shared" si="71"/>
        <v>2017</v>
      </c>
      <c r="F2251" t="s">
        <v>506</v>
      </c>
      <c r="G2251" s="147">
        <v>21</v>
      </c>
      <c r="H2251" s="147">
        <v>53284</v>
      </c>
      <c r="I2251" s="150">
        <v>4743.8</v>
      </c>
      <c r="J2251" s="147">
        <v>14</v>
      </c>
      <c r="K2251" s="147">
        <v>0.09</v>
      </c>
      <c r="L2251" s="147">
        <v>48</v>
      </c>
      <c r="M2251" s="147">
        <v>0</v>
      </c>
    </row>
    <row r="2252" spans="1:13">
      <c r="A2252" s="147" t="s">
        <v>392</v>
      </c>
      <c r="B2252" s="149">
        <v>42948</v>
      </c>
      <c r="C2252" s="149">
        <v>42953</v>
      </c>
      <c r="D2252" s="148">
        <f t="shared" si="70"/>
        <v>8</v>
      </c>
      <c r="E2252" s="148">
        <f t="shared" si="71"/>
        <v>2017</v>
      </c>
      <c r="F2252" t="s">
        <v>506</v>
      </c>
      <c r="G2252" s="147">
        <v>19</v>
      </c>
      <c r="H2252" s="147">
        <v>54021</v>
      </c>
      <c r="I2252" s="150">
        <v>4785.6000000000004</v>
      </c>
      <c r="J2252" s="147">
        <v>14.4</v>
      </c>
      <c r="K2252" s="147">
        <v>9.8000000000000004E-2</v>
      </c>
      <c r="L2252" s="147">
        <v>53</v>
      </c>
      <c r="M2252" s="147">
        <v>0</v>
      </c>
    </row>
    <row r="2253" spans="1:13">
      <c r="A2253" s="147" t="s">
        <v>392</v>
      </c>
      <c r="B2253" s="149">
        <v>42948</v>
      </c>
      <c r="C2253" s="149">
        <v>42953</v>
      </c>
      <c r="D2253" s="148">
        <f t="shared" si="70"/>
        <v>8</v>
      </c>
      <c r="E2253" s="148">
        <f t="shared" si="71"/>
        <v>2017</v>
      </c>
      <c r="F2253" t="s">
        <v>506</v>
      </c>
      <c r="G2253" s="147">
        <v>20</v>
      </c>
      <c r="H2253" s="147">
        <v>49311</v>
      </c>
      <c r="I2253" s="150">
        <v>5312.6</v>
      </c>
      <c r="J2253" s="147">
        <v>14.6</v>
      </c>
      <c r="K2253" s="147">
        <v>0.105</v>
      </c>
      <c r="L2253" s="147">
        <v>52</v>
      </c>
      <c r="M2253" s="147">
        <v>0</v>
      </c>
    </row>
    <row r="2254" spans="1:13">
      <c r="A2254" s="147" t="s">
        <v>392</v>
      </c>
      <c r="B2254" s="149">
        <v>42948</v>
      </c>
      <c r="C2254" s="149">
        <v>42953</v>
      </c>
      <c r="D2254" s="148">
        <f t="shared" si="70"/>
        <v>8</v>
      </c>
      <c r="E2254" s="148">
        <f t="shared" si="71"/>
        <v>2017</v>
      </c>
      <c r="F2254" t="s">
        <v>506</v>
      </c>
      <c r="G2254" s="147">
        <v>18</v>
      </c>
      <c r="H2254" s="147">
        <v>40070</v>
      </c>
      <c r="I2254" s="150">
        <v>6124.3</v>
      </c>
      <c r="J2254" s="147">
        <v>13.6</v>
      </c>
      <c r="K2254" s="147">
        <v>0.152</v>
      </c>
      <c r="L2254" s="147">
        <v>61</v>
      </c>
      <c r="M2254" s="147">
        <v>0</v>
      </c>
    </row>
    <row r="2255" spans="1:13">
      <c r="A2255" s="147" t="s">
        <v>392</v>
      </c>
      <c r="B2255" s="149">
        <v>42948</v>
      </c>
      <c r="C2255" s="149">
        <v>42953</v>
      </c>
      <c r="D2255" s="148">
        <f t="shared" si="70"/>
        <v>8</v>
      </c>
      <c r="E2255" s="148">
        <f t="shared" si="71"/>
        <v>2017</v>
      </c>
      <c r="F2255" t="s">
        <v>506</v>
      </c>
      <c r="G2255" s="147">
        <v>11</v>
      </c>
      <c r="H2255" s="147">
        <v>53726</v>
      </c>
      <c r="I2255" s="150">
        <v>5272.1</v>
      </c>
      <c r="J2255" s="147">
        <v>15.7</v>
      </c>
      <c r="K2255" s="147">
        <v>0.11</v>
      </c>
      <c r="L2255" s="147">
        <v>59</v>
      </c>
      <c r="M2255" s="147">
        <v>0</v>
      </c>
    </row>
    <row r="2256" spans="1:13">
      <c r="A2256" s="147" t="s">
        <v>392</v>
      </c>
      <c r="B2256" s="149">
        <v>42948</v>
      </c>
      <c r="C2256" s="149">
        <v>42953</v>
      </c>
      <c r="D2256" s="148">
        <f t="shared" si="70"/>
        <v>8</v>
      </c>
      <c r="E2256" s="148">
        <f t="shared" si="71"/>
        <v>2017</v>
      </c>
      <c r="F2256" t="s">
        <v>506</v>
      </c>
      <c r="G2256" s="147">
        <v>9</v>
      </c>
      <c r="H2256" s="147">
        <v>52172</v>
      </c>
      <c r="I2256" s="150">
        <v>4619.7</v>
      </c>
      <c r="J2256" s="147">
        <v>13.4</v>
      </c>
      <c r="K2256" s="147">
        <v>0.10199999999999999</v>
      </c>
      <c r="L2256" s="147">
        <v>53</v>
      </c>
      <c r="M2256" s="147">
        <v>0</v>
      </c>
    </row>
    <row r="2257" spans="1:13">
      <c r="A2257" s="147" t="s">
        <v>392</v>
      </c>
      <c r="B2257" s="149">
        <v>42948</v>
      </c>
      <c r="C2257" s="149">
        <v>42953</v>
      </c>
      <c r="D2257" s="148">
        <f t="shared" si="70"/>
        <v>8</v>
      </c>
      <c r="E2257" s="148">
        <f t="shared" si="71"/>
        <v>2017</v>
      </c>
      <c r="F2257" t="s">
        <v>506</v>
      </c>
      <c r="G2257" s="147">
        <v>2</v>
      </c>
      <c r="H2257" s="147">
        <v>53187</v>
      </c>
      <c r="I2257" s="150">
        <v>6378.3</v>
      </c>
      <c r="J2257" s="147">
        <v>18.8</v>
      </c>
      <c r="K2257" s="147">
        <v>0.115</v>
      </c>
      <c r="L2257" s="147">
        <v>61</v>
      </c>
      <c r="M2257" s="147">
        <v>0</v>
      </c>
    </row>
    <row r="2258" spans="1:13">
      <c r="A2258" s="147" t="s">
        <v>392</v>
      </c>
      <c r="B2258" s="149">
        <v>42948</v>
      </c>
      <c r="C2258" s="149">
        <v>42953</v>
      </c>
      <c r="D2258" s="148">
        <f t="shared" si="70"/>
        <v>8</v>
      </c>
      <c r="E2258" s="148">
        <f t="shared" si="71"/>
        <v>2017</v>
      </c>
      <c r="F2258" t="s">
        <v>506</v>
      </c>
      <c r="G2258" s="147">
        <v>4</v>
      </c>
      <c r="H2258" s="147">
        <v>51779</v>
      </c>
      <c r="I2258" s="150">
        <v>6639.8</v>
      </c>
      <c r="J2258" s="147">
        <v>19.100000000000001</v>
      </c>
      <c r="K2258" s="147">
        <v>0.112</v>
      </c>
      <c r="L2258" s="147">
        <v>58</v>
      </c>
      <c r="M2258" s="147">
        <v>0</v>
      </c>
    </row>
    <row r="2259" spans="1:13">
      <c r="A2259" s="147" t="s">
        <v>392</v>
      </c>
      <c r="B2259" s="149">
        <v>42948</v>
      </c>
      <c r="C2259" s="149">
        <v>42953</v>
      </c>
      <c r="D2259" s="148">
        <f t="shared" si="70"/>
        <v>8</v>
      </c>
      <c r="E2259" s="148">
        <f t="shared" si="71"/>
        <v>2017</v>
      </c>
      <c r="F2259" t="s">
        <v>506</v>
      </c>
      <c r="G2259" s="147">
        <v>16</v>
      </c>
      <c r="H2259" s="147">
        <v>46779</v>
      </c>
      <c r="I2259" s="151">
        <v>5843</v>
      </c>
      <c r="J2259" s="147">
        <v>15.2</v>
      </c>
      <c r="K2259" s="147">
        <v>0.122</v>
      </c>
      <c r="L2259" s="147">
        <v>57</v>
      </c>
      <c r="M2259" s="147">
        <v>0</v>
      </c>
    </row>
    <row r="2260" spans="1:13">
      <c r="A2260" s="147" t="s">
        <v>392</v>
      </c>
      <c r="B2260" s="149">
        <v>42948</v>
      </c>
      <c r="C2260" s="149">
        <v>42953</v>
      </c>
      <c r="D2260" s="148">
        <f t="shared" si="70"/>
        <v>8</v>
      </c>
      <c r="E2260" s="148">
        <f t="shared" si="71"/>
        <v>2017</v>
      </c>
      <c r="F2260" t="s">
        <v>506</v>
      </c>
      <c r="G2260" s="147">
        <v>15</v>
      </c>
      <c r="H2260" s="147">
        <v>51378</v>
      </c>
      <c r="I2260" s="150">
        <v>5639.4</v>
      </c>
      <c r="J2260" s="147">
        <v>16.100000000000001</v>
      </c>
      <c r="K2260" s="147">
        <v>0.111</v>
      </c>
      <c r="L2260" s="147">
        <v>57</v>
      </c>
      <c r="M2260" s="147">
        <v>0</v>
      </c>
    </row>
    <row r="2261" spans="1:13">
      <c r="A2261" s="147" t="s">
        <v>392</v>
      </c>
      <c r="B2261" s="149">
        <v>42948</v>
      </c>
      <c r="C2261" s="149">
        <v>42953</v>
      </c>
      <c r="D2261" s="148">
        <f t="shared" si="70"/>
        <v>8</v>
      </c>
      <c r="E2261" s="148">
        <f t="shared" si="71"/>
        <v>2017</v>
      </c>
      <c r="F2261" t="s">
        <v>506</v>
      </c>
      <c r="G2261" s="147">
        <v>14</v>
      </c>
      <c r="H2261" s="147">
        <v>50997</v>
      </c>
      <c r="I2261" s="150">
        <v>5580.2</v>
      </c>
      <c r="J2261" s="147">
        <v>15.8</v>
      </c>
      <c r="K2261" s="147">
        <v>0.11600000000000001</v>
      </c>
      <c r="L2261" s="147">
        <v>59</v>
      </c>
      <c r="M2261" s="147">
        <v>0</v>
      </c>
    </row>
    <row r="2262" spans="1:13">
      <c r="A2262" s="147" t="s">
        <v>392</v>
      </c>
      <c r="B2262" s="149">
        <v>42948</v>
      </c>
      <c r="C2262" s="149">
        <v>42953</v>
      </c>
      <c r="D2262" s="148">
        <f t="shared" si="70"/>
        <v>8</v>
      </c>
      <c r="E2262" s="148">
        <f t="shared" si="71"/>
        <v>2017</v>
      </c>
      <c r="F2262" t="s">
        <v>506</v>
      </c>
      <c r="G2262" s="147">
        <v>13</v>
      </c>
      <c r="H2262" s="147">
        <v>49192</v>
      </c>
      <c r="I2262" s="150">
        <v>5597.2</v>
      </c>
      <c r="J2262" s="147">
        <v>15.3</v>
      </c>
      <c r="K2262" s="147">
        <v>0.114</v>
      </c>
      <c r="L2262" s="147">
        <v>56</v>
      </c>
      <c r="M2262" s="147">
        <v>0</v>
      </c>
    </row>
    <row r="2263" spans="1:13">
      <c r="A2263" s="147" t="s">
        <v>392</v>
      </c>
      <c r="B2263" s="149">
        <v>42948</v>
      </c>
      <c r="C2263" s="149">
        <v>42953</v>
      </c>
      <c r="D2263" s="148">
        <f t="shared" si="70"/>
        <v>8</v>
      </c>
      <c r="E2263" s="148">
        <f t="shared" si="71"/>
        <v>2017</v>
      </c>
      <c r="F2263" t="s">
        <v>506</v>
      </c>
      <c r="G2263" s="147">
        <v>17</v>
      </c>
      <c r="H2263" s="147">
        <v>33619</v>
      </c>
      <c r="I2263" s="150">
        <v>6631.8</v>
      </c>
      <c r="J2263" s="147">
        <v>12.4</v>
      </c>
      <c r="K2263" s="147">
        <v>0.16700000000000001</v>
      </c>
      <c r="L2263" s="147">
        <v>56</v>
      </c>
      <c r="M2263" s="147">
        <v>0</v>
      </c>
    </row>
    <row r="2264" spans="1:13">
      <c r="A2264" s="147" t="s">
        <v>391</v>
      </c>
      <c r="B2264" s="149">
        <v>42947</v>
      </c>
      <c r="C2264" s="149">
        <v>42947</v>
      </c>
      <c r="D2264" s="148">
        <f t="shared" si="70"/>
        <v>7</v>
      </c>
      <c r="E2264" s="148">
        <f t="shared" si="71"/>
        <v>2017</v>
      </c>
      <c r="F2264" t="s">
        <v>507</v>
      </c>
      <c r="G2264" s="147">
        <v>17</v>
      </c>
      <c r="H2264" s="147">
        <v>33619</v>
      </c>
      <c r="I2264" s="150">
        <v>6631.8</v>
      </c>
      <c r="J2264" s="147">
        <v>12.4</v>
      </c>
      <c r="K2264" s="147">
        <v>2.7E-2</v>
      </c>
      <c r="L2264" s="147">
        <v>9</v>
      </c>
      <c r="M2264" s="147">
        <v>0</v>
      </c>
    </row>
    <row r="2265" spans="1:13">
      <c r="A2265" s="147" t="s">
        <v>391</v>
      </c>
      <c r="B2265" s="149">
        <v>42947</v>
      </c>
      <c r="C2265" s="149">
        <v>42947</v>
      </c>
      <c r="D2265" s="148">
        <f t="shared" si="70"/>
        <v>7</v>
      </c>
      <c r="E2265" s="148">
        <f t="shared" si="71"/>
        <v>2017</v>
      </c>
      <c r="F2265" t="s">
        <v>507</v>
      </c>
      <c r="G2265" s="147">
        <v>14</v>
      </c>
      <c r="H2265" s="147">
        <v>50997</v>
      </c>
      <c r="I2265" s="150">
        <v>5580.2</v>
      </c>
      <c r="J2265" s="147">
        <v>15.8</v>
      </c>
      <c r="K2265" s="147">
        <v>1.4E-2</v>
      </c>
      <c r="L2265" s="147">
        <v>7</v>
      </c>
      <c r="M2265" s="147">
        <v>0</v>
      </c>
    </row>
    <row r="2266" spans="1:13">
      <c r="A2266" s="147" t="s">
        <v>391</v>
      </c>
      <c r="B2266" s="149">
        <v>42947</v>
      </c>
      <c r="C2266" s="149">
        <v>42947</v>
      </c>
      <c r="D2266" s="148">
        <f t="shared" si="70"/>
        <v>7</v>
      </c>
      <c r="E2266" s="148">
        <f t="shared" si="71"/>
        <v>2017</v>
      </c>
      <c r="F2266" t="s">
        <v>507</v>
      </c>
      <c r="G2266" s="147">
        <v>13</v>
      </c>
      <c r="H2266" s="147">
        <v>49192</v>
      </c>
      <c r="I2266" s="150">
        <v>5597.2</v>
      </c>
      <c r="J2266" s="147">
        <v>15.3</v>
      </c>
      <c r="K2266" s="147">
        <v>2.1999999999999999E-2</v>
      </c>
      <c r="L2266" s="147">
        <v>11</v>
      </c>
      <c r="M2266" s="147">
        <v>0</v>
      </c>
    </row>
    <row r="2267" spans="1:13">
      <c r="A2267" s="147" t="s">
        <v>391</v>
      </c>
      <c r="B2267" s="149">
        <v>42947</v>
      </c>
      <c r="C2267" s="149">
        <v>42947</v>
      </c>
      <c r="D2267" s="148">
        <f t="shared" si="70"/>
        <v>7</v>
      </c>
      <c r="E2267" s="148">
        <f t="shared" si="71"/>
        <v>2017</v>
      </c>
      <c r="F2267" t="s">
        <v>507</v>
      </c>
      <c r="G2267" s="147">
        <v>16</v>
      </c>
      <c r="H2267" s="147">
        <v>46779</v>
      </c>
      <c r="I2267" s="151">
        <v>5843</v>
      </c>
      <c r="J2267" s="147">
        <v>15.2</v>
      </c>
      <c r="K2267" s="147">
        <v>1.7000000000000001E-2</v>
      </c>
      <c r="L2267" s="147">
        <v>8</v>
      </c>
      <c r="M2267" s="147">
        <v>0</v>
      </c>
    </row>
    <row r="2268" spans="1:13">
      <c r="A2268" s="147" t="s">
        <v>391</v>
      </c>
      <c r="B2268" s="149">
        <v>42947</v>
      </c>
      <c r="C2268" s="149">
        <v>42947</v>
      </c>
      <c r="D2268" s="148">
        <f t="shared" si="70"/>
        <v>7</v>
      </c>
      <c r="E2268" s="148">
        <f t="shared" si="71"/>
        <v>2017</v>
      </c>
      <c r="F2268" t="s">
        <v>507</v>
      </c>
      <c r="G2268" s="147">
        <v>15</v>
      </c>
      <c r="H2268" s="147">
        <v>51378</v>
      </c>
      <c r="I2268" s="150">
        <v>5639.4</v>
      </c>
      <c r="J2268" s="147">
        <v>16.100000000000001</v>
      </c>
      <c r="K2268" s="147">
        <v>2.3E-2</v>
      </c>
      <c r="L2268" s="147">
        <v>12</v>
      </c>
      <c r="M2268" s="147">
        <v>0</v>
      </c>
    </row>
    <row r="2269" spans="1:13">
      <c r="A2269" s="147" t="s">
        <v>391</v>
      </c>
      <c r="B2269" s="149">
        <v>42947</v>
      </c>
      <c r="C2269" s="149">
        <v>42947</v>
      </c>
      <c r="D2269" s="148">
        <f t="shared" si="70"/>
        <v>7</v>
      </c>
      <c r="E2269" s="148">
        <f t="shared" si="71"/>
        <v>2017</v>
      </c>
      <c r="F2269" t="s">
        <v>507</v>
      </c>
      <c r="G2269" s="147">
        <v>4</v>
      </c>
      <c r="H2269" s="147">
        <v>51779</v>
      </c>
      <c r="I2269" s="150">
        <v>6639.8</v>
      </c>
      <c r="J2269" s="147">
        <v>19.100000000000001</v>
      </c>
      <c r="K2269" s="147">
        <v>1.2E-2</v>
      </c>
      <c r="L2269" s="147">
        <v>6</v>
      </c>
      <c r="M2269" s="147">
        <v>0</v>
      </c>
    </row>
    <row r="2270" spans="1:13">
      <c r="A2270" s="147" t="s">
        <v>391</v>
      </c>
      <c r="B2270" s="149">
        <v>42947</v>
      </c>
      <c r="C2270" s="149">
        <v>42947</v>
      </c>
      <c r="D2270" s="148">
        <f t="shared" si="70"/>
        <v>7</v>
      </c>
      <c r="E2270" s="148">
        <f t="shared" si="71"/>
        <v>2017</v>
      </c>
      <c r="F2270" t="s">
        <v>507</v>
      </c>
      <c r="G2270" s="147">
        <v>2</v>
      </c>
      <c r="H2270" s="147">
        <v>53187</v>
      </c>
      <c r="I2270" s="150">
        <v>6378.3</v>
      </c>
      <c r="J2270" s="147">
        <v>18.8</v>
      </c>
      <c r="K2270" s="147">
        <v>4.0000000000000001E-3</v>
      </c>
      <c r="L2270" s="147">
        <v>2</v>
      </c>
      <c r="M2270" s="147">
        <v>0</v>
      </c>
    </row>
    <row r="2271" spans="1:13">
      <c r="A2271" s="147" t="s">
        <v>391</v>
      </c>
      <c r="B2271" s="149">
        <v>42947</v>
      </c>
      <c r="C2271" s="149">
        <v>42947</v>
      </c>
      <c r="D2271" s="148">
        <f t="shared" si="70"/>
        <v>7</v>
      </c>
      <c r="E2271" s="148">
        <f t="shared" si="71"/>
        <v>2017</v>
      </c>
      <c r="F2271" t="s">
        <v>507</v>
      </c>
      <c r="G2271" s="147">
        <v>9</v>
      </c>
      <c r="H2271" s="147">
        <v>52172</v>
      </c>
      <c r="I2271" s="150">
        <v>4619.7</v>
      </c>
      <c r="J2271" s="147">
        <v>13.4</v>
      </c>
      <c r="K2271" s="147">
        <v>1.7000000000000001E-2</v>
      </c>
      <c r="L2271" s="147">
        <v>9</v>
      </c>
      <c r="M2271" s="147">
        <v>0</v>
      </c>
    </row>
    <row r="2272" spans="1:13">
      <c r="A2272" s="147" t="s">
        <v>391</v>
      </c>
      <c r="B2272" s="149">
        <v>42947</v>
      </c>
      <c r="C2272" s="149">
        <v>42947</v>
      </c>
      <c r="D2272" s="148">
        <f t="shared" si="70"/>
        <v>7</v>
      </c>
      <c r="E2272" s="148">
        <f t="shared" si="71"/>
        <v>2017</v>
      </c>
      <c r="F2272" t="s">
        <v>507</v>
      </c>
      <c r="G2272" s="147">
        <v>11</v>
      </c>
      <c r="H2272" s="147">
        <v>53726</v>
      </c>
      <c r="I2272" s="150">
        <v>5272.1</v>
      </c>
      <c r="J2272" s="147">
        <v>15.7</v>
      </c>
      <c r="K2272" s="147">
        <v>2.4E-2</v>
      </c>
      <c r="L2272" s="147">
        <v>13</v>
      </c>
      <c r="M2272" s="147">
        <v>0</v>
      </c>
    </row>
    <row r="2273" spans="1:13">
      <c r="A2273" s="147" t="s">
        <v>391</v>
      </c>
      <c r="B2273" s="149">
        <v>42947</v>
      </c>
      <c r="C2273" s="149">
        <v>42947</v>
      </c>
      <c r="D2273" s="148">
        <f t="shared" si="70"/>
        <v>7</v>
      </c>
      <c r="E2273" s="148">
        <f t="shared" si="71"/>
        <v>2017</v>
      </c>
      <c r="F2273" t="s">
        <v>507</v>
      </c>
      <c r="G2273" s="147">
        <v>18</v>
      </c>
      <c r="H2273" s="147">
        <v>40070</v>
      </c>
      <c r="I2273" s="150">
        <v>6124.3</v>
      </c>
      <c r="J2273" s="147">
        <v>13.6</v>
      </c>
      <c r="K2273" s="147">
        <v>0.02</v>
      </c>
      <c r="L2273" s="147">
        <v>8</v>
      </c>
      <c r="M2273" s="147">
        <v>0</v>
      </c>
    </row>
    <row r="2274" spans="1:13">
      <c r="A2274" s="147" t="s">
        <v>391</v>
      </c>
      <c r="B2274" s="149">
        <v>42947</v>
      </c>
      <c r="C2274" s="149">
        <v>42947</v>
      </c>
      <c r="D2274" s="148">
        <f t="shared" si="70"/>
        <v>7</v>
      </c>
      <c r="E2274" s="148">
        <f t="shared" si="71"/>
        <v>2017</v>
      </c>
      <c r="F2274" t="s">
        <v>507</v>
      </c>
      <c r="G2274" s="147">
        <v>20</v>
      </c>
      <c r="H2274" s="147">
        <v>49311</v>
      </c>
      <c r="I2274" s="150">
        <v>5312.6</v>
      </c>
      <c r="J2274" s="147">
        <v>14.6</v>
      </c>
      <c r="K2274" s="147">
        <v>1.4E-2</v>
      </c>
      <c r="L2274" s="147">
        <v>7</v>
      </c>
      <c r="M2274" s="147">
        <v>0</v>
      </c>
    </row>
    <row r="2275" spans="1:13">
      <c r="A2275" s="147" t="s">
        <v>391</v>
      </c>
      <c r="B2275" s="149">
        <v>42947</v>
      </c>
      <c r="C2275" s="149">
        <v>42947</v>
      </c>
      <c r="D2275" s="148">
        <f t="shared" si="70"/>
        <v>7</v>
      </c>
      <c r="E2275" s="148">
        <f t="shared" si="71"/>
        <v>2017</v>
      </c>
      <c r="F2275" t="s">
        <v>507</v>
      </c>
      <c r="G2275" s="147">
        <v>21</v>
      </c>
      <c r="H2275" s="147">
        <v>53284</v>
      </c>
      <c r="I2275" s="150">
        <v>4743.8</v>
      </c>
      <c r="J2275" s="147">
        <v>14</v>
      </c>
      <c r="K2275" s="147">
        <v>1.0999999999999999E-2</v>
      </c>
      <c r="L2275" s="147">
        <v>6</v>
      </c>
      <c r="M2275" s="147">
        <v>0</v>
      </c>
    </row>
    <row r="2276" spans="1:13">
      <c r="A2276" s="147" t="s">
        <v>391</v>
      </c>
      <c r="B2276" s="149">
        <v>42947</v>
      </c>
      <c r="C2276" s="149">
        <v>42947</v>
      </c>
      <c r="D2276" s="148">
        <f t="shared" si="70"/>
        <v>7</v>
      </c>
      <c r="E2276" s="148">
        <f t="shared" si="71"/>
        <v>2017</v>
      </c>
      <c r="F2276" t="s">
        <v>507</v>
      </c>
      <c r="G2276" s="147">
        <v>1</v>
      </c>
      <c r="H2276" s="147">
        <v>53195</v>
      </c>
      <c r="I2276" s="150">
        <v>6584.8</v>
      </c>
      <c r="J2276" s="147">
        <v>19.5</v>
      </c>
      <c r="K2276" s="147">
        <v>4.0000000000000001E-3</v>
      </c>
      <c r="L2276" s="147">
        <v>2</v>
      </c>
      <c r="M2276" s="147">
        <v>0</v>
      </c>
    </row>
    <row r="2277" spans="1:13">
      <c r="A2277" s="147" t="s">
        <v>391</v>
      </c>
      <c r="B2277" s="149">
        <v>42947</v>
      </c>
      <c r="C2277" s="149">
        <v>42947</v>
      </c>
      <c r="D2277" s="148">
        <f t="shared" si="70"/>
        <v>7</v>
      </c>
      <c r="E2277" s="148">
        <f t="shared" si="71"/>
        <v>2017</v>
      </c>
      <c r="F2277" t="s">
        <v>507</v>
      </c>
      <c r="G2277" s="147">
        <v>3</v>
      </c>
      <c r="H2277" s="147">
        <v>53514</v>
      </c>
      <c r="I2277" s="150">
        <v>5924.4</v>
      </c>
      <c r="J2277" s="147">
        <v>17.600000000000001</v>
      </c>
      <c r="K2277" s="147">
        <v>6.0000000000000001E-3</v>
      </c>
      <c r="L2277" s="147">
        <v>3</v>
      </c>
      <c r="M2277" s="147">
        <v>0</v>
      </c>
    </row>
    <row r="2278" spans="1:13">
      <c r="A2278" s="147" t="s">
        <v>391</v>
      </c>
      <c r="B2278" s="149">
        <v>42947</v>
      </c>
      <c r="C2278" s="149">
        <v>42947</v>
      </c>
      <c r="D2278" s="148">
        <f t="shared" si="70"/>
        <v>7</v>
      </c>
      <c r="E2278" s="148">
        <f t="shared" si="71"/>
        <v>2017</v>
      </c>
      <c r="F2278" t="s">
        <v>507</v>
      </c>
      <c r="G2278" s="147">
        <v>10</v>
      </c>
      <c r="H2278" s="147">
        <v>53510</v>
      </c>
      <c r="I2278" s="150">
        <v>5532.3</v>
      </c>
      <c r="J2278" s="147">
        <v>16.399999999999999</v>
      </c>
      <c r="K2278" s="147">
        <v>8.9999999999999993E-3</v>
      </c>
      <c r="L2278" s="147">
        <v>5</v>
      </c>
      <c r="M2278" s="147">
        <v>0</v>
      </c>
    </row>
    <row r="2279" spans="1:13">
      <c r="A2279" s="147" t="s">
        <v>391</v>
      </c>
      <c r="B2279" s="149">
        <v>42947</v>
      </c>
      <c r="C2279" s="149">
        <v>42947</v>
      </c>
      <c r="D2279" s="148">
        <f t="shared" si="70"/>
        <v>7</v>
      </c>
      <c r="E2279" s="148">
        <f t="shared" si="71"/>
        <v>2017</v>
      </c>
      <c r="F2279" t="s">
        <v>507</v>
      </c>
      <c r="G2279" s="147">
        <v>12</v>
      </c>
      <c r="H2279" s="147">
        <v>53461</v>
      </c>
      <c r="I2279" s="150">
        <v>5173.1000000000004</v>
      </c>
      <c r="J2279" s="147">
        <v>15.4</v>
      </c>
      <c r="K2279" s="147">
        <v>8.9999999999999993E-3</v>
      </c>
      <c r="L2279" s="147">
        <v>5</v>
      </c>
      <c r="M2279" s="147">
        <v>0</v>
      </c>
    </row>
    <row r="2280" spans="1:13">
      <c r="A2280" s="147" t="s">
        <v>391</v>
      </c>
      <c r="B2280" s="149">
        <v>42947</v>
      </c>
      <c r="C2280" s="149">
        <v>42947</v>
      </c>
      <c r="D2280" s="148">
        <f t="shared" si="70"/>
        <v>7</v>
      </c>
      <c r="E2280" s="148">
        <f t="shared" si="71"/>
        <v>2017</v>
      </c>
      <c r="F2280" t="s">
        <v>507</v>
      </c>
      <c r="G2280" s="147">
        <v>19</v>
      </c>
      <c r="H2280" s="147">
        <v>54021</v>
      </c>
      <c r="I2280" s="150">
        <v>4785.6000000000004</v>
      </c>
      <c r="J2280" s="147">
        <v>14.4</v>
      </c>
      <c r="K2280" s="147">
        <v>1.4999999999999999E-2</v>
      </c>
      <c r="L2280" s="147">
        <v>8</v>
      </c>
      <c r="M2280" s="147">
        <v>0</v>
      </c>
    </row>
    <row r="2281" spans="1:13">
      <c r="A2281" s="147" t="s">
        <v>391</v>
      </c>
      <c r="B2281" s="149">
        <v>42947</v>
      </c>
      <c r="C2281" s="149">
        <v>42947</v>
      </c>
      <c r="D2281" s="148">
        <f t="shared" si="70"/>
        <v>7</v>
      </c>
      <c r="E2281" s="148">
        <f t="shared" si="71"/>
        <v>2017</v>
      </c>
      <c r="F2281" t="s">
        <v>507</v>
      </c>
      <c r="G2281" s="147">
        <v>8</v>
      </c>
      <c r="H2281" s="147">
        <v>51455</v>
      </c>
      <c r="I2281" s="150">
        <v>4607.3</v>
      </c>
      <c r="J2281" s="147">
        <v>13.2</v>
      </c>
      <c r="K2281" s="147">
        <v>1.6E-2</v>
      </c>
      <c r="L2281" s="147">
        <v>8</v>
      </c>
      <c r="M2281" s="147">
        <v>0</v>
      </c>
    </row>
    <row r="2282" spans="1:13">
      <c r="A2282" s="147" t="s">
        <v>391</v>
      </c>
      <c r="B2282" s="149">
        <v>42947</v>
      </c>
      <c r="C2282" s="149">
        <v>42947</v>
      </c>
      <c r="D2282" s="148">
        <f t="shared" si="70"/>
        <v>7</v>
      </c>
      <c r="E2282" s="148">
        <f t="shared" si="71"/>
        <v>2017</v>
      </c>
      <c r="F2282" t="s">
        <v>507</v>
      </c>
      <c r="G2282" s="147">
        <v>5</v>
      </c>
      <c r="H2282" s="147">
        <v>52287</v>
      </c>
      <c r="I2282" s="150">
        <v>6045.9</v>
      </c>
      <c r="J2282" s="147">
        <v>17.600000000000001</v>
      </c>
      <c r="K2282" s="147">
        <v>1.9E-2</v>
      </c>
      <c r="L2282" s="147">
        <v>10</v>
      </c>
      <c r="M2282" s="147">
        <v>0</v>
      </c>
    </row>
    <row r="2283" spans="1:13">
      <c r="A2283" s="147" t="s">
        <v>391</v>
      </c>
      <c r="B2283" s="149">
        <v>42947</v>
      </c>
      <c r="C2283" s="149">
        <v>42947</v>
      </c>
      <c r="D2283" s="148">
        <f t="shared" si="70"/>
        <v>7</v>
      </c>
      <c r="E2283" s="148">
        <f t="shared" si="71"/>
        <v>2017</v>
      </c>
      <c r="F2283" t="s">
        <v>507</v>
      </c>
      <c r="G2283" s="147">
        <v>7</v>
      </c>
      <c r="H2283" s="147">
        <v>50676</v>
      </c>
      <c r="I2283" s="150">
        <v>4866.6000000000004</v>
      </c>
      <c r="J2283" s="147">
        <v>13.7</v>
      </c>
      <c r="K2283" s="147">
        <v>1.6E-2</v>
      </c>
      <c r="L2283" s="147">
        <v>8</v>
      </c>
      <c r="M2283" s="147">
        <v>0</v>
      </c>
    </row>
    <row r="2284" spans="1:13">
      <c r="A2284" s="147" t="s">
        <v>391</v>
      </c>
      <c r="B2284" s="149">
        <v>42947</v>
      </c>
      <c r="C2284" s="149">
        <v>42947</v>
      </c>
      <c r="D2284" s="148">
        <f t="shared" si="70"/>
        <v>7</v>
      </c>
      <c r="E2284" s="148">
        <f t="shared" si="71"/>
        <v>2017</v>
      </c>
      <c r="F2284" t="s">
        <v>507</v>
      </c>
      <c r="G2284" s="147">
        <v>6</v>
      </c>
      <c r="H2284" s="147">
        <v>48460</v>
      </c>
      <c r="I2284" s="150">
        <v>6131.3</v>
      </c>
      <c r="J2284" s="147">
        <v>16.5</v>
      </c>
      <c r="K2284" s="147">
        <v>1.9E-2</v>
      </c>
      <c r="L2284" s="147">
        <v>9</v>
      </c>
      <c r="M2284" s="147">
        <v>0</v>
      </c>
    </row>
    <row r="2285" spans="1:13">
      <c r="A2285" s="147" t="s">
        <v>391</v>
      </c>
      <c r="B2285" s="149">
        <v>42947</v>
      </c>
      <c r="C2285" s="149">
        <v>42947</v>
      </c>
      <c r="D2285" s="148">
        <f t="shared" si="70"/>
        <v>7</v>
      </c>
      <c r="E2285" s="148">
        <f t="shared" si="71"/>
        <v>2017</v>
      </c>
      <c r="F2285" t="s">
        <v>507</v>
      </c>
      <c r="G2285" s="147">
        <v>24</v>
      </c>
      <c r="H2285" s="147">
        <v>54515</v>
      </c>
      <c r="I2285" s="150">
        <v>4685.7</v>
      </c>
      <c r="J2285" s="147">
        <v>14.2</v>
      </c>
      <c r="K2285" s="147">
        <v>0.02</v>
      </c>
      <c r="L2285" s="147">
        <v>11</v>
      </c>
      <c r="M2285" s="147">
        <v>0</v>
      </c>
    </row>
    <row r="2286" spans="1:13">
      <c r="A2286" s="147" t="s">
        <v>391</v>
      </c>
      <c r="B2286" s="149">
        <v>42947</v>
      </c>
      <c r="C2286" s="149">
        <v>42947</v>
      </c>
      <c r="D2286" s="148">
        <f t="shared" si="70"/>
        <v>7</v>
      </c>
      <c r="E2286" s="148">
        <f t="shared" si="71"/>
        <v>2017</v>
      </c>
      <c r="F2286" t="s">
        <v>507</v>
      </c>
      <c r="G2286" s="147">
        <v>22</v>
      </c>
      <c r="H2286" s="147">
        <v>39806</v>
      </c>
      <c r="I2286" s="150">
        <v>5881.9</v>
      </c>
      <c r="J2286" s="147">
        <v>13</v>
      </c>
      <c r="K2286" s="147">
        <v>0.03</v>
      </c>
      <c r="L2286" s="147">
        <v>12</v>
      </c>
      <c r="M2286" s="147">
        <v>0</v>
      </c>
    </row>
    <row r="2287" spans="1:13">
      <c r="A2287" s="147" t="s">
        <v>391</v>
      </c>
      <c r="B2287" s="149">
        <v>42947</v>
      </c>
      <c r="C2287" s="149">
        <v>42947</v>
      </c>
      <c r="D2287" s="148">
        <f t="shared" si="70"/>
        <v>7</v>
      </c>
      <c r="E2287" s="148">
        <f t="shared" si="71"/>
        <v>2017</v>
      </c>
      <c r="F2287" t="s">
        <v>507</v>
      </c>
      <c r="G2287" s="147">
        <v>23</v>
      </c>
      <c r="H2287" s="147">
        <v>43546</v>
      </c>
      <c r="I2287" s="151">
        <v>5491</v>
      </c>
      <c r="J2287" s="147">
        <v>13.3</v>
      </c>
      <c r="K2287" s="147">
        <v>3.2000000000000001E-2</v>
      </c>
      <c r="L2287" s="147">
        <v>14</v>
      </c>
      <c r="M2287" s="147">
        <v>0</v>
      </c>
    </row>
    <row r="2288" spans="1:13">
      <c r="A2288" s="147" t="s">
        <v>357</v>
      </c>
      <c r="B2288" s="149">
        <v>42940</v>
      </c>
      <c r="C2288" s="149">
        <v>42946</v>
      </c>
      <c r="D2288" s="148">
        <f t="shared" si="70"/>
        <v>7</v>
      </c>
      <c r="E2288" s="148">
        <f t="shared" si="71"/>
        <v>2017</v>
      </c>
      <c r="F2288" t="s">
        <v>508</v>
      </c>
      <c r="G2288" s="147">
        <v>23</v>
      </c>
      <c r="H2288" s="147">
        <v>43580</v>
      </c>
      <c r="I2288" s="150">
        <v>5386.6</v>
      </c>
      <c r="J2288" s="147">
        <v>13</v>
      </c>
      <c r="K2288" s="147">
        <v>7.8E-2</v>
      </c>
      <c r="L2288" s="147">
        <v>34</v>
      </c>
      <c r="M2288" s="147">
        <v>0</v>
      </c>
    </row>
    <row r="2289" spans="1:13">
      <c r="A2289" s="147" t="s">
        <v>357</v>
      </c>
      <c r="B2289" s="149">
        <v>42940</v>
      </c>
      <c r="C2289" s="149">
        <v>42946</v>
      </c>
      <c r="D2289" s="148">
        <f t="shared" si="70"/>
        <v>7</v>
      </c>
      <c r="E2289" s="148">
        <f t="shared" si="71"/>
        <v>2017</v>
      </c>
      <c r="F2289" t="s">
        <v>508</v>
      </c>
      <c r="G2289" s="147">
        <v>22</v>
      </c>
      <c r="H2289" s="147">
        <v>39838</v>
      </c>
      <c r="I2289" s="150">
        <v>5780.1</v>
      </c>
      <c r="J2289" s="147">
        <v>12.8</v>
      </c>
      <c r="K2289" s="147">
        <v>0.08</v>
      </c>
      <c r="L2289" s="147">
        <v>32</v>
      </c>
      <c r="M2289" s="147">
        <v>0</v>
      </c>
    </row>
    <row r="2290" spans="1:13">
      <c r="A2290" s="147" t="s">
        <v>357</v>
      </c>
      <c r="B2290" s="149">
        <v>42940</v>
      </c>
      <c r="C2290" s="149">
        <v>42946</v>
      </c>
      <c r="D2290" s="148">
        <f t="shared" si="70"/>
        <v>7</v>
      </c>
      <c r="E2290" s="148">
        <f t="shared" si="71"/>
        <v>2017</v>
      </c>
      <c r="F2290" t="s">
        <v>508</v>
      </c>
      <c r="G2290" s="147">
        <v>24</v>
      </c>
      <c r="H2290" s="147">
        <v>54548</v>
      </c>
      <c r="I2290" s="150">
        <v>4591.6000000000004</v>
      </c>
      <c r="J2290" s="147">
        <v>13.9</v>
      </c>
      <c r="K2290" s="147">
        <v>0.06</v>
      </c>
      <c r="L2290" s="147">
        <v>33</v>
      </c>
      <c r="M2290" s="147">
        <v>0</v>
      </c>
    </row>
    <row r="2291" spans="1:13">
      <c r="A2291" s="147" t="s">
        <v>357</v>
      </c>
      <c r="B2291" s="149">
        <v>42940</v>
      </c>
      <c r="C2291" s="149">
        <v>42946</v>
      </c>
      <c r="D2291" s="148">
        <f t="shared" si="70"/>
        <v>7</v>
      </c>
      <c r="E2291" s="148">
        <f t="shared" si="71"/>
        <v>2017</v>
      </c>
      <c r="F2291" t="s">
        <v>508</v>
      </c>
      <c r="G2291" s="147">
        <v>6</v>
      </c>
      <c r="H2291" s="147">
        <v>48509</v>
      </c>
      <c r="I2291" s="151">
        <v>6007</v>
      </c>
      <c r="J2291" s="147">
        <v>16.2</v>
      </c>
      <c r="K2291" s="147">
        <v>0.10100000000000001</v>
      </c>
      <c r="L2291" s="147">
        <v>49</v>
      </c>
      <c r="M2291" s="147">
        <v>0</v>
      </c>
    </row>
    <row r="2292" spans="1:13">
      <c r="A2292" s="147" t="s">
        <v>357</v>
      </c>
      <c r="B2292" s="149">
        <v>42940</v>
      </c>
      <c r="C2292" s="149">
        <v>42946</v>
      </c>
      <c r="D2292" s="148">
        <f t="shared" si="70"/>
        <v>7</v>
      </c>
      <c r="E2292" s="148">
        <f t="shared" si="71"/>
        <v>2017</v>
      </c>
      <c r="F2292" t="s">
        <v>508</v>
      </c>
      <c r="G2292" s="147">
        <v>7</v>
      </c>
      <c r="H2292" s="147">
        <v>50728</v>
      </c>
      <c r="I2292" s="150">
        <v>4761.2</v>
      </c>
      <c r="J2292" s="147">
        <v>13.4</v>
      </c>
      <c r="K2292" s="147">
        <v>0.10299999999999999</v>
      </c>
      <c r="L2292" s="147">
        <v>52</v>
      </c>
      <c r="M2292" s="147">
        <v>0</v>
      </c>
    </row>
    <row r="2293" spans="1:13">
      <c r="A2293" s="147" t="s">
        <v>357</v>
      </c>
      <c r="B2293" s="149">
        <v>42940</v>
      </c>
      <c r="C2293" s="149">
        <v>42946</v>
      </c>
      <c r="D2293" s="148">
        <f t="shared" si="70"/>
        <v>7</v>
      </c>
      <c r="E2293" s="148">
        <f t="shared" si="71"/>
        <v>2017</v>
      </c>
      <c r="F2293" t="s">
        <v>508</v>
      </c>
      <c r="G2293" s="147">
        <v>5</v>
      </c>
      <c r="H2293" s="147">
        <v>52345</v>
      </c>
      <c r="I2293" s="150">
        <v>5930.6</v>
      </c>
      <c r="J2293" s="147">
        <v>17.2</v>
      </c>
      <c r="K2293" s="147">
        <v>0.111</v>
      </c>
      <c r="L2293" s="147">
        <v>58</v>
      </c>
      <c r="M2293" s="147">
        <v>0</v>
      </c>
    </row>
    <row r="2294" spans="1:13">
      <c r="A2294" s="147" t="s">
        <v>357</v>
      </c>
      <c r="B2294" s="149">
        <v>42940</v>
      </c>
      <c r="C2294" s="149">
        <v>42946</v>
      </c>
      <c r="D2294" s="148">
        <f t="shared" si="70"/>
        <v>7</v>
      </c>
      <c r="E2294" s="148">
        <f t="shared" si="71"/>
        <v>2017</v>
      </c>
      <c r="F2294" t="s">
        <v>508</v>
      </c>
      <c r="G2294" s="147">
        <v>8</v>
      </c>
      <c r="H2294" s="147">
        <v>51504</v>
      </c>
      <c r="I2294" s="150">
        <v>4487.8</v>
      </c>
      <c r="J2294" s="147">
        <v>12.8</v>
      </c>
      <c r="K2294" s="147">
        <v>9.5000000000000001E-2</v>
      </c>
      <c r="L2294" s="147">
        <v>49</v>
      </c>
      <c r="M2294" s="147">
        <v>0</v>
      </c>
    </row>
    <row r="2295" spans="1:13">
      <c r="A2295" s="147" t="s">
        <v>357</v>
      </c>
      <c r="B2295" s="149">
        <v>42940</v>
      </c>
      <c r="C2295" s="149">
        <v>42946</v>
      </c>
      <c r="D2295" s="148">
        <f t="shared" si="70"/>
        <v>7</v>
      </c>
      <c r="E2295" s="148">
        <f t="shared" si="71"/>
        <v>2017</v>
      </c>
      <c r="F2295" t="s">
        <v>508</v>
      </c>
      <c r="G2295" s="147">
        <v>12</v>
      </c>
      <c r="H2295" s="147">
        <v>53506</v>
      </c>
      <c r="I2295" s="150">
        <v>5085.1000000000004</v>
      </c>
      <c r="J2295" s="147">
        <v>15.1</v>
      </c>
      <c r="K2295" s="147">
        <v>8.4000000000000005E-2</v>
      </c>
      <c r="L2295" s="147">
        <v>45</v>
      </c>
      <c r="M2295" s="147">
        <v>0</v>
      </c>
    </row>
    <row r="2296" spans="1:13">
      <c r="A2296" s="147" t="s">
        <v>357</v>
      </c>
      <c r="B2296" s="149">
        <v>42940</v>
      </c>
      <c r="C2296" s="149">
        <v>42946</v>
      </c>
      <c r="D2296" s="148">
        <f t="shared" si="70"/>
        <v>7</v>
      </c>
      <c r="E2296" s="148">
        <f t="shared" si="71"/>
        <v>2017</v>
      </c>
      <c r="F2296" t="s">
        <v>508</v>
      </c>
      <c r="G2296" s="147">
        <v>10</v>
      </c>
      <c r="H2296" s="147">
        <v>53555</v>
      </c>
      <c r="I2296" s="150">
        <v>5432.3</v>
      </c>
      <c r="J2296" s="147">
        <v>16.2</v>
      </c>
      <c r="K2296" s="147">
        <v>8.4000000000000005E-2</v>
      </c>
      <c r="L2296" s="147">
        <v>45</v>
      </c>
      <c r="M2296" s="147">
        <v>0</v>
      </c>
    </row>
    <row r="2297" spans="1:13">
      <c r="A2297" s="147" t="s">
        <v>357</v>
      </c>
      <c r="B2297" s="149">
        <v>42940</v>
      </c>
      <c r="C2297" s="149">
        <v>42946</v>
      </c>
      <c r="D2297" s="148">
        <f t="shared" si="70"/>
        <v>7</v>
      </c>
      <c r="E2297" s="148">
        <f t="shared" si="71"/>
        <v>2017</v>
      </c>
      <c r="F2297" t="s">
        <v>508</v>
      </c>
      <c r="G2297" s="147">
        <v>3</v>
      </c>
      <c r="H2297" s="147">
        <v>53586</v>
      </c>
      <c r="I2297" s="150">
        <v>5808.1</v>
      </c>
      <c r="J2297" s="147">
        <v>17.3</v>
      </c>
      <c r="K2297" s="147">
        <v>0.13400000000000001</v>
      </c>
      <c r="L2297" s="147">
        <v>72</v>
      </c>
      <c r="M2297" s="147">
        <v>0</v>
      </c>
    </row>
    <row r="2298" spans="1:13">
      <c r="A2298" s="147" t="s">
        <v>357</v>
      </c>
      <c r="B2298" s="149">
        <v>42940</v>
      </c>
      <c r="C2298" s="149">
        <v>42946</v>
      </c>
      <c r="D2298" s="148">
        <f t="shared" si="70"/>
        <v>7</v>
      </c>
      <c r="E2298" s="148">
        <f t="shared" si="71"/>
        <v>2017</v>
      </c>
      <c r="F2298" t="s">
        <v>508</v>
      </c>
      <c r="G2298" s="147">
        <v>1</v>
      </c>
      <c r="H2298" s="147">
        <v>53289</v>
      </c>
      <c r="I2298" s="150">
        <v>6473.4</v>
      </c>
      <c r="J2298" s="147">
        <v>19.2</v>
      </c>
      <c r="K2298" s="147">
        <v>0.17599999999999999</v>
      </c>
      <c r="L2298" s="147">
        <v>94</v>
      </c>
      <c r="M2298" s="147">
        <v>0</v>
      </c>
    </row>
    <row r="2299" spans="1:13">
      <c r="A2299" s="147" t="s">
        <v>357</v>
      </c>
      <c r="B2299" s="149">
        <v>42940</v>
      </c>
      <c r="C2299" s="149">
        <v>42946</v>
      </c>
      <c r="D2299" s="148">
        <f t="shared" si="70"/>
        <v>7</v>
      </c>
      <c r="E2299" s="148">
        <f t="shared" si="71"/>
        <v>2017</v>
      </c>
      <c r="F2299" t="s">
        <v>508</v>
      </c>
      <c r="G2299" s="147">
        <v>21</v>
      </c>
      <c r="H2299" s="147">
        <v>53326</v>
      </c>
      <c r="I2299" s="150">
        <v>4645.3999999999996</v>
      </c>
      <c r="J2299" s="147">
        <v>13.8</v>
      </c>
      <c r="K2299" s="147">
        <v>7.9000000000000001E-2</v>
      </c>
      <c r="L2299" s="147">
        <v>42</v>
      </c>
      <c r="M2299" s="147">
        <v>0</v>
      </c>
    </row>
    <row r="2300" spans="1:13">
      <c r="A2300" s="147" t="s">
        <v>357</v>
      </c>
      <c r="B2300" s="149">
        <v>42940</v>
      </c>
      <c r="C2300" s="149">
        <v>42946</v>
      </c>
      <c r="D2300" s="148">
        <f t="shared" si="70"/>
        <v>7</v>
      </c>
      <c r="E2300" s="148">
        <f t="shared" si="71"/>
        <v>2017</v>
      </c>
      <c r="F2300" t="s">
        <v>508</v>
      </c>
      <c r="G2300" s="147">
        <v>19</v>
      </c>
      <c r="H2300" s="147">
        <v>54057</v>
      </c>
      <c r="I2300" s="151">
        <v>4684</v>
      </c>
      <c r="J2300" s="147">
        <v>14.1</v>
      </c>
      <c r="K2300" s="147">
        <v>6.7000000000000004E-2</v>
      </c>
      <c r="L2300" s="147">
        <v>36</v>
      </c>
      <c r="M2300" s="147">
        <v>0</v>
      </c>
    </row>
    <row r="2301" spans="1:13">
      <c r="A2301" s="147" t="s">
        <v>357</v>
      </c>
      <c r="B2301" s="149">
        <v>42940</v>
      </c>
      <c r="C2301" s="149">
        <v>42946</v>
      </c>
      <c r="D2301" s="148">
        <f t="shared" si="70"/>
        <v>7</v>
      </c>
      <c r="E2301" s="148">
        <f t="shared" si="71"/>
        <v>2017</v>
      </c>
      <c r="F2301" t="s">
        <v>508</v>
      </c>
      <c r="G2301" s="147">
        <v>20</v>
      </c>
      <c r="H2301" s="147">
        <v>49341</v>
      </c>
      <c r="I2301" s="150">
        <v>5204.6000000000004</v>
      </c>
      <c r="J2301" s="147">
        <v>14.3</v>
      </c>
      <c r="K2301" s="147">
        <v>6.0999999999999999E-2</v>
      </c>
      <c r="L2301" s="147">
        <v>30</v>
      </c>
      <c r="M2301" s="147">
        <v>0</v>
      </c>
    </row>
    <row r="2302" spans="1:13">
      <c r="A2302" s="147" t="s">
        <v>357</v>
      </c>
      <c r="B2302" s="149">
        <v>42940</v>
      </c>
      <c r="C2302" s="149">
        <v>42946</v>
      </c>
      <c r="D2302" s="148">
        <f t="shared" si="70"/>
        <v>7</v>
      </c>
      <c r="E2302" s="148">
        <f t="shared" si="71"/>
        <v>2017</v>
      </c>
      <c r="F2302" t="s">
        <v>508</v>
      </c>
      <c r="G2302" s="147">
        <v>18</v>
      </c>
      <c r="H2302" s="147">
        <v>40107</v>
      </c>
      <c r="I2302" s="151">
        <v>5975</v>
      </c>
      <c r="J2302" s="147">
        <v>13.3</v>
      </c>
      <c r="K2302" s="147">
        <v>9.1999999999999998E-2</v>
      </c>
      <c r="L2302" s="147">
        <v>37</v>
      </c>
      <c r="M2302" s="147">
        <v>0</v>
      </c>
    </row>
    <row r="2303" spans="1:13">
      <c r="A2303" s="147" t="s">
        <v>357</v>
      </c>
      <c r="B2303" s="149">
        <v>42940</v>
      </c>
      <c r="C2303" s="149">
        <v>42946</v>
      </c>
      <c r="D2303" s="148">
        <f t="shared" si="70"/>
        <v>7</v>
      </c>
      <c r="E2303" s="148">
        <f t="shared" si="71"/>
        <v>2017</v>
      </c>
      <c r="F2303" t="s">
        <v>508</v>
      </c>
      <c r="G2303" s="147">
        <v>11</v>
      </c>
      <c r="H2303" s="147">
        <v>53770</v>
      </c>
      <c r="I2303" s="150">
        <v>5178.2</v>
      </c>
      <c r="J2303" s="147">
        <v>15.5</v>
      </c>
      <c r="K2303" s="147">
        <v>8.2000000000000003E-2</v>
      </c>
      <c r="L2303" s="147">
        <v>44</v>
      </c>
      <c r="M2303" s="147">
        <v>0</v>
      </c>
    </row>
    <row r="2304" spans="1:13">
      <c r="A2304" s="147" t="s">
        <v>357</v>
      </c>
      <c r="B2304" s="149">
        <v>42940</v>
      </c>
      <c r="C2304" s="149">
        <v>42946</v>
      </c>
      <c r="D2304" s="148">
        <f t="shared" si="70"/>
        <v>7</v>
      </c>
      <c r="E2304" s="148">
        <f t="shared" si="71"/>
        <v>2017</v>
      </c>
      <c r="F2304" t="s">
        <v>508</v>
      </c>
      <c r="G2304" s="147">
        <v>9</v>
      </c>
      <c r="H2304" s="147">
        <v>52224</v>
      </c>
      <c r="I2304" s="151">
        <v>4519</v>
      </c>
      <c r="J2304" s="147">
        <v>13.1</v>
      </c>
      <c r="K2304" s="147">
        <v>0.1</v>
      </c>
      <c r="L2304" s="147">
        <v>52</v>
      </c>
      <c r="M2304" s="147">
        <v>0</v>
      </c>
    </row>
    <row r="2305" spans="1:13">
      <c r="A2305" s="147" t="s">
        <v>357</v>
      </c>
      <c r="B2305" s="149">
        <v>42940</v>
      </c>
      <c r="C2305" s="149">
        <v>42946</v>
      </c>
      <c r="D2305" s="148">
        <f t="shared" si="70"/>
        <v>7</v>
      </c>
      <c r="E2305" s="148">
        <f t="shared" si="71"/>
        <v>2017</v>
      </c>
      <c r="F2305" t="s">
        <v>508</v>
      </c>
      <c r="G2305" s="147">
        <v>4</v>
      </c>
      <c r="H2305" s="147">
        <v>51824</v>
      </c>
      <c r="I2305" s="150">
        <v>6518.5</v>
      </c>
      <c r="J2305" s="147">
        <v>18.8</v>
      </c>
      <c r="K2305" s="147">
        <v>8.6999999999999994E-2</v>
      </c>
      <c r="L2305" s="147">
        <v>45</v>
      </c>
      <c r="M2305" s="147">
        <v>0</v>
      </c>
    </row>
    <row r="2306" spans="1:13">
      <c r="A2306" s="147" t="s">
        <v>357</v>
      </c>
      <c r="B2306" s="149">
        <v>42940</v>
      </c>
      <c r="C2306" s="149">
        <v>42946</v>
      </c>
      <c r="D2306" s="148">
        <f t="shared" si="70"/>
        <v>7</v>
      </c>
      <c r="E2306" s="148">
        <f t="shared" si="71"/>
        <v>2017</v>
      </c>
      <c r="F2306" t="s">
        <v>508</v>
      </c>
      <c r="G2306" s="147">
        <v>2</v>
      </c>
      <c r="H2306" s="147">
        <v>53244</v>
      </c>
      <c r="I2306" s="150">
        <v>6266.4</v>
      </c>
      <c r="J2306" s="147">
        <v>18.5</v>
      </c>
      <c r="K2306" s="147">
        <v>0.107</v>
      </c>
      <c r="L2306" s="147">
        <v>57</v>
      </c>
      <c r="M2306" s="147">
        <v>0</v>
      </c>
    </row>
    <row r="2307" spans="1:13">
      <c r="A2307" s="147" t="s">
        <v>357</v>
      </c>
      <c r="B2307" s="149">
        <v>42940</v>
      </c>
      <c r="C2307" s="149">
        <v>42946</v>
      </c>
      <c r="D2307" s="148">
        <f t="shared" ref="D2307:D2370" si="72">MONTH(C2307)</f>
        <v>7</v>
      </c>
      <c r="E2307" s="148">
        <f t="shared" ref="E2307:E2370" si="73">YEAR(C2307)</f>
        <v>2017</v>
      </c>
      <c r="F2307" t="s">
        <v>508</v>
      </c>
      <c r="G2307" s="147">
        <v>15</v>
      </c>
      <c r="H2307" s="147">
        <v>51417</v>
      </c>
      <c r="I2307" s="150">
        <v>5532.2</v>
      </c>
      <c r="J2307" s="147">
        <v>1.6</v>
      </c>
      <c r="K2307" s="147">
        <v>7.5999999999999998E-2</v>
      </c>
      <c r="L2307" s="147">
        <v>39</v>
      </c>
      <c r="M2307" s="147">
        <v>0</v>
      </c>
    </row>
    <row r="2308" spans="1:13">
      <c r="A2308" s="147" t="s">
        <v>357</v>
      </c>
      <c r="B2308" s="149">
        <v>42940</v>
      </c>
      <c r="C2308" s="149">
        <v>42946</v>
      </c>
      <c r="D2308" s="148">
        <f t="shared" si="72"/>
        <v>7</v>
      </c>
      <c r="E2308" s="148">
        <f t="shared" si="73"/>
        <v>2017</v>
      </c>
      <c r="F2308" t="s">
        <v>508</v>
      </c>
      <c r="G2308" s="147">
        <v>16</v>
      </c>
      <c r="H2308" s="147">
        <v>46823</v>
      </c>
      <c r="I2308" s="150">
        <v>5715.7</v>
      </c>
      <c r="J2308" s="147">
        <v>14.9</v>
      </c>
      <c r="K2308" s="147">
        <v>9.4E-2</v>
      </c>
      <c r="L2308" s="147">
        <v>44</v>
      </c>
      <c r="M2308" s="147">
        <v>0</v>
      </c>
    </row>
    <row r="2309" spans="1:13">
      <c r="A2309" s="147" t="s">
        <v>357</v>
      </c>
      <c r="B2309" s="149">
        <v>42940</v>
      </c>
      <c r="C2309" s="149">
        <v>42946</v>
      </c>
      <c r="D2309" s="148">
        <f t="shared" si="72"/>
        <v>7</v>
      </c>
      <c r="E2309" s="148">
        <f t="shared" si="73"/>
        <v>2017</v>
      </c>
      <c r="F2309" t="s">
        <v>508</v>
      </c>
      <c r="G2309" s="147">
        <v>13</v>
      </c>
      <c r="H2309" s="147">
        <v>49237</v>
      </c>
      <c r="I2309" s="150">
        <v>5494.2</v>
      </c>
      <c r="J2309" s="147">
        <v>15</v>
      </c>
      <c r="K2309" s="147">
        <v>9.0999999999999998E-2</v>
      </c>
      <c r="L2309" s="147">
        <v>45</v>
      </c>
      <c r="M2309" s="147">
        <v>0</v>
      </c>
    </row>
    <row r="2310" spans="1:13">
      <c r="A2310" s="147" t="s">
        <v>357</v>
      </c>
      <c r="B2310" s="149">
        <v>42940</v>
      </c>
      <c r="C2310" s="149">
        <v>42946</v>
      </c>
      <c r="D2310" s="148">
        <f t="shared" si="72"/>
        <v>7</v>
      </c>
      <c r="E2310" s="148">
        <f t="shared" si="73"/>
        <v>2017</v>
      </c>
      <c r="F2310" t="s">
        <v>508</v>
      </c>
      <c r="G2310" s="147">
        <v>14</v>
      </c>
      <c r="H2310" s="147">
        <v>51040</v>
      </c>
      <c r="I2310" s="150">
        <v>5472.9</v>
      </c>
      <c r="J2310" s="147">
        <v>15.5</v>
      </c>
      <c r="K2310" s="147">
        <v>8.4000000000000005E-2</v>
      </c>
      <c r="L2310" s="147">
        <v>43</v>
      </c>
      <c r="M2310" s="147">
        <v>0</v>
      </c>
    </row>
    <row r="2311" spans="1:13">
      <c r="A2311" s="147" t="s">
        <v>357</v>
      </c>
      <c r="B2311" s="149">
        <v>42940</v>
      </c>
      <c r="C2311" s="149">
        <v>42946</v>
      </c>
      <c r="D2311" s="148">
        <f t="shared" si="72"/>
        <v>7</v>
      </c>
      <c r="E2311" s="148">
        <f t="shared" si="73"/>
        <v>2017</v>
      </c>
      <c r="F2311" t="s">
        <v>508</v>
      </c>
      <c r="G2311" s="147">
        <v>17</v>
      </c>
      <c r="H2311" s="147">
        <v>33655</v>
      </c>
      <c r="I2311" s="150">
        <v>6484.3</v>
      </c>
      <c r="J2311" s="147">
        <v>12.1</v>
      </c>
      <c r="K2311" s="147">
        <v>0.107</v>
      </c>
      <c r="L2311" s="147">
        <v>36</v>
      </c>
      <c r="M2311" s="147">
        <v>0</v>
      </c>
    </row>
    <row r="2312" spans="1:13">
      <c r="A2312" s="147" t="s">
        <v>356</v>
      </c>
      <c r="B2312" s="149">
        <v>42933</v>
      </c>
      <c r="C2312" s="149">
        <v>42939</v>
      </c>
      <c r="D2312" s="148">
        <f t="shared" si="72"/>
        <v>7</v>
      </c>
      <c r="E2312" s="148">
        <f t="shared" si="73"/>
        <v>2017</v>
      </c>
      <c r="F2312" t="s">
        <v>509</v>
      </c>
      <c r="G2312" s="147">
        <v>17</v>
      </c>
      <c r="H2312" s="147">
        <v>33731</v>
      </c>
      <c r="I2312" s="150">
        <v>6313.3</v>
      </c>
      <c r="J2312" s="147">
        <v>11.8</v>
      </c>
      <c r="K2312" s="147">
        <v>0.22500000000000001</v>
      </c>
      <c r="L2312" s="147">
        <v>76</v>
      </c>
      <c r="M2312" s="147">
        <v>0</v>
      </c>
    </row>
    <row r="2313" spans="1:13">
      <c r="A2313" s="147" t="s">
        <v>356</v>
      </c>
      <c r="B2313" s="149">
        <v>42933</v>
      </c>
      <c r="C2313" s="149">
        <v>42939</v>
      </c>
      <c r="D2313" s="148">
        <f t="shared" si="72"/>
        <v>7</v>
      </c>
      <c r="E2313" s="148">
        <f t="shared" si="73"/>
        <v>2017</v>
      </c>
      <c r="F2313" t="s">
        <v>509</v>
      </c>
      <c r="G2313" s="147">
        <v>13</v>
      </c>
      <c r="H2313" s="147">
        <v>49295</v>
      </c>
      <c r="I2313" s="151">
        <v>5346</v>
      </c>
      <c r="J2313" s="147">
        <v>14.6</v>
      </c>
      <c r="K2313" s="147">
        <v>0.11799999999999999</v>
      </c>
      <c r="L2313" s="147">
        <v>58</v>
      </c>
      <c r="M2313" s="147">
        <v>0</v>
      </c>
    </row>
    <row r="2314" spans="1:13">
      <c r="A2314" s="147" t="s">
        <v>356</v>
      </c>
      <c r="B2314" s="149">
        <v>42933</v>
      </c>
      <c r="C2314" s="149">
        <v>42939</v>
      </c>
      <c r="D2314" s="148">
        <f t="shared" si="72"/>
        <v>7</v>
      </c>
      <c r="E2314" s="148">
        <f t="shared" si="73"/>
        <v>2017</v>
      </c>
      <c r="F2314" t="s">
        <v>509</v>
      </c>
      <c r="G2314" s="147">
        <v>14</v>
      </c>
      <c r="H2314" s="147">
        <v>51107</v>
      </c>
      <c r="I2314" s="150">
        <v>5339.8</v>
      </c>
      <c r="J2314" s="147">
        <v>15.2</v>
      </c>
      <c r="K2314" s="147">
        <v>0.13100000000000001</v>
      </c>
      <c r="L2314" s="147">
        <v>67</v>
      </c>
      <c r="M2314" s="147">
        <v>0</v>
      </c>
    </row>
    <row r="2315" spans="1:13">
      <c r="A2315" s="147" t="s">
        <v>356</v>
      </c>
      <c r="B2315" s="149">
        <v>42933</v>
      </c>
      <c r="C2315" s="149">
        <v>42939</v>
      </c>
      <c r="D2315" s="148">
        <f t="shared" si="72"/>
        <v>7</v>
      </c>
      <c r="E2315" s="148">
        <f t="shared" si="73"/>
        <v>2017</v>
      </c>
      <c r="F2315" t="s">
        <v>509</v>
      </c>
      <c r="G2315" s="147">
        <v>15</v>
      </c>
      <c r="H2315" s="147">
        <v>51474</v>
      </c>
      <c r="I2315" s="150">
        <v>5394.5</v>
      </c>
      <c r="J2315" s="147">
        <v>1.5</v>
      </c>
      <c r="K2315" s="147">
        <v>0.111</v>
      </c>
      <c r="L2315" s="147">
        <v>57</v>
      </c>
      <c r="M2315" s="147">
        <v>0</v>
      </c>
    </row>
    <row r="2316" spans="1:13">
      <c r="A2316" s="147" t="s">
        <v>356</v>
      </c>
      <c r="B2316" s="149">
        <v>42933</v>
      </c>
      <c r="C2316" s="149">
        <v>42939</v>
      </c>
      <c r="D2316" s="148">
        <f t="shared" si="72"/>
        <v>7</v>
      </c>
      <c r="E2316" s="148">
        <f t="shared" si="73"/>
        <v>2017</v>
      </c>
      <c r="F2316" t="s">
        <v>509</v>
      </c>
      <c r="G2316" s="147">
        <v>16</v>
      </c>
      <c r="H2316" s="147">
        <v>46891</v>
      </c>
      <c r="I2316" s="150">
        <v>5569.2</v>
      </c>
      <c r="J2316" s="147">
        <v>14.5</v>
      </c>
      <c r="K2316" s="147">
        <v>0.14499999999999999</v>
      </c>
      <c r="L2316" s="147">
        <v>68</v>
      </c>
      <c r="M2316" s="147">
        <v>0</v>
      </c>
    </row>
    <row r="2317" spans="1:13">
      <c r="A2317" s="147" t="s">
        <v>356</v>
      </c>
      <c r="B2317" s="149">
        <v>42933</v>
      </c>
      <c r="C2317" s="149">
        <v>42939</v>
      </c>
      <c r="D2317" s="148">
        <f t="shared" si="72"/>
        <v>7</v>
      </c>
      <c r="E2317" s="148">
        <f t="shared" si="73"/>
        <v>2017</v>
      </c>
      <c r="F2317" t="s">
        <v>509</v>
      </c>
      <c r="G2317" s="147">
        <v>2</v>
      </c>
      <c r="H2317" s="147">
        <v>53309</v>
      </c>
      <c r="I2317" s="150">
        <v>6128.1</v>
      </c>
      <c r="J2317" s="147">
        <v>18.100000000000001</v>
      </c>
      <c r="K2317" s="147">
        <v>0.122</v>
      </c>
      <c r="L2317" s="147">
        <v>65</v>
      </c>
      <c r="M2317" s="147">
        <v>0</v>
      </c>
    </row>
    <row r="2318" spans="1:13">
      <c r="A2318" s="147" t="s">
        <v>356</v>
      </c>
      <c r="B2318" s="149">
        <v>42933</v>
      </c>
      <c r="C2318" s="149">
        <v>42939</v>
      </c>
      <c r="D2318" s="148">
        <f t="shared" si="72"/>
        <v>7</v>
      </c>
      <c r="E2318" s="148">
        <f t="shared" si="73"/>
        <v>2017</v>
      </c>
      <c r="F2318" t="s">
        <v>509</v>
      </c>
      <c r="G2318" s="147">
        <v>4</v>
      </c>
      <c r="H2318" s="147">
        <v>51883</v>
      </c>
      <c r="I2318" s="150">
        <v>6382.9</v>
      </c>
      <c r="J2318" s="147">
        <v>18.399999999999999</v>
      </c>
      <c r="K2318" s="147">
        <v>0.114</v>
      </c>
      <c r="L2318" s="147">
        <v>59</v>
      </c>
      <c r="M2318" s="147">
        <v>0</v>
      </c>
    </row>
    <row r="2319" spans="1:13">
      <c r="A2319" s="147" t="s">
        <v>356</v>
      </c>
      <c r="B2319" s="149">
        <v>42933</v>
      </c>
      <c r="C2319" s="149">
        <v>42939</v>
      </c>
      <c r="D2319" s="148">
        <f t="shared" si="72"/>
        <v>7</v>
      </c>
      <c r="E2319" s="148">
        <f t="shared" si="73"/>
        <v>2017</v>
      </c>
      <c r="F2319" t="s">
        <v>509</v>
      </c>
      <c r="G2319" s="147">
        <v>9</v>
      </c>
      <c r="H2319" s="147">
        <v>52282</v>
      </c>
      <c r="I2319" s="150">
        <v>4395.8</v>
      </c>
      <c r="J2319" s="147">
        <v>12.8</v>
      </c>
      <c r="K2319" s="147">
        <v>0.111</v>
      </c>
      <c r="L2319" s="147">
        <v>58</v>
      </c>
      <c r="M2319" s="147">
        <v>0</v>
      </c>
    </row>
    <row r="2320" spans="1:13">
      <c r="A2320" s="147" t="s">
        <v>356</v>
      </c>
      <c r="B2320" s="149">
        <v>42933</v>
      </c>
      <c r="C2320" s="149">
        <v>42939</v>
      </c>
      <c r="D2320" s="148">
        <f t="shared" si="72"/>
        <v>7</v>
      </c>
      <c r="E2320" s="148">
        <f t="shared" si="73"/>
        <v>2017</v>
      </c>
      <c r="F2320" t="s">
        <v>509</v>
      </c>
      <c r="G2320" s="147">
        <v>11</v>
      </c>
      <c r="H2320" s="147">
        <v>53833</v>
      </c>
      <c r="I2320" s="150">
        <v>5047.7</v>
      </c>
      <c r="J2320" s="147">
        <v>15.1</v>
      </c>
      <c r="K2320" s="147">
        <v>0.11700000000000001</v>
      </c>
      <c r="L2320" s="147">
        <v>63</v>
      </c>
      <c r="M2320" s="147">
        <v>0</v>
      </c>
    </row>
    <row r="2321" spans="1:13">
      <c r="A2321" s="147" t="s">
        <v>356</v>
      </c>
      <c r="B2321" s="149">
        <v>42933</v>
      </c>
      <c r="C2321" s="149">
        <v>42939</v>
      </c>
      <c r="D2321" s="148">
        <f t="shared" si="72"/>
        <v>7</v>
      </c>
      <c r="E2321" s="148">
        <f t="shared" si="73"/>
        <v>2017</v>
      </c>
      <c r="F2321" t="s">
        <v>509</v>
      </c>
      <c r="G2321" s="147">
        <v>18</v>
      </c>
      <c r="H2321" s="147">
        <v>40177</v>
      </c>
      <c r="I2321" s="150">
        <v>5827.3</v>
      </c>
      <c r="J2321" s="147">
        <v>13</v>
      </c>
      <c r="K2321" s="147">
        <v>0.17399999999999999</v>
      </c>
      <c r="L2321" s="147">
        <v>70</v>
      </c>
      <c r="M2321" s="147">
        <v>0</v>
      </c>
    </row>
    <row r="2322" spans="1:13">
      <c r="A2322" s="147" t="s">
        <v>356</v>
      </c>
      <c r="B2322" s="149">
        <v>42933</v>
      </c>
      <c r="C2322" s="149">
        <v>42939</v>
      </c>
      <c r="D2322" s="148">
        <f t="shared" si="72"/>
        <v>7</v>
      </c>
      <c r="E2322" s="148">
        <f t="shared" si="73"/>
        <v>2017</v>
      </c>
      <c r="F2322" t="s">
        <v>509</v>
      </c>
      <c r="G2322" s="147">
        <v>20</v>
      </c>
      <c r="H2322" s="147">
        <v>49414</v>
      </c>
      <c r="I2322" s="150">
        <v>5072.2</v>
      </c>
      <c r="J2322" s="147">
        <v>13.9</v>
      </c>
      <c r="K2322" s="147">
        <v>0.14799999999999999</v>
      </c>
      <c r="L2322" s="147">
        <v>73</v>
      </c>
      <c r="M2322" s="147">
        <v>0</v>
      </c>
    </row>
    <row r="2323" spans="1:13">
      <c r="A2323" s="147" t="s">
        <v>356</v>
      </c>
      <c r="B2323" s="149">
        <v>42933</v>
      </c>
      <c r="C2323" s="149">
        <v>42939</v>
      </c>
      <c r="D2323" s="148">
        <f t="shared" si="72"/>
        <v>7</v>
      </c>
      <c r="E2323" s="148">
        <f t="shared" si="73"/>
        <v>2017</v>
      </c>
      <c r="F2323" t="s">
        <v>509</v>
      </c>
      <c r="G2323" s="147">
        <v>21</v>
      </c>
      <c r="H2323" s="147">
        <v>53388</v>
      </c>
      <c r="I2323" s="150">
        <v>4529.8</v>
      </c>
      <c r="J2323" s="147">
        <v>13.4</v>
      </c>
      <c r="K2323" s="147">
        <v>0.11600000000000001</v>
      </c>
      <c r="L2323" s="147">
        <v>62</v>
      </c>
      <c r="M2323" s="147">
        <v>0</v>
      </c>
    </row>
    <row r="2324" spans="1:13">
      <c r="A2324" s="147" t="s">
        <v>356</v>
      </c>
      <c r="B2324" s="149">
        <v>42933</v>
      </c>
      <c r="C2324" s="149">
        <v>42939</v>
      </c>
      <c r="D2324" s="148">
        <f t="shared" si="72"/>
        <v>7</v>
      </c>
      <c r="E2324" s="148">
        <f t="shared" si="73"/>
        <v>2017</v>
      </c>
      <c r="F2324" t="s">
        <v>509</v>
      </c>
      <c r="G2324" s="147">
        <v>1</v>
      </c>
      <c r="H2324" s="147">
        <v>53355</v>
      </c>
      <c r="I2324" s="150">
        <v>6330.8</v>
      </c>
      <c r="J2324" s="147">
        <v>18.8</v>
      </c>
      <c r="K2324" s="147">
        <v>0.124</v>
      </c>
      <c r="L2324" s="147">
        <v>66</v>
      </c>
      <c r="M2324" s="147">
        <v>0</v>
      </c>
    </row>
    <row r="2325" spans="1:13">
      <c r="A2325" s="147" t="s">
        <v>356</v>
      </c>
      <c r="B2325" s="149">
        <v>42933</v>
      </c>
      <c r="C2325" s="149">
        <v>42939</v>
      </c>
      <c r="D2325" s="148">
        <f t="shared" si="72"/>
        <v>7</v>
      </c>
      <c r="E2325" s="148">
        <f t="shared" si="73"/>
        <v>2017</v>
      </c>
      <c r="F2325" t="s">
        <v>509</v>
      </c>
      <c r="G2325" s="147">
        <v>3</v>
      </c>
      <c r="H2325" s="147">
        <v>53640</v>
      </c>
      <c r="I2325" s="150">
        <v>5677.5</v>
      </c>
      <c r="J2325" s="147">
        <v>16.899999999999999</v>
      </c>
      <c r="K2325" s="147">
        <v>0.10100000000000001</v>
      </c>
      <c r="L2325" s="147">
        <v>54</v>
      </c>
      <c r="M2325" s="147">
        <v>0</v>
      </c>
    </row>
    <row r="2326" spans="1:13">
      <c r="A2326" s="147" t="s">
        <v>356</v>
      </c>
      <c r="B2326" s="149">
        <v>42933</v>
      </c>
      <c r="C2326" s="149">
        <v>42939</v>
      </c>
      <c r="D2326" s="148">
        <f t="shared" si="72"/>
        <v>7</v>
      </c>
      <c r="E2326" s="148">
        <f t="shared" si="73"/>
        <v>2017</v>
      </c>
      <c r="F2326" t="s">
        <v>509</v>
      </c>
      <c r="G2326" s="147">
        <v>10</v>
      </c>
      <c r="H2326" s="147">
        <v>53629</v>
      </c>
      <c r="I2326" s="150">
        <v>5294.8</v>
      </c>
      <c r="J2326" s="147">
        <v>15.8</v>
      </c>
      <c r="K2326" s="147">
        <v>0.13800000000000001</v>
      </c>
      <c r="L2326" s="147">
        <v>74</v>
      </c>
      <c r="M2326" s="147">
        <v>0</v>
      </c>
    </row>
    <row r="2327" spans="1:13">
      <c r="A2327" s="147" t="s">
        <v>356</v>
      </c>
      <c r="B2327" s="149">
        <v>42933</v>
      </c>
      <c r="C2327" s="149">
        <v>42939</v>
      </c>
      <c r="D2327" s="148">
        <f t="shared" si="72"/>
        <v>7</v>
      </c>
      <c r="E2327" s="148">
        <f t="shared" si="73"/>
        <v>2017</v>
      </c>
      <c r="F2327" t="s">
        <v>509</v>
      </c>
      <c r="G2327" s="147">
        <v>12</v>
      </c>
      <c r="H2327" s="147">
        <v>53565</v>
      </c>
      <c r="I2327" s="150">
        <v>4959.7</v>
      </c>
      <c r="J2327" s="147">
        <v>14.8</v>
      </c>
      <c r="K2327" s="147">
        <v>0.11</v>
      </c>
      <c r="L2327" s="147">
        <v>59</v>
      </c>
      <c r="M2327" s="147">
        <v>0</v>
      </c>
    </row>
    <row r="2328" spans="1:13">
      <c r="A2328" s="147" t="s">
        <v>356</v>
      </c>
      <c r="B2328" s="149">
        <v>42933</v>
      </c>
      <c r="C2328" s="149">
        <v>42939</v>
      </c>
      <c r="D2328" s="148">
        <f t="shared" si="72"/>
        <v>7</v>
      </c>
      <c r="E2328" s="148">
        <f t="shared" si="73"/>
        <v>2017</v>
      </c>
      <c r="F2328" t="s">
        <v>509</v>
      </c>
      <c r="G2328" s="147">
        <v>19</v>
      </c>
      <c r="H2328" s="147">
        <v>54117</v>
      </c>
      <c r="I2328" s="150">
        <v>4551.1000000000004</v>
      </c>
      <c r="J2328" s="147">
        <v>13.7</v>
      </c>
      <c r="K2328" s="147">
        <v>0.111</v>
      </c>
      <c r="L2328" s="147">
        <v>60</v>
      </c>
      <c r="M2328" s="147">
        <v>0</v>
      </c>
    </row>
    <row r="2329" spans="1:13">
      <c r="A2329" s="147" t="s">
        <v>356</v>
      </c>
      <c r="B2329" s="149">
        <v>42933</v>
      </c>
      <c r="C2329" s="149">
        <v>42939</v>
      </c>
      <c r="D2329" s="148">
        <f t="shared" si="72"/>
        <v>7</v>
      </c>
      <c r="E2329" s="148">
        <f t="shared" si="73"/>
        <v>2017</v>
      </c>
      <c r="F2329" t="s">
        <v>509</v>
      </c>
      <c r="G2329" s="147">
        <v>8</v>
      </c>
      <c r="H2329" s="147">
        <v>51597</v>
      </c>
      <c r="I2329" s="150">
        <v>4348.8</v>
      </c>
      <c r="J2329" s="147">
        <v>12.5</v>
      </c>
      <c r="K2329" s="147">
        <v>0.18</v>
      </c>
      <c r="L2329" s="147">
        <v>93</v>
      </c>
      <c r="M2329" s="147">
        <v>0</v>
      </c>
    </row>
    <row r="2330" spans="1:13">
      <c r="A2330" s="147" t="s">
        <v>356</v>
      </c>
      <c r="B2330" s="149">
        <v>42933</v>
      </c>
      <c r="C2330" s="149">
        <v>42939</v>
      </c>
      <c r="D2330" s="148">
        <f t="shared" si="72"/>
        <v>7</v>
      </c>
      <c r="E2330" s="148">
        <f t="shared" si="73"/>
        <v>2017</v>
      </c>
      <c r="F2330" t="s">
        <v>509</v>
      </c>
      <c r="G2330" s="147">
        <v>5</v>
      </c>
      <c r="H2330" s="147">
        <v>52411</v>
      </c>
      <c r="I2330" s="150">
        <v>5787.8</v>
      </c>
      <c r="J2330" s="147">
        <v>16.899999999999999</v>
      </c>
      <c r="K2330" s="147">
        <v>0.126</v>
      </c>
      <c r="L2330" s="147">
        <v>66</v>
      </c>
      <c r="M2330" s="147">
        <v>0</v>
      </c>
    </row>
    <row r="2331" spans="1:13">
      <c r="A2331" s="147" t="s">
        <v>356</v>
      </c>
      <c r="B2331" s="149">
        <v>42933</v>
      </c>
      <c r="C2331" s="149">
        <v>42939</v>
      </c>
      <c r="D2331" s="148">
        <f t="shared" si="72"/>
        <v>7</v>
      </c>
      <c r="E2331" s="148">
        <f t="shared" si="73"/>
        <v>2017</v>
      </c>
      <c r="F2331" t="s">
        <v>509</v>
      </c>
      <c r="G2331" s="147">
        <v>7</v>
      </c>
      <c r="H2331" s="147">
        <v>50788</v>
      </c>
      <c r="I2331" s="151">
        <v>4624</v>
      </c>
      <c r="J2331" s="147">
        <v>13</v>
      </c>
      <c r="K2331" s="147">
        <v>0.11799999999999999</v>
      </c>
      <c r="L2331" s="147">
        <v>60</v>
      </c>
      <c r="M2331" s="147">
        <v>0</v>
      </c>
    </row>
    <row r="2332" spans="1:13">
      <c r="A2332" s="147" t="s">
        <v>356</v>
      </c>
      <c r="B2332" s="149">
        <v>42933</v>
      </c>
      <c r="C2332" s="149">
        <v>42939</v>
      </c>
      <c r="D2332" s="148">
        <f t="shared" si="72"/>
        <v>7</v>
      </c>
      <c r="E2332" s="148">
        <f t="shared" si="73"/>
        <v>2017</v>
      </c>
      <c r="F2332" t="s">
        <v>509</v>
      </c>
      <c r="G2332" s="147">
        <v>6</v>
      </c>
      <c r="H2332" s="147">
        <v>48566</v>
      </c>
      <c r="I2332" s="150">
        <v>5851.2</v>
      </c>
      <c r="J2332" s="147">
        <v>15.8</v>
      </c>
      <c r="K2332" s="147">
        <v>0.11700000000000001</v>
      </c>
      <c r="L2332" s="147">
        <v>57</v>
      </c>
      <c r="M2332" s="147">
        <v>0</v>
      </c>
    </row>
    <row r="2333" spans="1:13">
      <c r="A2333" s="147" t="s">
        <v>356</v>
      </c>
      <c r="B2333" s="149">
        <v>42933</v>
      </c>
      <c r="C2333" s="149">
        <v>42939</v>
      </c>
      <c r="D2333" s="148">
        <f t="shared" si="72"/>
        <v>7</v>
      </c>
      <c r="E2333" s="148">
        <f t="shared" si="73"/>
        <v>2017</v>
      </c>
      <c r="F2333" t="s">
        <v>509</v>
      </c>
      <c r="G2333" s="147">
        <v>24</v>
      </c>
      <c r="H2333" s="147">
        <v>54614</v>
      </c>
      <c r="I2333" s="150">
        <v>4484.8999999999996</v>
      </c>
      <c r="J2333" s="147">
        <v>13.6</v>
      </c>
      <c r="K2333" s="147">
        <v>0.121</v>
      </c>
      <c r="L2333" s="147">
        <v>66</v>
      </c>
      <c r="M2333" s="147">
        <v>0</v>
      </c>
    </row>
    <row r="2334" spans="1:13">
      <c r="A2334" s="147" t="s">
        <v>356</v>
      </c>
      <c r="B2334" s="149">
        <v>42933</v>
      </c>
      <c r="C2334" s="149">
        <v>42939</v>
      </c>
      <c r="D2334" s="148">
        <f t="shared" si="72"/>
        <v>7</v>
      </c>
      <c r="E2334" s="148">
        <f t="shared" si="73"/>
        <v>2017</v>
      </c>
      <c r="F2334" t="s">
        <v>509</v>
      </c>
      <c r="G2334" s="147">
        <v>22</v>
      </c>
      <c r="H2334" s="147">
        <v>39901</v>
      </c>
      <c r="I2334" s="150">
        <v>5625.8</v>
      </c>
      <c r="J2334" s="147">
        <v>12.5</v>
      </c>
      <c r="K2334" s="147">
        <v>0.158</v>
      </c>
      <c r="L2334" s="147">
        <v>63</v>
      </c>
      <c r="M2334" s="147">
        <v>0</v>
      </c>
    </row>
    <row r="2335" spans="1:13">
      <c r="A2335" s="147" t="s">
        <v>356</v>
      </c>
      <c r="B2335" s="149">
        <v>42933</v>
      </c>
      <c r="C2335" s="149">
        <v>42939</v>
      </c>
      <c r="D2335" s="148">
        <f t="shared" si="72"/>
        <v>7</v>
      </c>
      <c r="E2335" s="148">
        <f t="shared" si="73"/>
        <v>2017</v>
      </c>
      <c r="F2335" t="s">
        <v>509</v>
      </c>
      <c r="G2335" s="147">
        <v>23</v>
      </c>
      <c r="H2335" s="147">
        <v>43632</v>
      </c>
      <c r="I2335" s="151">
        <v>5247</v>
      </c>
      <c r="J2335" s="147">
        <v>12.7</v>
      </c>
      <c r="K2335" s="147">
        <v>0.11899999999999999</v>
      </c>
      <c r="L2335" s="147">
        <v>52</v>
      </c>
      <c r="M2335" s="147">
        <v>0</v>
      </c>
    </row>
    <row r="2336" spans="1:13">
      <c r="A2336" s="147" t="s">
        <v>355</v>
      </c>
      <c r="B2336" s="149">
        <v>42926</v>
      </c>
      <c r="C2336" s="149">
        <v>42932</v>
      </c>
      <c r="D2336" s="148">
        <f t="shared" si="72"/>
        <v>7</v>
      </c>
      <c r="E2336" s="148">
        <f t="shared" si="73"/>
        <v>2017</v>
      </c>
      <c r="F2336" t="s">
        <v>510</v>
      </c>
      <c r="G2336" s="147">
        <v>23</v>
      </c>
      <c r="H2336" s="147">
        <v>43697</v>
      </c>
      <c r="I2336" s="150">
        <v>5127.3</v>
      </c>
      <c r="J2336" s="147">
        <v>12.4</v>
      </c>
      <c r="K2336" s="147">
        <v>0.14899999999999999</v>
      </c>
      <c r="L2336" s="147">
        <v>65</v>
      </c>
      <c r="M2336" s="147">
        <v>0</v>
      </c>
    </row>
    <row r="2337" spans="1:13">
      <c r="A2337" s="147" t="s">
        <v>355</v>
      </c>
      <c r="B2337" s="149">
        <v>42926</v>
      </c>
      <c r="C2337" s="149">
        <v>42932</v>
      </c>
      <c r="D2337" s="148">
        <f t="shared" si="72"/>
        <v>7</v>
      </c>
      <c r="E2337" s="148">
        <f t="shared" si="73"/>
        <v>2017</v>
      </c>
      <c r="F2337" t="s">
        <v>510</v>
      </c>
      <c r="G2337" s="147">
        <v>24</v>
      </c>
      <c r="H2337" s="147">
        <v>54692</v>
      </c>
      <c r="I2337" s="150">
        <v>4393.5</v>
      </c>
      <c r="J2337" s="147">
        <v>13.3</v>
      </c>
      <c r="K2337" s="147">
        <v>0.14299999999999999</v>
      </c>
      <c r="L2337" s="147">
        <v>78</v>
      </c>
      <c r="M2337" s="147">
        <v>0</v>
      </c>
    </row>
    <row r="2338" spans="1:13">
      <c r="A2338" s="147" t="s">
        <v>355</v>
      </c>
      <c r="B2338" s="149">
        <v>42926</v>
      </c>
      <c r="C2338" s="149">
        <v>42932</v>
      </c>
      <c r="D2338" s="148">
        <f t="shared" si="72"/>
        <v>7</v>
      </c>
      <c r="E2338" s="148">
        <f t="shared" si="73"/>
        <v>2017</v>
      </c>
      <c r="F2338" t="s">
        <v>510</v>
      </c>
      <c r="G2338" s="147">
        <v>6</v>
      </c>
      <c r="H2338" s="147">
        <v>48632</v>
      </c>
      <c r="I2338" s="150">
        <v>5820.9</v>
      </c>
      <c r="J2338" s="147">
        <v>15.7</v>
      </c>
      <c r="K2338" s="147">
        <v>0.13600000000000001</v>
      </c>
      <c r="L2338" s="147">
        <v>66</v>
      </c>
      <c r="M2338" s="147">
        <v>0</v>
      </c>
    </row>
    <row r="2339" spans="1:13">
      <c r="A2339" s="147" t="s">
        <v>355</v>
      </c>
      <c r="B2339" s="149">
        <v>42926</v>
      </c>
      <c r="C2339" s="149">
        <v>42932</v>
      </c>
      <c r="D2339" s="148">
        <f t="shared" si="72"/>
        <v>7</v>
      </c>
      <c r="E2339" s="148">
        <f t="shared" si="73"/>
        <v>2017</v>
      </c>
      <c r="F2339" t="s">
        <v>510</v>
      </c>
      <c r="G2339" s="147">
        <v>7</v>
      </c>
      <c r="H2339" s="147">
        <v>50869</v>
      </c>
      <c r="I2339" s="150">
        <v>4665.5</v>
      </c>
      <c r="J2339" s="147">
        <v>13.2</v>
      </c>
      <c r="K2339" s="147">
        <v>0.159</v>
      </c>
      <c r="L2339" s="147">
        <v>81</v>
      </c>
      <c r="M2339" s="147">
        <v>0</v>
      </c>
    </row>
    <row r="2340" spans="1:13">
      <c r="A2340" s="147" t="s">
        <v>355</v>
      </c>
      <c r="B2340" s="149">
        <v>42926</v>
      </c>
      <c r="C2340" s="149">
        <v>42932</v>
      </c>
      <c r="D2340" s="148">
        <f t="shared" si="72"/>
        <v>7</v>
      </c>
      <c r="E2340" s="148">
        <f t="shared" si="73"/>
        <v>2017</v>
      </c>
      <c r="F2340" t="s">
        <v>510</v>
      </c>
      <c r="G2340" s="147">
        <v>5</v>
      </c>
      <c r="H2340" s="147">
        <v>52477</v>
      </c>
      <c r="I2340" s="150">
        <v>5664.1</v>
      </c>
      <c r="J2340" s="147">
        <v>16.5</v>
      </c>
      <c r="K2340" s="147">
        <v>0.126</v>
      </c>
      <c r="L2340" s="147">
        <v>66</v>
      </c>
      <c r="M2340" s="147">
        <v>0</v>
      </c>
    </row>
    <row r="2341" spans="1:13">
      <c r="A2341" s="147" t="s">
        <v>355</v>
      </c>
      <c r="B2341" s="149">
        <v>42926</v>
      </c>
      <c r="C2341" s="149">
        <v>42932</v>
      </c>
      <c r="D2341" s="148">
        <f t="shared" si="72"/>
        <v>7</v>
      </c>
      <c r="E2341" s="148">
        <f t="shared" si="73"/>
        <v>2017</v>
      </c>
      <c r="F2341" t="s">
        <v>510</v>
      </c>
      <c r="G2341" s="147">
        <v>8</v>
      </c>
      <c r="H2341" s="147">
        <v>51683</v>
      </c>
      <c r="I2341" s="151">
        <v>4223</v>
      </c>
      <c r="J2341" s="147">
        <v>12.1</v>
      </c>
      <c r="K2341" s="147">
        <v>0.16600000000000001</v>
      </c>
      <c r="L2341" s="147">
        <v>86</v>
      </c>
      <c r="M2341" s="147">
        <v>0</v>
      </c>
    </row>
    <row r="2342" spans="1:13">
      <c r="A2342" s="147" t="s">
        <v>355</v>
      </c>
      <c r="B2342" s="149">
        <v>42926</v>
      </c>
      <c r="C2342" s="149">
        <v>42932</v>
      </c>
      <c r="D2342" s="148">
        <f t="shared" si="72"/>
        <v>7</v>
      </c>
      <c r="E2342" s="148">
        <f t="shared" si="73"/>
        <v>2017</v>
      </c>
      <c r="F2342" t="s">
        <v>510</v>
      </c>
      <c r="G2342" s="147">
        <v>22</v>
      </c>
      <c r="H2342" s="147">
        <v>39951</v>
      </c>
      <c r="I2342" s="150">
        <v>5512.2</v>
      </c>
      <c r="J2342" s="147">
        <v>12.2</v>
      </c>
      <c r="K2342" s="147">
        <v>0.125</v>
      </c>
      <c r="L2342" s="147">
        <v>50</v>
      </c>
      <c r="M2342" s="147">
        <v>0</v>
      </c>
    </row>
    <row r="2343" spans="1:13">
      <c r="A2343" s="147" t="s">
        <v>355</v>
      </c>
      <c r="B2343" s="149">
        <v>42926</v>
      </c>
      <c r="C2343" s="149">
        <v>42932</v>
      </c>
      <c r="D2343" s="148">
        <f t="shared" si="72"/>
        <v>7</v>
      </c>
      <c r="E2343" s="148">
        <f t="shared" si="73"/>
        <v>2017</v>
      </c>
      <c r="F2343" t="s">
        <v>510</v>
      </c>
      <c r="G2343" s="147">
        <v>12</v>
      </c>
      <c r="H2343" s="147">
        <v>53621</v>
      </c>
      <c r="I2343" s="150">
        <v>4864.8</v>
      </c>
      <c r="J2343" s="147">
        <v>14.5</v>
      </c>
      <c r="K2343" s="147">
        <v>0.104</v>
      </c>
      <c r="L2343" s="147">
        <v>56</v>
      </c>
      <c r="M2343" s="147">
        <v>0</v>
      </c>
    </row>
    <row r="2344" spans="1:13">
      <c r="A2344" s="147" t="s">
        <v>355</v>
      </c>
      <c r="B2344" s="149">
        <v>42926</v>
      </c>
      <c r="C2344" s="149">
        <v>42932</v>
      </c>
      <c r="D2344" s="148">
        <f t="shared" si="72"/>
        <v>7</v>
      </c>
      <c r="E2344" s="148">
        <f t="shared" si="73"/>
        <v>2017</v>
      </c>
      <c r="F2344" t="s">
        <v>510</v>
      </c>
      <c r="G2344" s="147">
        <v>10</v>
      </c>
      <c r="H2344" s="147">
        <v>53686</v>
      </c>
      <c r="I2344" s="151">
        <v>5190</v>
      </c>
      <c r="J2344" s="147">
        <v>15.5</v>
      </c>
      <c r="K2344" s="147">
        <v>0.106</v>
      </c>
      <c r="L2344" s="147">
        <v>57</v>
      </c>
      <c r="M2344" s="147">
        <v>0</v>
      </c>
    </row>
    <row r="2345" spans="1:13">
      <c r="A2345" s="147" t="s">
        <v>355</v>
      </c>
      <c r="B2345" s="149">
        <v>42926</v>
      </c>
      <c r="C2345" s="149">
        <v>42932</v>
      </c>
      <c r="D2345" s="148">
        <f t="shared" si="72"/>
        <v>7</v>
      </c>
      <c r="E2345" s="148">
        <f t="shared" si="73"/>
        <v>2017</v>
      </c>
      <c r="F2345" t="s">
        <v>510</v>
      </c>
      <c r="G2345" s="147">
        <v>3</v>
      </c>
      <c r="H2345" s="147">
        <v>53711</v>
      </c>
      <c r="I2345" s="150">
        <v>5556.4</v>
      </c>
      <c r="J2345" s="147">
        <v>16.600000000000001</v>
      </c>
      <c r="K2345" s="147">
        <v>0.13200000000000001</v>
      </c>
      <c r="L2345" s="147">
        <v>71</v>
      </c>
      <c r="M2345" s="147">
        <v>0</v>
      </c>
    </row>
    <row r="2346" spans="1:13">
      <c r="A2346" s="147" t="s">
        <v>355</v>
      </c>
      <c r="B2346" s="149">
        <v>42926</v>
      </c>
      <c r="C2346" s="149">
        <v>42932</v>
      </c>
      <c r="D2346" s="148">
        <f t="shared" si="72"/>
        <v>7</v>
      </c>
      <c r="E2346" s="148">
        <f t="shared" si="73"/>
        <v>2017</v>
      </c>
      <c r="F2346" t="s">
        <v>510</v>
      </c>
      <c r="G2346" s="147">
        <v>1</v>
      </c>
      <c r="H2346" s="147">
        <v>53420</v>
      </c>
      <c r="I2346" s="150">
        <v>6196.8</v>
      </c>
      <c r="J2346" s="147">
        <v>18.399999999999999</v>
      </c>
      <c r="K2346" s="147">
        <v>0.122</v>
      </c>
      <c r="L2346" s="147">
        <v>65</v>
      </c>
      <c r="M2346" s="147">
        <v>0</v>
      </c>
    </row>
    <row r="2347" spans="1:13">
      <c r="A2347" s="147" t="s">
        <v>355</v>
      </c>
      <c r="B2347" s="149">
        <v>42926</v>
      </c>
      <c r="C2347" s="149">
        <v>42932</v>
      </c>
      <c r="D2347" s="148">
        <f t="shared" si="72"/>
        <v>7</v>
      </c>
      <c r="E2347" s="148">
        <f t="shared" si="73"/>
        <v>2017</v>
      </c>
      <c r="F2347" t="s">
        <v>510</v>
      </c>
      <c r="G2347" s="147">
        <v>21</v>
      </c>
      <c r="H2347" s="147">
        <v>53440</v>
      </c>
      <c r="I2347" s="150">
        <v>4441.3999999999996</v>
      </c>
      <c r="J2347" s="147">
        <v>13.2</v>
      </c>
      <c r="K2347" s="147">
        <v>9.7000000000000003E-2</v>
      </c>
      <c r="L2347" s="147">
        <v>52</v>
      </c>
      <c r="M2347" s="147">
        <v>0</v>
      </c>
    </row>
    <row r="2348" spans="1:13">
      <c r="A2348" s="147" t="s">
        <v>355</v>
      </c>
      <c r="B2348" s="149">
        <v>42926</v>
      </c>
      <c r="C2348" s="149">
        <v>42932</v>
      </c>
      <c r="D2348" s="148">
        <f t="shared" si="72"/>
        <v>7</v>
      </c>
      <c r="E2348" s="148">
        <f t="shared" si="73"/>
        <v>2017</v>
      </c>
      <c r="F2348" t="s">
        <v>510</v>
      </c>
      <c r="G2348" s="147">
        <v>19</v>
      </c>
      <c r="H2348" s="147">
        <v>54170</v>
      </c>
      <c r="I2348" s="150">
        <v>4451.8999999999996</v>
      </c>
      <c r="J2348" s="147">
        <v>13.4</v>
      </c>
      <c r="K2348" s="147">
        <v>9.8000000000000004E-2</v>
      </c>
      <c r="L2348" s="147">
        <v>53</v>
      </c>
      <c r="M2348" s="147">
        <v>0</v>
      </c>
    </row>
    <row r="2349" spans="1:13">
      <c r="A2349" s="147" t="s">
        <v>355</v>
      </c>
      <c r="B2349" s="149">
        <v>42926</v>
      </c>
      <c r="C2349" s="149">
        <v>42932</v>
      </c>
      <c r="D2349" s="148">
        <f t="shared" si="72"/>
        <v>7</v>
      </c>
      <c r="E2349" s="148">
        <f t="shared" si="73"/>
        <v>2017</v>
      </c>
      <c r="F2349" t="s">
        <v>510</v>
      </c>
      <c r="G2349" s="147">
        <v>20</v>
      </c>
      <c r="H2349" s="147">
        <v>49465</v>
      </c>
      <c r="I2349" s="150">
        <v>4984.1000000000004</v>
      </c>
      <c r="J2349" s="147">
        <v>13.7</v>
      </c>
      <c r="K2349" s="147">
        <v>0.10299999999999999</v>
      </c>
      <c r="L2349" s="147">
        <v>51</v>
      </c>
      <c r="M2349" s="147">
        <v>0</v>
      </c>
    </row>
    <row r="2350" spans="1:13">
      <c r="A2350" s="147" t="s">
        <v>355</v>
      </c>
      <c r="B2350" s="149">
        <v>42926</v>
      </c>
      <c r="C2350" s="149">
        <v>42932</v>
      </c>
      <c r="D2350" s="148">
        <f t="shared" si="72"/>
        <v>7</v>
      </c>
      <c r="E2350" s="148">
        <f t="shared" si="73"/>
        <v>2017</v>
      </c>
      <c r="F2350" t="s">
        <v>510</v>
      </c>
      <c r="G2350" s="147">
        <v>11</v>
      </c>
      <c r="H2350" s="147">
        <v>53894</v>
      </c>
      <c r="I2350" s="151">
        <v>4946</v>
      </c>
      <c r="J2350" s="147">
        <v>14.8</v>
      </c>
      <c r="K2350" s="147">
        <v>0.113</v>
      </c>
      <c r="L2350" s="147">
        <v>61</v>
      </c>
      <c r="M2350" s="147">
        <v>0</v>
      </c>
    </row>
    <row r="2351" spans="1:13">
      <c r="A2351" s="147" t="s">
        <v>355</v>
      </c>
      <c r="B2351" s="149">
        <v>42926</v>
      </c>
      <c r="C2351" s="149">
        <v>42932</v>
      </c>
      <c r="D2351" s="148">
        <f t="shared" si="72"/>
        <v>7</v>
      </c>
      <c r="E2351" s="148">
        <f t="shared" si="73"/>
        <v>2017</v>
      </c>
      <c r="F2351" t="s">
        <v>510</v>
      </c>
      <c r="G2351" s="147">
        <v>18</v>
      </c>
      <c r="H2351" s="147">
        <v>40243</v>
      </c>
      <c r="I2351" s="150">
        <v>5697.1</v>
      </c>
      <c r="J2351" s="147">
        <v>12.7</v>
      </c>
      <c r="K2351" s="147">
        <v>0.16400000000000001</v>
      </c>
      <c r="L2351" s="147">
        <v>66</v>
      </c>
      <c r="M2351" s="147">
        <v>0</v>
      </c>
    </row>
    <row r="2352" spans="1:13">
      <c r="A2352" s="147" t="s">
        <v>355</v>
      </c>
      <c r="B2352" s="149">
        <v>42926</v>
      </c>
      <c r="C2352" s="149">
        <v>42932</v>
      </c>
      <c r="D2352" s="148">
        <f t="shared" si="72"/>
        <v>7</v>
      </c>
      <c r="E2352" s="148">
        <f t="shared" si="73"/>
        <v>2017</v>
      </c>
      <c r="F2352" t="s">
        <v>510</v>
      </c>
      <c r="G2352" s="147">
        <v>4</v>
      </c>
      <c r="H2352" s="147">
        <v>51949</v>
      </c>
      <c r="I2352" s="150">
        <v>6259.5</v>
      </c>
      <c r="J2352" s="147">
        <v>18.100000000000001</v>
      </c>
      <c r="K2352" s="147">
        <v>0.127</v>
      </c>
      <c r="L2352" s="147">
        <v>66</v>
      </c>
      <c r="M2352" s="147">
        <v>0</v>
      </c>
    </row>
    <row r="2353" spans="1:13">
      <c r="A2353" s="147" t="s">
        <v>355</v>
      </c>
      <c r="B2353" s="149">
        <v>42926</v>
      </c>
      <c r="C2353" s="149">
        <v>42932</v>
      </c>
      <c r="D2353" s="148">
        <f t="shared" si="72"/>
        <v>7</v>
      </c>
      <c r="E2353" s="148">
        <f t="shared" si="73"/>
        <v>2017</v>
      </c>
      <c r="F2353" t="s">
        <v>510</v>
      </c>
      <c r="G2353" s="147">
        <v>9</v>
      </c>
      <c r="H2353" s="147">
        <v>52345</v>
      </c>
      <c r="I2353" s="150">
        <v>4298.7</v>
      </c>
      <c r="J2353" s="147">
        <v>12.5</v>
      </c>
      <c r="K2353" s="147">
        <v>0.12</v>
      </c>
      <c r="L2353" s="147">
        <v>63</v>
      </c>
      <c r="M2353" s="147">
        <v>0</v>
      </c>
    </row>
    <row r="2354" spans="1:13">
      <c r="A2354" s="147" t="s">
        <v>355</v>
      </c>
      <c r="B2354" s="149">
        <v>42926</v>
      </c>
      <c r="C2354" s="149">
        <v>42932</v>
      </c>
      <c r="D2354" s="148">
        <f t="shared" si="72"/>
        <v>7</v>
      </c>
      <c r="E2354" s="148">
        <f t="shared" si="73"/>
        <v>2017</v>
      </c>
      <c r="F2354" t="s">
        <v>510</v>
      </c>
      <c r="G2354" s="147">
        <v>2</v>
      </c>
      <c r="H2354" s="147">
        <v>53365</v>
      </c>
      <c r="I2354" s="150">
        <v>6001.5</v>
      </c>
      <c r="J2354" s="147">
        <v>17.8</v>
      </c>
      <c r="K2354" s="147">
        <v>0.105</v>
      </c>
      <c r="L2354" s="147">
        <v>56</v>
      </c>
      <c r="M2354" s="147">
        <v>0</v>
      </c>
    </row>
    <row r="2355" spans="1:13">
      <c r="A2355" s="147" t="s">
        <v>355</v>
      </c>
      <c r="B2355" s="149">
        <v>42926</v>
      </c>
      <c r="C2355" s="149">
        <v>42932</v>
      </c>
      <c r="D2355" s="148">
        <f t="shared" si="72"/>
        <v>7</v>
      </c>
      <c r="E2355" s="148">
        <f t="shared" si="73"/>
        <v>2017</v>
      </c>
      <c r="F2355" t="s">
        <v>510</v>
      </c>
      <c r="G2355" s="147">
        <v>16</v>
      </c>
      <c r="H2355" s="147">
        <v>46964</v>
      </c>
      <c r="I2355" s="150">
        <v>5442.8</v>
      </c>
      <c r="J2355" s="147">
        <v>14.2</v>
      </c>
      <c r="K2355" s="147">
        <v>0.155</v>
      </c>
      <c r="L2355" s="147">
        <v>73</v>
      </c>
      <c r="M2355" s="147">
        <v>0</v>
      </c>
    </row>
    <row r="2356" spans="1:13">
      <c r="A2356" s="147" t="s">
        <v>355</v>
      </c>
      <c r="B2356" s="149">
        <v>42926</v>
      </c>
      <c r="C2356" s="149">
        <v>42932</v>
      </c>
      <c r="D2356" s="148">
        <f t="shared" si="72"/>
        <v>7</v>
      </c>
      <c r="E2356" s="148">
        <f t="shared" si="73"/>
        <v>2017</v>
      </c>
      <c r="F2356" t="s">
        <v>510</v>
      </c>
      <c r="G2356" s="147">
        <v>15</v>
      </c>
      <c r="H2356" s="147">
        <v>51535</v>
      </c>
      <c r="I2356" s="150">
        <v>5288.8</v>
      </c>
      <c r="J2356" s="147">
        <v>15</v>
      </c>
      <c r="K2356" s="147">
        <v>0.11799999999999999</v>
      </c>
      <c r="L2356" s="147">
        <v>61</v>
      </c>
      <c r="M2356" s="147">
        <v>0</v>
      </c>
    </row>
    <row r="2357" spans="1:13">
      <c r="A2357" s="147" t="s">
        <v>355</v>
      </c>
      <c r="B2357" s="149">
        <v>42926</v>
      </c>
      <c r="C2357" s="149">
        <v>42932</v>
      </c>
      <c r="D2357" s="148">
        <f t="shared" si="72"/>
        <v>7</v>
      </c>
      <c r="E2357" s="148">
        <f t="shared" si="73"/>
        <v>2017</v>
      </c>
      <c r="F2357" t="s">
        <v>510</v>
      </c>
      <c r="G2357" s="147">
        <v>14</v>
      </c>
      <c r="H2357" s="147">
        <v>51153</v>
      </c>
      <c r="I2357" s="151">
        <v>5214</v>
      </c>
      <c r="J2357" s="147">
        <v>14.8</v>
      </c>
      <c r="K2357" s="147">
        <v>0.09</v>
      </c>
      <c r="L2357" s="147">
        <v>46</v>
      </c>
      <c r="M2357" s="147">
        <v>0</v>
      </c>
    </row>
    <row r="2358" spans="1:13">
      <c r="A2358" s="147" t="s">
        <v>355</v>
      </c>
      <c r="B2358" s="149">
        <v>42926</v>
      </c>
      <c r="C2358" s="149">
        <v>42932</v>
      </c>
      <c r="D2358" s="148">
        <f t="shared" si="72"/>
        <v>7</v>
      </c>
      <c r="E2358" s="148">
        <f t="shared" si="73"/>
        <v>2017</v>
      </c>
      <c r="F2358" t="s">
        <v>510</v>
      </c>
      <c r="G2358" s="147">
        <v>13</v>
      </c>
      <c r="H2358" s="147">
        <v>49359</v>
      </c>
      <c r="I2358" s="150">
        <v>5226.8999999999996</v>
      </c>
      <c r="J2358" s="147">
        <v>14.3</v>
      </c>
      <c r="K2358" s="147">
        <v>0.13</v>
      </c>
      <c r="L2358" s="147">
        <v>64</v>
      </c>
      <c r="M2358" s="147">
        <v>0</v>
      </c>
    </row>
    <row r="2359" spans="1:13">
      <c r="A2359" s="147" t="s">
        <v>355</v>
      </c>
      <c r="B2359" s="149">
        <v>42926</v>
      </c>
      <c r="C2359" s="149">
        <v>42932</v>
      </c>
      <c r="D2359" s="148">
        <f t="shared" si="72"/>
        <v>7</v>
      </c>
      <c r="E2359" s="148">
        <f t="shared" si="73"/>
        <v>2017</v>
      </c>
      <c r="F2359" t="s">
        <v>510</v>
      </c>
      <c r="G2359" s="147">
        <v>17</v>
      </c>
      <c r="H2359" s="147">
        <v>33794</v>
      </c>
      <c r="I2359" s="150">
        <v>6191.6</v>
      </c>
      <c r="J2359" s="147">
        <v>11.6</v>
      </c>
      <c r="K2359" s="147">
        <v>0.186</v>
      </c>
      <c r="L2359" s="147">
        <v>63</v>
      </c>
      <c r="M2359" s="147">
        <v>0</v>
      </c>
    </row>
    <row r="2360" spans="1:13">
      <c r="A2360" s="147" t="s">
        <v>354</v>
      </c>
      <c r="B2360" s="149">
        <v>42919</v>
      </c>
      <c r="C2360" s="149">
        <v>42925</v>
      </c>
      <c r="D2360" s="148">
        <f t="shared" si="72"/>
        <v>7</v>
      </c>
      <c r="E2360" s="148">
        <f t="shared" si="73"/>
        <v>2017</v>
      </c>
      <c r="F2360" t="s">
        <v>511</v>
      </c>
      <c r="G2360" s="147">
        <v>17</v>
      </c>
      <c r="H2360" s="147">
        <v>33862</v>
      </c>
      <c r="I2360" s="150">
        <v>6031.8</v>
      </c>
      <c r="J2360" s="147">
        <v>11.3</v>
      </c>
      <c r="K2360" s="147">
        <v>0.20100000000000001</v>
      </c>
      <c r="L2360" s="147">
        <v>68</v>
      </c>
      <c r="M2360" s="147">
        <v>0</v>
      </c>
    </row>
    <row r="2361" spans="1:13">
      <c r="A2361" s="147" t="s">
        <v>354</v>
      </c>
      <c r="B2361" s="149">
        <v>42919</v>
      </c>
      <c r="C2361" s="149">
        <v>42925</v>
      </c>
      <c r="D2361" s="148">
        <f t="shared" si="72"/>
        <v>7</v>
      </c>
      <c r="E2361" s="148">
        <f t="shared" si="73"/>
        <v>2017</v>
      </c>
      <c r="F2361" t="s">
        <v>511</v>
      </c>
      <c r="G2361" s="147">
        <v>13</v>
      </c>
      <c r="H2361" s="147">
        <v>49422</v>
      </c>
      <c r="I2361" s="151">
        <v>5076</v>
      </c>
      <c r="J2361" s="147">
        <v>13.9</v>
      </c>
      <c r="K2361" s="147">
        <v>0.127</v>
      </c>
      <c r="L2361" s="147">
        <v>63</v>
      </c>
      <c r="M2361" s="147">
        <v>0</v>
      </c>
    </row>
    <row r="2362" spans="1:13">
      <c r="A2362" s="147" t="s">
        <v>354</v>
      </c>
      <c r="B2362" s="149">
        <v>42919</v>
      </c>
      <c r="C2362" s="149">
        <v>42925</v>
      </c>
      <c r="D2362" s="148">
        <f t="shared" si="72"/>
        <v>7</v>
      </c>
      <c r="E2362" s="148">
        <f t="shared" si="73"/>
        <v>2017</v>
      </c>
      <c r="F2362" t="s">
        <v>511</v>
      </c>
      <c r="G2362" s="147">
        <v>14</v>
      </c>
      <c r="H2362" s="147">
        <v>51223</v>
      </c>
      <c r="I2362" s="150">
        <v>5075.8</v>
      </c>
      <c r="J2362" s="147">
        <v>14.4</v>
      </c>
      <c r="K2362" s="147">
        <v>0.13700000000000001</v>
      </c>
      <c r="L2362" s="147">
        <v>70</v>
      </c>
      <c r="M2362" s="147">
        <v>0</v>
      </c>
    </row>
    <row r="2363" spans="1:13">
      <c r="A2363" s="147" t="s">
        <v>354</v>
      </c>
      <c r="B2363" s="149">
        <v>42919</v>
      </c>
      <c r="C2363" s="149">
        <v>42925</v>
      </c>
      <c r="D2363" s="148">
        <f t="shared" si="72"/>
        <v>7</v>
      </c>
      <c r="E2363" s="148">
        <f t="shared" si="73"/>
        <v>2017</v>
      </c>
      <c r="F2363" t="s">
        <v>511</v>
      </c>
      <c r="G2363" s="147">
        <v>16</v>
      </c>
      <c r="H2363" s="147">
        <v>47027</v>
      </c>
      <c r="I2363" s="151">
        <v>5270</v>
      </c>
      <c r="J2363" s="147">
        <v>13.8</v>
      </c>
      <c r="K2363" s="147">
        <v>0.13400000000000001</v>
      </c>
      <c r="L2363" s="147">
        <v>63</v>
      </c>
      <c r="M2363" s="147">
        <v>0</v>
      </c>
    </row>
    <row r="2364" spans="1:13">
      <c r="A2364" s="147" t="s">
        <v>354</v>
      </c>
      <c r="B2364" s="149">
        <v>42919</v>
      </c>
      <c r="C2364" s="149">
        <v>42925</v>
      </c>
      <c r="D2364" s="148">
        <f t="shared" si="72"/>
        <v>7</v>
      </c>
      <c r="E2364" s="148">
        <f t="shared" si="73"/>
        <v>2017</v>
      </c>
      <c r="F2364" t="s">
        <v>511</v>
      </c>
      <c r="G2364" s="147">
        <v>15</v>
      </c>
      <c r="H2364" s="147">
        <v>51589</v>
      </c>
      <c r="I2364" s="150">
        <v>5159.3999999999996</v>
      </c>
      <c r="J2364" s="147">
        <v>14.9</v>
      </c>
      <c r="K2364" s="147">
        <v>0.105</v>
      </c>
      <c r="L2364" s="147">
        <v>54</v>
      </c>
      <c r="M2364" s="147">
        <v>0</v>
      </c>
    </row>
    <row r="2365" spans="1:13">
      <c r="A2365" s="147" t="s">
        <v>354</v>
      </c>
      <c r="B2365" s="149">
        <v>42919</v>
      </c>
      <c r="C2365" s="149">
        <v>42925</v>
      </c>
      <c r="D2365" s="148">
        <f t="shared" si="72"/>
        <v>7</v>
      </c>
      <c r="E2365" s="148">
        <f t="shared" si="73"/>
        <v>2017</v>
      </c>
      <c r="F2365" t="s">
        <v>511</v>
      </c>
      <c r="G2365" s="147">
        <v>2</v>
      </c>
      <c r="H2365" s="147">
        <v>53426</v>
      </c>
      <c r="I2365" s="150">
        <v>5868.6</v>
      </c>
      <c r="J2365" s="147">
        <v>17.399999999999999</v>
      </c>
      <c r="K2365" s="147">
        <v>0.114</v>
      </c>
      <c r="L2365" s="147">
        <v>61</v>
      </c>
      <c r="M2365" s="147">
        <v>0</v>
      </c>
    </row>
    <row r="2366" spans="1:13">
      <c r="A2366" s="147" t="s">
        <v>354</v>
      </c>
      <c r="B2366" s="149">
        <v>42919</v>
      </c>
      <c r="C2366" s="149">
        <v>42925</v>
      </c>
      <c r="D2366" s="148">
        <f t="shared" si="72"/>
        <v>7</v>
      </c>
      <c r="E2366" s="148">
        <f t="shared" si="73"/>
        <v>2017</v>
      </c>
      <c r="F2366" t="s">
        <v>511</v>
      </c>
      <c r="G2366" s="147">
        <v>4</v>
      </c>
      <c r="H2366" s="147">
        <v>52010</v>
      </c>
      <c r="I2366" s="150">
        <v>6140.7</v>
      </c>
      <c r="J2366" s="147">
        <v>17.7</v>
      </c>
      <c r="K2366" s="147">
        <v>0.11700000000000001</v>
      </c>
      <c r="L2366" s="147">
        <v>61</v>
      </c>
      <c r="M2366" s="147">
        <v>0</v>
      </c>
    </row>
    <row r="2367" spans="1:13">
      <c r="A2367" s="147" t="s">
        <v>354</v>
      </c>
      <c r="B2367" s="149">
        <v>42919</v>
      </c>
      <c r="C2367" s="149">
        <v>42925</v>
      </c>
      <c r="D2367" s="148">
        <f t="shared" si="72"/>
        <v>7</v>
      </c>
      <c r="E2367" s="148">
        <f t="shared" si="73"/>
        <v>2017</v>
      </c>
      <c r="F2367" t="s">
        <v>511</v>
      </c>
      <c r="G2367" s="147">
        <v>9</v>
      </c>
      <c r="H2367" s="147">
        <v>52415</v>
      </c>
      <c r="I2367" s="151">
        <v>4185</v>
      </c>
      <c r="J2367" s="147">
        <v>12.2</v>
      </c>
      <c r="K2367" s="147">
        <v>0.13400000000000001</v>
      </c>
      <c r="L2367" s="147">
        <v>70</v>
      </c>
      <c r="M2367" s="147">
        <v>0</v>
      </c>
    </row>
    <row r="2368" spans="1:13">
      <c r="A2368" s="147" t="s">
        <v>354</v>
      </c>
      <c r="B2368" s="149">
        <v>42919</v>
      </c>
      <c r="C2368" s="149">
        <v>42925</v>
      </c>
      <c r="D2368" s="148">
        <f t="shared" si="72"/>
        <v>7</v>
      </c>
      <c r="E2368" s="148">
        <f t="shared" si="73"/>
        <v>2017</v>
      </c>
      <c r="F2368" t="s">
        <v>511</v>
      </c>
      <c r="G2368" s="147">
        <v>11</v>
      </c>
      <c r="H2368" s="147">
        <v>53949</v>
      </c>
      <c r="I2368" s="150">
        <v>4824.6000000000004</v>
      </c>
      <c r="J2368" s="147">
        <v>14.5</v>
      </c>
      <c r="K2368" s="147">
        <v>0.10199999999999999</v>
      </c>
      <c r="L2368" s="147">
        <v>55</v>
      </c>
      <c r="M2368" s="147">
        <v>0</v>
      </c>
    </row>
    <row r="2369" spans="1:13">
      <c r="A2369" s="147" t="s">
        <v>354</v>
      </c>
      <c r="B2369" s="149">
        <v>42919</v>
      </c>
      <c r="C2369" s="149">
        <v>42925</v>
      </c>
      <c r="D2369" s="148">
        <f t="shared" si="72"/>
        <v>7</v>
      </c>
      <c r="E2369" s="148">
        <f t="shared" si="73"/>
        <v>2017</v>
      </c>
      <c r="F2369" t="s">
        <v>511</v>
      </c>
      <c r="G2369" s="147">
        <v>18</v>
      </c>
      <c r="H2369" s="147">
        <v>40314</v>
      </c>
      <c r="I2369" s="150">
        <v>5528.1</v>
      </c>
      <c r="J2369" s="147">
        <v>12.4</v>
      </c>
      <c r="K2369" s="147">
        <v>0.17599999999999999</v>
      </c>
      <c r="L2369" s="147">
        <v>71</v>
      </c>
      <c r="M2369" s="147">
        <v>0</v>
      </c>
    </row>
    <row r="2370" spans="1:13">
      <c r="A2370" s="147" t="s">
        <v>354</v>
      </c>
      <c r="B2370" s="149">
        <v>42919</v>
      </c>
      <c r="C2370" s="149">
        <v>42925</v>
      </c>
      <c r="D2370" s="148">
        <f t="shared" si="72"/>
        <v>7</v>
      </c>
      <c r="E2370" s="148">
        <f t="shared" si="73"/>
        <v>2017</v>
      </c>
      <c r="F2370" t="s">
        <v>511</v>
      </c>
      <c r="G2370" s="147">
        <v>20</v>
      </c>
      <c r="H2370" s="147">
        <v>49523</v>
      </c>
      <c r="I2370" s="150">
        <v>4871.7</v>
      </c>
      <c r="J2370" s="147">
        <v>13.4</v>
      </c>
      <c r="K2370" s="147">
        <v>0.11700000000000001</v>
      </c>
      <c r="L2370" s="147">
        <v>58</v>
      </c>
      <c r="M2370" s="147">
        <v>0</v>
      </c>
    </row>
    <row r="2371" spans="1:13">
      <c r="A2371" s="147" t="s">
        <v>354</v>
      </c>
      <c r="B2371" s="149">
        <v>42919</v>
      </c>
      <c r="C2371" s="149">
        <v>42925</v>
      </c>
      <c r="D2371" s="148">
        <f t="shared" ref="D2371:D2431" si="74">MONTH(C2371)</f>
        <v>7</v>
      </c>
      <c r="E2371" s="148">
        <f t="shared" ref="E2371:E2431" si="75">YEAR(C2371)</f>
        <v>2017</v>
      </c>
      <c r="F2371" t="s">
        <v>511</v>
      </c>
      <c r="G2371" s="147">
        <v>19</v>
      </c>
      <c r="H2371" s="147">
        <v>54223</v>
      </c>
      <c r="I2371" s="151">
        <v>4342</v>
      </c>
      <c r="J2371" s="147">
        <v>13.1</v>
      </c>
      <c r="K2371" s="147">
        <v>9.8000000000000004E-2</v>
      </c>
      <c r="L2371" s="147">
        <v>53</v>
      </c>
      <c r="M2371" s="147">
        <v>0</v>
      </c>
    </row>
    <row r="2372" spans="1:13">
      <c r="A2372" s="147" t="s">
        <v>354</v>
      </c>
      <c r="B2372" s="149">
        <v>42919</v>
      </c>
      <c r="C2372" s="149">
        <v>42925</v>
      </c>
      <c r="D2372" s="148">
        <f t="shared" si="74"/>
        <v>7</v>
      </c>
      <c r="E2372" s="148">
        <f t="shared" si="75"/>
        <v>2017</v>
      </c>
      <c r="F2372" t="s">
        <v>511</v>
      </c>
      <c r="G2372" s="147">
        <v>21</v>
      </c>
      <c r="H2372" s="147">
        <v>53498</v>
      </c>
      <c r="I2372" s="150">
        <v>4321.1000000000004</v>
      </c>
      <c r="J2372" s="147">
        <v>12.8</v>
      </c>
      <c r="K2372" s="147">
        <v>0.108</v>
      </c>
      <c r="L2372" s="147">
        <v>58</v>
      </c>
      <c r="M2372" s="147">
        <v>0</v>
      </c>
    </row>
    <row r="2373" spans="1:13">
      <c r="A2373" s="147" t="s">
        <v>354</v>
      </c>
      <c r="B2373" s="149">
        <v>42919</v>
      </c>
      <c r="C2373" s="149">
        <v>42925</v>
      </c>
      <c r="D2373" s="148">
        <f t="shared" si="74"/>
        <v>7</v>
      </c>
      <c r="E2373" s="148">
        <f t="shared" si="75"/>
        <v>2017</v>
      </c>
      <c r="F2373" t="s">
        <v>511</v>
      </c>
      <c r="G2373" s="147">
        <v>1</v>
      </c>
      <c r="H2373" s="147">
        <v>53494</v>
      </c>
      <c r="I2373" s="150">
        <v>6051.8</v>
      </c>
      <c r="J2373" s="147">
        <v>18</v>
      </c>
      <c r="K2373" s="147">
        <v>0.13800000000000001</v>
      </c>
      <c r="L2373" s="147">
        <v>74</v>
      </c>
      <c r="M2373" s="147">
        <v>0</v>
      </c>
    </row>
    <row r="2374" spans="1:13">
      <c r="A2374" s="147" t="s">
        <v>354</v>
      </c>
      <c r="B2374" s="149">
        <v>42919</v>
      </c>
      <c r="C2374" s="149">
        <v>42925</v>
      </c>
      <c r="D2374" s="148">
        <f t="shared" si="74"/>
        <v>7</v>
      </c>
      <c r="E2374" s="148">
        <f t="shared" si="75"/>
        <v>2017</v>
      </c>
      <c r="F2374" t="s">
        <v>511</v>
      </c>
      <c r="G2374" s="147">
        <v>3</v>
      </c>
      <c r="H2374" s="147">
        <v>53780</v>
      </c>
      <c r="I2374" s="150">
        <v>5421.6</v>
      </c>
      <c r="J2374" s="147">
        <v>16.2</v>
      </c>
      <c r="K2374" s="147">
        <v>0.128</v>
      </c>
      <c r="L2374" s="147">
        <v>69</v>
      </c>
      <c r="M2374" s="147">
        <v>0</v>
      </c>
    </row>
    <row r="2375" spans="1:13">
      <c r="A2375" s="147" t="s">
        <v>354</v>
      </c>
      <c r="B2375" s="149">
        <v>42919</v>
      </c>
      <c r="C2375" s="149">
        <v>42925</v>
      </c>
      <c r="D2375" s="148">
        <f t="shared" si="74"/>
        <v>7</v>
      </c>
      <c r="E2375" s="148">
        <f t="shared" si="75"/>
        <v>2017</v>
      </c>
      <c r="F2375" t="s">
        <v>511</v>
      </c>
      <c r="G2375" s="147">
        <v>12</v>
      </c>
      <c r="H2375" s="147">
        <v>53702</v>
      </c>
      <c r="I2375" s="150">
        <v>4748.8999999999996</v>
      </c>
      <c r="J2375" s="147">
        <v>14.2</v>
      </c>
      <c r="K2375" s="147">
        <v>0.151</v>
      </c>
      <c r="L2375" s="147">
        <v>81</v>
      </c>
      <c r="M2375" s="147">
        <v>0</v>
      </c>
    </row>
    <row r="2376" spans="1:13">
      <c r="A2376" s="147" t="s">
        <v>354</v>
      </c>
      <c r="B2376" s="149">
        <v>42919</v>
      </c>
      <c r="C2376" s="149">
        <v>42925</v>
      </c>
      <c r="D2376" s="148">
        <f t="shared" si="74"/>
        <v>7</v>
      </c>
      <c r="E2376" s="148">
        <f t="shared" si="75"/>
        <v>2017</v>
      </c>
      <c r="F2376" t="s">
        <v>511</v>
      </c>
      <c r="G2376" s="147">
        <v>10</v>
      </c>
      <c r="H2376" s="147">
        <v>53758</v>
      </c>
      <c r="I2376" s="150">
        <v>5055.7</v>
      </c>
      <c r="J2376" s="147">
        <v>15.1</v>
      </c>
      <c r="K2376" s="147">
        <v>0.13400000000000001</v>
      </c>
      <c r="L2376" s="147">
        <v>72</v>
      </c>
      <c r="M2376" s="147">
        <v>0</v>
      </c>
    </row>
    <row r="2377" spans="1:13">
      <c r="A2377" s="147" t="s">
        <v>354</v>
      </c>
      <c r="B2377" s="149">
        <v>42919</v>
      </c>
      <c r="C2377" s="149">
        <v>42925</v>
      </c>
      <c r="D2377" s="148">
        <f t="shared" si="74"/>
        <v>7</v>
      </c>
      <c r="E2377" s="148">
        <f t="shared" si="75"/>
        <v>2017</v>
      </c>
      <c r="F2377" t="s">
        <v>511</v>
      </c>
      <c r="G2377" s="147">
        <v>7</v>
      </c>
      <c r="H2377" s="147">
        <v>50948</v>
      </c>
      <c r="I2377" s="150">
        <v>4527.2</v>
      </c>
      <c r="J2377" s="147">
        <v>12.8</v>
      </c>
      <c r="K2377" s="147">
        <v>0.155</v>
      </c>
      <c r="L2377" s="147">
        <v>79</v>
      </c>
      <c r="M2377" s="147">
        <v>0</v>
      </c>
    </row>
    <row r="2378" spans="1:13">
      <c r="A2378" s="147" t="s">
        <v>354</v>
      </c>
      <c r="B2378" s="149">
        <v>42919</v>
      </c>
      <c r="C2378" s="149">
        <v>42925</v>
      </c>
      <c r="D2378" s="148">
        <f t="shared" si="74"/>
        <v>7</v>
      </c>
      <c r="E2378" s="148">
        <f t="shared" si="75"/>
        <v>2017</v>
      </c>
      <c r="F2378" t="s">
        <v>511</v>
      </c>
      <c r="G2378" s="147">
        <v>8</v>
      </c>
      <c r="H2378" s="147">
        <v>51754</v>
      </c>
      <c r="I2378" s="150">
        <v>4090.5</v>
      </c>
      <c r="J2378" s="147">
        <v>11.8</v>
      </c>
      <c r="K2378" s="147">
        <v>0.13700000000000001</v>
      </c>
      <c r="L2378" s="147">
        <v>71</v>
      </c>
      <c r="M2378" s="147">
        <v>0</v>
      </c>
    </row>
    <row r="2379" spans="1:13">
      <c r="A2379" s="147" t="s">
        <v>354</v>
      </c>
      <c r="B2379" s="149">
        <v>42919</v>
      </c>
      <c r="C2379" s="149">
        <v>42925</v>
      </c>
      <c r="D2379" s="148">
        <f t="shared" si="74"/>
        <v>7</v>
      </c>
      <c r="E2379" s="148">
        <f t="shared" si="75"/>
        <v>2017</v>
      </c>
      <c r="F2379" t="s">
        <v>511</v>
      </c>
      <c r="G2379" s="147">
        <v>5</v>
      </c>
      <c r="H2379" s="147">
        <v>52561</v>
      </c>
      <c r="I2379" s="150">
        <v>5524.9</v>
      </c>
      <c r="J2379" s="147">
        <v>16.100000000000001</v>
      </c>
      <c r="K2379" s="147">
        <v>0.16</v>
      </c>
      <c r="L2379" s="147">
        <v>84</v>
      </c>
      <c r="M2379" s="147">
        <v>0</v>
      </c>
    </row>
    <row r="2380" spans="1:13">
      <c r="A2380" s="147" t="s">
        <v>354</v>
      </c>
      <c r="B2380" s="149">
        <v>42919</v>
      </c>
      <c r="C2380" s="149">
        <v>42925</v>
      </c>
      <c r="D2380" s="148">
        <f t="shared" si="74"/>
        <v>7</v>
      </c>
      <c r="E2380" s="148">
        <f t="shared" si="75"/>
        <v>2017</v>
      </c>
      <c r="F2380" t="s">
        <v>511</v>
      </c>
      <c r="G2380" s="147">
        <v>6</v>
      </c>
      <c r="H2380" s="147">
        <v>48714</v>
      </c>
      <c r="I2380" s="150">
        <v>5672.9</v>
      </c>
      <c r="J2380" s="147">
        <v>15.4</v>
      </c>
      <c r="K2380" s="147">
        <v>0.16800000000000001</v>
      </c>
      <c r="L2380" s="147">
        <v>82</v>
      </c>
      <c r="M2380" s="147">
        <v>0</v>
      </c>
    </row>
    <row r="2381" spans="1:13">
      <c r="A2381" s="147" t="s">
        <v>354</v>
      </c>
      <c r="B2381" s="149">
        <v>42919</v>
      </c>
      <c r="C2381" s="149">
        <v>42925</v>
      </c>
      <c r="D2381" s="148">
        <f t="shared" si="74"/>
        <v>7</v>
      </c>
      <c r="E2381" s="148">
        <f t="shared" si="75"/>
        <v>2017</v>
      </c>
      <c r="F2381" t="s">
        <v>511</v>
      </c>
      <c r="G2381" s="147">
        <v>24</v>
      </c>
      <c r="H2381" s="147">
        <v>54766</v>
      </c>
      <c r="I2381" s="150">
        <v>4299.3</v>
      </c>
      <c r="J2381" s="147">
        <v>13.1</v>
      </c>
      <c r="K2381" s="147">
        <v>0.13500000000000001</v>
      </c>
      <c r="L2381" s="147">
        <v>74</v>
      </c>
      <c r="M2381" s="147">
        <v>0</v>
      </c>
    </row>
    <row r="2382" spans="1:13">
      <c r="A2382" s="147" t="s">
        <v>354</v>
      </c>
      <c r="B2382" s="149">
        <v>42919</v>
      </c>
      <c r="C2382" s="149">
        <v>42925</v>
      </c>
      <c r="D2382" s="148">
        <f t="shared" si="74"/>
        <v>7</v>
      </c>
      <c r="E2382" s="148">
        <f t="shared" si="75"/>
        <v>2017</v>
      </c>
      <c r="F2382" t="s">
        <v>511</v>
      </c>
      <c r="G2382" s="147">
        <v>23</v>
      </c>
      <c r="H2382" s="147">
        <v>43759</v>
      </c>
      <c r="I2382" s="150">
        <v>4988.8999999999996</v>
      </c>
      <c r="J2382" s="147">
        <v>12.1</v>
      </c>
      <c r="K2382" s="147">
        <v>0.14199999999999999</v>
      </c>
      <c r="L2382" s="147">
        <v>62</v>
      </c>
      <c r="M2382" s="147">
        <v>0</v>
      </c>
    </row>
    <row r="2383" spans="1:13">
      <c r="A2383" s="147" t="s">
        <v>354</v>
      </c>
      <c r="B2383" s="149">
        <v>42919</v>
      </c>
      <c r="C2383" s="149">
        <v>42925</v>
      </c>
      <c r="D2383" s="148">
        <f t="shared" si="74"/>
        <v>7</v>
      </c>
      <c r="E2383" s="148">
        <f t="shared" si="75"/>
        <v>2017</v>
      </c>
      <c r="F2383" t="s">
        <v>511</v>
      </c>
      <c r="G2383" s="147">
        <v>22</v>
      </c>
      <c r="H2383" s="147">
        <v>40031</v>
      </c>
      <c r="I2383" s="150">
        <v>5382.6</v>
      </c>
      <c r="J2383" s="147">
        <v>12</v>
      </c>
      <c r="K2383" s="147">
        <v>0.2</v>
      </c>
      <c r="L2383" s="147">
        <v>80</v>
      </c>
      <c r="M2383" s="147">
        <v>0</v>
      </c>
    </row>
    <row r="2384" spans="1:13">
      <c r="A2384" s="147" t="s">
        <v>353</v>
      </c>
      <c r="B2384" s="149">
        <v>42917</v>
      </c>
      <c r="C2384" s="149">
        <v>42918</v>
      </c>
      <c r="D2384" s="148">
        <f t="shared" si="74"/>
        <v>7</v>
      </c>
      <c r="E2384" s="148">
        <f t="shared" si="75"/>
        <v>2017</v>
      </c>
      <c r="F2384" t="s">
        <v>512</v>
      </c>
      <c r="G2384" s="147">
        <v>22</v>
      </c>
      <c r="H2384" s="147">
        <v>40094</v>
      </c>
      <c r="I2384" s="150">
        <v>5244.6</v>
      </c>
      <c r="J2384" s="147">
        <v>11.7</v>
      </c>
      <c r="K2384" s="147">
        <v>0.05</v>
      </c>
      <c r="L2384" s="147">
        <v>20</v>
      </c>
      <c r="M2384" s="147">
        <v>0</v>
      </c>
    </row>
    <row r="2385" spans="1:13">
      <c r="A2385" s="147" t="s">
        <v>353</v>
      </c>
      <c r="B2385" s="149">
        <v>42917</v>
      </c>
      <c r="C2385" s="149">
        <v>42918</v>
      </c>
      <c r="D2385" s="148">
        <f t="shared" si="74"/>
        <v>7</v>
      </c>
      <c r="E2385" s="148">
        <f t="shared" si="75"/>
        <v>2017</v>
      </c>
      <c r="F2385" t="s">
        <v>512</v>
      </c>
      <c r="G2385" s="147">
        <v>23</v>
      </c>
      <c r="H2385" s="147">
        <v>43820</v>
      </c>
      <c r="I2385" s="150">
        <v>4853.6000000000004</v>
      </c>
      <c r="J2385" s="147">
        <v>11.8</v>
      </c>
      <c r="K2385" s="147">
        <v>4.1000000000000002E-2</v>
      </c>
      <c r="L2385" s="147">
        <v>18</v>
      </c>
      <c r="M2385" s="147">
        <v>0</v>
      </c>
    </row>
    <row r="2386" spans="1:13">
      <c r="A2386" s="147" t="s">
        <v>353</v>
      </c>
      <c r="B2386" s="149">
        <v>42917</v>
      </c>
      <c r="C2386" s="149">
        <v>42918</v>
      </c>
      <c r="D2386" s="148">
        <f t="shared" si="74"/>
        <v>7</v>
      </c>
      <c r="E2386" s="148">
        <f t="shared" si="75"/>
        <v>2017</v>
      </c>
      <c r="F2386" t="s">
        <v>512</v>
      </c>
      <c r="G2386" s="147">
        <v>24</v>
      </c>
      <c r="H2386" s="147">
        <v>54838</v>
      </c>
      <c r="I2386" s="150">
        <v>4189.6000000000004</v>
      </c>
      <c r="J2386" s="147">
        <v>12.8</v>
      </c>
      <c r="K2386" s="147">
        <v>3.5999999999999997E-2</v>
      </c>
      <c r="L2386" s="147">
        <v>20</v>
      </c>
      <c r="M2386" s="147">
        <v>0</v>
      </c>
    </row>
    <row r="2387" spans="1:13">
      <c r="A2387" s="147" t="s">
        <v>353</v>
      </c>
      <c r="B2387" s="149">
        <v>42917</v>
      </c>
      <c r="C2387" s="149">
        <v>42918</v>
      </c>
      <c r="D2387" s="148">
        <f t="shared" si="74"/>
        <v>7</v>
      </c>
      <c r="E2387" s="148">
        <f t="shared" si="75"/>
        <v>2017</v>
      </c>
      <c r="F2387" t="s">
        <v>512</v>
      </c>
      <c r="G2387" s="147">
        <v>5</v>
      </c>
      <c r="H2387" s="147">
        <v>52623</v>
      </c>
      <c r="I2387" s="150">
        <v>5397.3</v>
      </c>
      <c r="J2387" s="147">
        <v>15.8</v>
      </c>
      <c r="K2387" s="147">
        <v>4.5999999999999999E-2</v>
      </c>
      <c r="L2387" s="147">
        <v>24</v>
      </c>
      <c r="M2387" s="147">
        <v>0</v>
      </c>
    </row>
    <row r="2388" spans="1:13">
      <c r="A2388" s="147" t="s">
        <v>353</v>
      </c>
      <c r="B2388" s="149">
        <v>42917</v>
      </c>
      <c r="C2388" s="149">
        <v>42918</v>
      </c>
      <c r="D2388" s="148">
        <f t="shared" si="74"/>
        <v>7</v>
      </c>
      <c r="E2388" s="148">
        <f t="shared" si="75"/>
        <v>2017</v>
      </c>
      <c r="F2388" t="s">
        <v>512</v>
      </c>
      <c r="G2388" s="147">
        <v>6</v>
      </c>
      <c r="H2388" s="147">
        <v>48784</v>
      </c>
      <c r="I2388" s="150">
        <v>5538.1</v>
      </c>
      <c r="J2388" s="147">
        <v>15</v>
      </c>
      <c r="K2388" s="147">
        <v>4.9000000000000002E-2</v>
      </c>
      <c r="L2388" s="147">
        <v>24</v>
      </c>
      <c r="M2388" s="147">
        <v>0</v>
      </c>
    </row>
    <row r="2389" spans="1:13">
      <c r="A2389" s="147" t="s">
        <v>353</v>
      </c>
      <c r="B2389" s="149">
        <v>42917</v>
      </c>
      <c r="C2389" s="149">
        <v>42918</v>
      </c>
      <c r="D2389" s="148">
        <f t="shared" si="74"/>
        <v>7</v>
      </c>
      <c r="E2389" s="148">
        <f t="shared" si="75"/>
        <v>2017</v>
      </c>
      <c r="F2389" t="s">
        <v>512</v>
      </c>
      <c r="G2389" s="147">
        <v>7</v>
      </c>
      <c r="H2389" s="147">
        <v>51002</v>
      </c>
      <c r="I2389" s="151">
        <v>4411</v>
      </c>
      <c r="J2389" s="147">
        <v>12.5</v>
      </c>
      <c r="K2389" s="147">
        <v>3.1E-2</v>
      </c>
      <c r="L2389" s="147">
        <v>16</v>
      </c>
      <c r="M2389" s="147">
        <v>0</v>
      </c>
    </row>
    <row r="2390" spans="1:13">
      <c r="A2390" s="147" t="s">
        <v>353</v>
      </c>
      <c r="B2390" s="149">
        <v>42917</v>
      </c>
      <c r="C2390" s="149">
        <v>42918</v>
      </c>
      <c r="D2390" s="148">
        <f t="shared" si="74"/>
        <v>7</v>
      </c>
      <c r="E2390" s="148">
        <f t="shared" si="75"/>
        <v>2017</v>
      </c>
      <c r="F2390" t="s">
        <v>512</v>
      </c>
      <c r="G2390" s="147">
        <v>8</v>
      </c>
      <c r="H2390" s="147">
        <v>51812</v>
      </c>
      <c r="I2390" s="150">
        <v>3950.8</v>
      </c>
      <c r="J2390" s="147">
        <v>11.4</v>
      </c>
      <c r="K2390" s="147">
        <v>3.6999999999999998E-2</v>
      </c>
      <c r="L2390" s="147">
        <v>19</v>
      </c>
      <c r="M2390" s="147">
        <v>0</v>
      </c>
    </row>
    <row r="2391" spans="1:13">
      <c r="A2391" s="147" t="s">
        <v>353</v>
      </c>
      <c r="B2391" s="149">
        <v>42917</v>
      </c>
      <c r="C2391" s="149">
        <v>42918</v>
      </c>
      <c r="D2391" s="148">
        <f t="shared" si="74"/>
        <v>7</v>
      </c>
      <c r="E2391" s="148">
        <f t="shared" si="75"/>
        <v>2017</v>
      </c>
      <c r="F2391" t="s">
        <v>512</v>
      </c>
      <c r="G2391" s="147">
        <v>12</v>
      </c>
      <c r="H2391" s="147">
        <v>53768</v>
      </c>
      <c r="I2391" s="150">
        <v>4622.8</v>
      </c>
      <c r="J2391" s="147">
        <v>13.8</v>
      </c>
      <c r="K2391" s="147">
        <v>3.3000000000000002E-2</v>
      </c>
      <c r="L2391" s="147">
        <v>18</v>
      </c>
      <c r="M2391" s="147">
        <v>0</v>
      </c>
    </row>
    <row r="2392" spans="1:13">
      <c r="A2392" s="147" t="s">
        <v>353</v>
      </c>
      <c r="B2392" s="149">
        <v>42917</v>
      </c>
      <c r="C2392" s="149">
        <v>42918</v>
      </c>
      <c r="D2392" s="148">
        <f t="shared" si="74"/>
        <v>7</v>
      </c>
      <c r="E2392" s="148">
        <f t="shared" si="75"/>
        <v>2017</v>
      </c>
      <c r="F2392" t="s">
        <v>512</v>
      </c>
      <c r="G2392" s="147">
        <v>10</v>
      </c>
      <c r="H2392" s="147">
        <v>53818</v>
      </c>
      <c r="I2392" s="150">
        <v>4933.2</v>
      </c>
      <c r="J2392" s="147">
        <v>14.7</v>
      </c>
      <c r="K2392" s="147">
        <v>3.3000000000000002E-2</v>
      </c>
      <c r="L2392" s="147">
        <v>18</v>
      </c>
      <c r="M2392" s="147">
        <v>0</v>
      </c>
    </row>
    <row r="2393" spans="1:13">
      <c r="A2393" s="147" t="s">
        <v>353</v>
      </c>
      <c r="B2393" s="149">
        <v>42917</v>
      </c>
      <c r="C2393" s="149">
        <v>42918</v>
      </c>
      <c r="D2393" s="148">
        <f t="shared" si="74"/>
        <v>7</v>
      </c>
      <c r="E2393" s="148">
        <f t="shared" si="75"/>
        <v>2017</v>
      </c>
      <c r="F2393" t="s">
        <v>512</v>
      </c>
      <c r="G2393" s="147">
        <v>3</v>
      </c>
      <c r="H2393" s="147">
        <v>53855</v>
      </c>
      <c r="I2393" s="150">
        <v>5543.8</v>
      </c>
      <c r="J2393" s="147">
        <v>16.600000000000001</v>
      </c>
      <c r="K2393" s="147">
        <v>3.6999999999999998E-2</v>
      </c>
      <c r="L2393" s="147">
        <v>20</v>
      </c>
      <c r="M2393" s="147">
        <v>0</v>
      </c>
    </row>
    <row r="2394" spans="1:13">
      <c r="A2394" s="147" t="s">
        <v>353</v>
      </c>
      <c r="B2394" s="149">
        <v>42917</v>
      </c>
      <c r="C2394" s="149">
        <v>42918</v>
      </c>
      <c r="D2394" s="148">
        <f t="shared" si="74"/>
        <v>7</v>
      </c>
      <c r="E2394" s="148">
        <f t="shared" si="75"/>
        <v>2017</v>
      </c>
      <c r="F2394" t="s">
        <v>512</v>
      </c>
      <c r="G2394" s="147">
        <v>1</v>
      </c>
      <c r="H2394" s="147">
        <v>53553</v>
      </c>
      <c r="I2394" s="150">
        <v>5914.7</v>
      </c>
      <c r="J2394" s="147">
        <v>17.600000000000001</v>
      </c>
      <c r="K2394" s="147">
        <v>3.4000000000000002E-2</v>
      </c>
      <c r="L2394" s="147">
        <v>18</v>
      </c>
      <c r="M2394" s="147">
        <v>0</v>
      </c>
    </row>
    <row r="2395" spans="1:13">
      <c r="A2395" s="147" t="s">
        <v>353</v>
      </c>
      <c r="B2395" s="149">
        <v>42917</v>
      </c>
      <c r="C2395" s="149">
        <v>42918</v>
      </c>
      <c r="D2395" s="148">
        <f t="shared" si="74"/>
        <v>7</v>
      </c>
      <c r="E2395" s="148">
        <f t="shared" si="75"/>
        <v>2017</v>
      </c>
      <c r="F2395" t="s">
        <v>512</v>
      </c>
      <c r="G2395" s="147">
        <v>19</v>
      </c>
      <c r="H2395" s="147">
        <v>54279</v>
      </c>
      <c r="I2395" s="150">
        <v>4243.8</v>
      </c>
      <c r="J2395" s="147">
        <v>12.8</v>
      </c>
      <c r="K2395" s="147">
        <v>2.1999999999999999E-2</v>
      </c>
      <c r="L2395" s="147">
        <v>12</v>
      </c>
      <c r="M2395" s="147">
        <v>0</v>
      </c>
    </row>
    <row r="2396" spans="1:13">
      <c r="A2396" s="147" t="s">
        <v>353</v>
      </c>
      <c r="B2396" s="149">
        <v>42917</v>
      </c>
      <c r="C2396" s="149">
        <v>42918</v>
      </c>
      <c r="D2396" s="148">
        <f t="shared" si="74"/>
        <v>7</v>
      </c>
      <c r="E2396" s="148">
        <f t="shared" si="75"/>
        <v>2017</v>
      </c>
      <c r="F2396" t="s">
        <v>512</v>
      </c>
      <c r="G2396" s="147">
        <v>21</v>
      </c>
      <c r="H2396" s="147">
        <v>53548</v>
      </c>
      <c r="I2396" s="150">
        <v>4214.6000000000004</v>
      </c>
      <c r="J2396" s="147">
        <v>12.5</v>
      </c>
      <c r="K2396" s="147">
        <v>2.4E-2</v>
      </c>
      <c r="L2396" s="147">
        <v>13</v>
      </c>
      <c r="M2396" s="147">
        <v>0</v>
      </c>
    </row>
    <row r="2397" spans="1:13">
      <c r="A2397" s="147" t="s">
        <v>353</v>
      </c>
      <c r="B2397" s="149">
        <v>42917</v>
      </c>
      <c r="C2397" s="149">
        <v>42918</v>
      </c>
      <c r="D2397" s="148">
        <f t="shared" si="74"/>
        <v>7</v>
      </c>
      <c r="E2397" s="148">
        <f t="shared" si="75"/>
        <v>2017</v>
      </c>
      <c r="F2397" t="s">
        <v>512</v>
      </c>
      <c r="G2397" s="147">
        <v>20</v>
      </c>
      <c r="H2397" s="147">
        <v>49589</v>
      </c>
      <c r="I2397" s="150">
        <v>4759.3</v>
      </c>
      <c r="J2397" s="147">
        <v>13.1</v>
      </c>
      <c r="K2397" s="147">
        <v>2.5999999999999999E-2</v>
      </c>
      <c r="L2397" s="147">
        <v>13</v>
      </c>
      <c r="M2397" s="147">
        <v>0</v>
      </c>
    </row>
    <row r="2398" spans="1:13">
      <c r="A2398" s="147" t="s">
        <v>353</v>
      </c>
      <c r="B2398" s="149">
        <v>42917</v>
      </c>
      <c r="C2398" s="149">
        <v>42918</v>
      </c>
      <c r="D2398" s="148">
        <f t="shared" si="74"/>
        <v>7</v>
      </c>
      <c r="E2398" s="148">
        <f t="shared" si="75"/>
        <v>2017</v>
      </c>
      <c r="F2398" t="s">
        <v>512</v>
      </c>
      <c r="G2398" s="147">
        <v>18</v>
      </c>
      <c r="H2398" s="147">
        <v>40373</v>
      </c>
      <c r="I2398" s="150">
        <v>5382.3</v>
      </c>
      <c r="J2398" s="147">
        <v>12.1</v>
      </c>
      <c r="K2398" s="147">
        <v>0.04</v>
      </c>
      <c r="L2398" s="147">
        <v>16</v>
      </c>
      <c r="M2398" s="147">
        <v>0</v>
      </c>
    </row>
    <row r="2399" spans="1:13">
      <c r="A2399" s="147" t="s">
        <v>353</v>
      </c>
      <c r="B2399" s="149">
        <v>42917</v>
      </c>
      <c r="C2399" s="149">
        <v>42918</v>
      </c>
      <c r="D2399" s="148">
        <f t="shared" si="74"/>
        <v>7</v>
      </c>
      <c r="E2399" s="148">
        <f t="shared" si="75"/>
        <v>2017</v>
      </c>
      <c r="F2399" t="s">
        <v>512</v>
      </c>
      <c r="G2399" s="147">
        <v>11</v>
      </c>
      <c r="H2399" s="147">
        <v>54000</v>
      </c>
      <c r="I2399" s="150">
        <v>4709.7</v>
      </c>
      <c r="J2399" s="147">
        <v>14.1</v>
      </c>
      <c r="K2399" s="147">
        <v>2.5999999999999999E-2</v>
      </c>
      <c r="L2399" s="147">
        <v>14</v>
      </c>
      <c r="M2399" s="147">
        <v>0</v>
      </c>
    </row>
    <row r="2400" spans="1:13">
      <c r="A2400" s="147" t="s">
        <v>353</v>
      </c>
      <c r="B2400" s="149">
        <v>42917</v>
      </c>
      <c r="C2400" s="149">
        <v>42918</v>
      </c>
      <c r="D2400" s="148">
        <f t="shared" si="74"/>
        <v>7</v>
      </c>
      <c r="E2400" s="148">
        <f t="shared" si="75"/>
        <v>2017</v>
      </c>
      <c r="F2400" t="s">
        <v>512</v>
      </c>
      <c r="G2400" s="147">
        <v>4</v>
      </c>
      <c r="H2400" s="147">
        <v>52065</v>
      </c>
      <c r="I2400" s="150">
        <v>5999.8</v>
      </c>
      <c r="J2400" s="147">
        <v>17.399999999999999</v>
      </c>
      <c r="K2400" s="147">
        <v>2.3E-2</v>
      </c>
      <c r="L2400" s="147">
        <v>12</v>
      </c>
      <c r="M2400" s="147">
        <v>0</v>
      </c>
    </row>
    <row r="2401" spans="1:13">
      <c r="A2401" s="147" t="s">
        <v>353</v>
      </c>
      <c r="B2401" s="149">
        <v>42917</v>
      </c>
      <c r="C2401" s="149">
        <v>42918</v>
      </c>
      <c r="D2401" s="148">
        <f t="shared" si="74"/>
        <v>7</v>
      </c>
      <c r="E2401" s="148">
        <f t="shared" si="75"/>
        <v>2017</v>
      </c>
      <c r="F2401" t="s">
        <v>512</v>
      </c>
      <c r="G2401" s="147">
        <v>2</v>
      </c>
      <c r="H2401" s="147">
        <v>53471</v>
      </c>
      <c r="I2401" s="150">
        <v>5768.6</v>
      </c>
      <c r="J2401" s="147">
        <v>17.100000000000001</v>
      </c>
      <c r="K2401" s="147">
        <v>2.5999999999999999E-2</v>
      </c>
      <c r="L2401" s="147">
        <v>14</v>
      </c>
      <c r="M2401" s="147">
        <v>0</v>
      </c>
    </row>
    <row r="2402" spans="1:13">
      <c r="A2402" s="147" t="s">
        <v>353</v>
      </c>
      <c r="B2402" s="149">
        <v>42917</v>
      </c>
      <c r="C2402" s="149">
        <v>42918</v>
      </c>
      <c r="D2402" s="148">
        <f t="shared" si="74"/>
        <v>7</v>
      </c>
      <c r="E2402" s="148">
        <f t="shared" si="75"/>
        <v>2017</v>
      </c>
      <c r="F2402" t="s">
        <v>512</v>
      </c>
      <c r="G2402" s="147">
        <v>9</v>
      </c>
      <c r="H2402" s="147">
        <v>52475</v>
      </c>
      <c r="I2402" s="150">
        <v>4069.7</v>
      </c>
      <c r="J2402" s="147">
        <v>11.9</v>
      </c>
      <c r="K2402" s="147">
        <v>4.2000000000000003E-2</v>
      </c>
      <c r="L2402" s="147">
        <v>22</v>
      </c>
      <c r="M2402" s="147">
        <v>0</v>
      </c>
    </row>
    <row r="2403" spans="1:13">
      <c r="A2403" s="147" t="s">
        <v>353</v>
      </c>
      <c r="B2403" s="149">
        <v>42917</v>
      </c>
      <c r="C2403" s="149">
        <v>42918</v>
      </c>
      <c r="D2403" s="148">
        <f t="shared" si="74"/>
        <v>7</v>
      </c>
      <c r="E2403" s="148">
        <f t="shared" si="75"/>
        <v>2017</v>
      </c>
      <c r="F2403" t="s">
        <v>512</v>
      </c>
      <c r="G2403" s="147">
        <v>14</v>
      </c>
      <c r="H2403" s="147">
        <v>51282</v>
      </c>
      <c r="I2403" s="150">
        <v>4950.5</v>
      </c>
      <c r="J2403" s="147">
        <v>14.1</v>
      </c>
      <c r="K2403" s="147">
        <v>2.3E-2</v>
      </c>
      <c r="L2403" s="147">
        <v>12</v>
      </c>
      <c r="M2403" s="147">
        <v>0</v>
      </c>
    </row>
    <row r="2404" spans="1:13">
      <c r="A2404" s="147" t="s">
        <v>353</v>
      </c>
      <c r="B2404" s="149">
        <v>42917</v>
      </c>
      <c r="C2404" s="149">
        <v>42918</v>
      </c>
      <c r="D2404" s="148">
        <f t="shared" si="74"/>
        <v>7</v>
      </c>
      <c r="E2404" s="148">
        <f t="shared" si="75"/>
        <v>2017</v>
      </c>
      <c r="F2404" t="s">
        <v>512</v>
      </c>
      <c r="G2404" s="147">
        <v>15</v>
      </c>
      <c r="H2404" s="147">
        <v>51639</v>
      </c>
      <c r="I2404" s="150">
        <v>5031.6000000000004</v>
      </c>
      <c r="J2404" s="147">
        <v>1.4</v>
      </c>
      <c r="K2404" s="147">
        <v>1.9E-2</v>
      </c>
      <c r="L2404" s="147">
        <v>10</v>
      </c>
      <c r="M2404" s="147">
        <v>0</v>
      </c>
    </row>
    <row r="2405" spans="1:13">
      <c r="A2405" s="147" t="s">
        <v>353</v>
      </c>
      <c r="B2405" s="149">
        <v>42917</v>
      </c>
      <c r="C2405" s="149">
        <v>42918</v>
      </c>
      <c r="D2405" s="148">
        <f t="shared" si="74"/>
        <v>7</v>
      </c>
      <c r="E2405" s="148">
        <f t="shared" si="75"/>
        <v>2017</v>
      </c>
      <c r="F2405" t="s">
        <v>512</v>
      </c>
      <c r="G2405" s="147">
        <v>13</v>
      </c>
      <c r="H2405" s="147">
        <v>49480</v>
      </c>
      <c r="I2405" s="150">
        <v>4949.2</v>
      </c>
      <c r="J2405" s="147">
        <v>13.6</v>
      </c>
      <c r="K2405" s="147">
        <v>2.5999999999999999E-2</v>
      </c>
      <c r="L2405" s="147">
        <v>13</v>
      </c>
      <c r="M2405" s="147">
        <v>0</v>
      </c>
    </row>
    <row r="2406" spans="1:13">
      <c r="A2406" s="147" t="s">
        <v>353</v>
      </c>
      <c r="B2406" s="149">
        <v>42917</v>
      </c>
      <c r="C2406" s="149">
        <v>42918</v>
      </c>
      <c r="D2406" s="148">
        <f t="shared" si="74"/>
        <v>7</v>
      </c>
      <c r="E2406" s="148">
        <f t="shared" si="75"/>
        <v>2017</v>
      </c>
      <c r="F2406" t="s">
        <v>512</v>
      </c>
      <c r="G2406" s="147">
        <v>17</v>
      </c>
      <c r="H2406" s="147">
        <v>33918</v>
      </c>
      <c r="I2406" s="150">
        <v>5884.4</v>
      </c>
      <c r="J2406" s="147">
        <v>11.1</v>
      </c>
      <c r="K2406" s="147">
        <v>5.2999999999999999E-2</v>
      </c>
      <c r="L2406" s="147">
        <v>18</v>
      </c>
      <c r="M2406" s="147">
        <v>0</v>
      </c>
    </row>
    <row r="2407" spans="1:13">
      <c r="A2407" s="147" t="s">
        <v>353</v>
      </c>
      <c r="B2407" s="149">
        <v>42917</v>
      </c>
      <c r="C2407" s="149">
        <v>42918</v>
      </c>
      <c r="D2407" s="148">
        <f t="shared" si="74"/>
        <v>7</v>
      </c>
      <c r="E2407" s="148">
        <f t="shared" si="75"/>
        <v>2017</v>
      </c>
      <c r="F2407" t="s">
        <v>512</v>
      </c>
      <c r="G2407" s="147">
        <v>16</v>
      </c>
      <c r="H2407" s="147">
        <v>47093</v>
      </c>
      <c r="I2407" s="150">
        <v>5134.8</v>
      </c>
      <c r="J2407" s="147">
        <v>13.4</v>
      </c>
      <c r="K2407" s="147">
        <v>0.03</v>
      </c>
      <c r="L2407" s="147">
        <v>14</v>
      </c>
      <c r="M2407" s="147">
        <v>0</v>
      </c>
    </row>
    <row r="2408" spans="1:13">
      <c r="A2408" s="147" t="s">
        <v>352</v>
      </c>
      <c r="B2408" s="149">
        <v>42912</v>
      </c>
      <c r="C2408" s="149">
        <v>42916</v>
      </c>
      <c r="D2408" s="148">
        <f t="shared" si="74"/>
        <v>6</v>
      </c>
      <c r="E2408" s="148">
        <f t="shared" si="75"/>
        <v>2017</v>
      </c>
      <c r="F2408" t="s">
        <v>513</v>
      </c>
      <c r="G2408" s="147">
        <v>16</v>
      </c>
      <c r="H2408" s="147">
        <v>47093</v>
      </c>
      <c r="I2408" s="150">
        <v>5134.8</v>
      </c>
      <c r="J2408" s="147">
        <v>13.4</v>
      </c>
      <c r="K2408" s="147">
        <v>0.11</v>
      </c>
      <c r="L2408" s="147">
        <v>52</v>
      </c>
      <c r="M2408" s="147">
        <v>0</v>
      </c>
    </row>
    <row r="2409" spans="1:13">
      <c r="A2409" s="147" t="s">
        <v>352</v>
      </c>
      <c r="B2409" s="149">
        <v>42912</v>
      </c>
      <c r="C2409" s="149">
        <v>42916</v>
      </c>
      <c r="D2409" s="148">
        <f t="shared" si="74"/>
        <v>6</v>
      </c>
      <c r="E2409" s="148">
        <f t="shared" si="75"/>
        <v>2017</v>
      </c>
      <c r="F2409" t="s">
        <v>513</v>
      </c>
      <c r="G2409" s="147">
        <v>17</v>
      </c>
      <c r="H2409" s="147">
        <v>33918</v>
      </c>
      <c r="I2409" s="150">
        <v>5884.4</v>
      </c>
      <c r="J2409" s="147">
        <v>11.1</v>
      </c>
      <c r="K2409" s="147">
        <v>0.112</v>
      </c>
      <c r="L2409" s="147">
        <v>38</v>
      </c>
      <c r="M2409" s="147">
        <v>0</v>
      </c>
    </row>
    <row r="2410" spans="1:13">
      <c r="A2410" s="147" t="s">
        <v>352</v>
      </c>
      <c r="B2410" s="149">
        <v>42912</v>
      </c>
      <c r="C2410" s="149">
        <v>42916</v>
      </c>
      <c r="D2410" s="148">
        <f t="shared" si="74"/>
        <v>6</v>
      </c>
      <c r="E2410" s="148">
        <f t="shared" si="75"/>
        <v>2017</v>
      </c>
      <c r="F2410" t="s">
        <v>513</v>
      </c>
      <c r="G2410" s="147">
        <v>13</v>
      </c>
      <c r="H2410" s="147">
        <v>49480</v>
      </c>
      <c r="I2410" s="150">
        <v>4949.2</v>
      </c>
      <c r="J2410" s="147">
        <v>13.6</v>
      </c>
      <c r="K2410" s="147">
        <v>9.0999999999999998E-2</v>
      </c>
      <c r="L2410" s="147">
        <v>45</v>
      </c>
      <c r="M2410" s="147">
        <v>0</v>
      </c>
    </row>
    <row r="2411" spans="1:13">
      <c r="A2411" s="147" t="s">
        <v>352</v>
      </c>
      <c r="B2411" s="149">
        <v>42912</v>
      </c>
      <c r="C2411" s="149">
        <v>42916</v>
      </c>
      <c r="D2411" s="148">
        <f t="shared" si="74"/>
        <v>6</v>
      </c>
      <c r="E2411" s="148">
        <f t="shared" si="75"/>
        <v>2017</v>
      </c>
      <c r="F2411" t="s">
        <v>513</v>
      </c>
      <c r="G2411" s="147">
        <v>14</v>
      </c>
      <c r="H2411" s="147">
        <v>51282</v>
      </c>
      <c r="I2411" s="150">
        <v>4950.5</v>
      </c>
      <c r="J2411" s="147">
        <v>14.1</v>
      </c>
      <c r="K2411" s="147">
        <v>9.1999999999999998E-2</v>
      </c>
      <c r="L2411" s="147">
        <v>47</v>
      </c>
      <c r="M2411" s="147">
        <v>0</v>
      </c>
    </row>
    <row r="2412" spans="1:13">
      <c r="A2412" s="147" t="s">
        <v>352</v>
      </c>
      <c r="B2412" s="149">
        <v>42912</v>
      </c>
      <c r="C2412" s="149">
        <v>42916</v>
      </c>
      <c r="D2412" s="148">
        <f t="shared" si="74"/>
        <v>6</v>
      </c>
      <c r="E2412" s="148">
        <f t="shared" si="75"/>
        <v>2017</v>
      </c>
      <c r="F2412" t="s">
        <v>513</v>
      </c>
      <c r="G2412" s="147">
        <v>15</v>
      </c>
      <c r="H2412" s="147">
        <v>51639</v>
      </c>
      <c r="I2412" s="150">
        <v>5031.6000000000004</v>
      </c>
      <c r="J2412" s="147">
        <v>1.4</v>
      </c>
      <c r="K2412" s="147">
        <v>7.6999999999999999E-2</v>
      </c>
      <c r="L2412" s="147">
        <v>40</v>
      </c>
      <c r="M2412" s="147">
        <v>0</v>
      </c>
    </row>
    <row r="2413" spans="1:13">
      <c r="A2413" s="147" t="s">
        <v>352</v>
      </c>
      <c r="B2413" s="149">
        <v>42912</v>
      </c>
      <c r="C2413" s="149">
        <v>42916</v>
      </c>
      <c r="D2413" s="148">
        <f t="shared" si="74"/>
        <v>6</v>
      </c>
      <c r="E2413" s="148">
        <f t="shared" si="75"/>
        <v>2017</v>
      </c>
      <c r="F2413" t="s">
        <v>513</v>
      </c>
      <c r="G2413" s="147">
        <v>9</v>
      </c>
      <c r="H2413" s="147">
        <v>52475</v>
      </c>
      <c r="I2413" s="150">
        <v>4069.7</v>
      </c>
      <c r="J2413" s="147">
        <v>11.9</v>
      </c>
      <c r="K2413" s="147">
        <v>7.1999999999999995E-2</v>
      </c>
      <c r="L2413" s="147">
        <v>38</v>
      </c>
      <c r="M2413" s="147">
        <v>0</v>
      </c>
    </row>
    <row r="2414" spans="1:13">
      <c r="A2414" s="147" t="s">
        <v>352</v>
      </c>
      <c r="B2414" s="149">
        <v>42912</v>
      </c>
      <c r="C2414" s="149">
        <v>42916</v>
      </c>
      <c r="D2414" s="148">
        <f t="shared" si="74"/>
        <v>6</v>
      </c>
      <c r="E2414" s="148">
        <f t="shared" si="75"/>
        <v>2017</v>
      </c>
      <c r="F2414" t="s">
        <v>513</v>
      </c>
      <c r="G2414" s="147">
        <v>4</v>
      </c>
      <c r="H2414" s="147">
        <v>52065</v>
      </c>
      <c r="I2414" s="150">
        <v>5999.8</v>
      </c>
      <c r="J2414" s="147">
        <v>17.399999999999999</v>
      </c>
      <c r="K2414" s="147">
        <v>8.3000000000000004E-2</v>
      </c>
      <c r="L2414" s="147">
        <v>43</v>
      </c>
      <c r="M2414" s="147">
        <v>0</v>
      </c>
    </row>
    <row r="2415" spans="1:13">
      <c r="A2415" s="147" t="s">
        <v>352</v>
      </c>
      <c r="B2415" s="149">
        <v>42912</v>
      </c>
      <c r="C2415" s="149">
        <v>42916</v>
      </c>
      <c r="D2415" s="148">
        <f t="shared" si="74"/>
        <v>6</v>
      </c>
      <c r="E2415" s="148">
        <f t="shared" si="75"/>
        <v>2017</v>
      </c>
      <c r="F2415" t="s">
        <v>513</v>
      </c>
      <c r="G2415" s="147">
        <v>2</v>
      </c>
      <c r="H2415" s="147">
        <v>53471</v>
      </c>
      <c r="I2415" s="150">
        <v>5768.6</v>
      </c>
      <c r="J2415" s="147">
        <v>17.100000000000001</v>
      </c>
      <c r="K2415" s="147">
        <v>5.8000000000000003E-2</v>
      </c>
      <c r="L2415" s="147">
        <v>31</v>
      </c>
      <c r="M2415" s="147">
        <v>0</v>
      </c>
    </row>
    <row r="2416" spans="1:13">
      <c r="A2416" s="147" t="s">
        <v>352</v>
      </c>
      <c r="B2416" s="149">
        <v>42912</v>
      </c>
      <c r="C2416" s="149">
        <v>42916</v>
      </c>
      <c r="D2416" s="148">
        <f t="shared" si="74"/>
        <v>6</v>
      </c>
      <c r="E2416" s="148">
        <f t="shared" si="75"/>
        <v>2017</v>
      </c>
      <c r="F2416" t="s">
        <v>513</v>
      </c>
      <c r="G2416" s="147">
        <v>11</v>
      </c>
      <c r="H2416" s="147">
        <v>54000</v>
      </c>
      <c r="I2416" s="150">
        <v>4709.7</v>
      </c>
      <c r="J2416" s="147">
        <v>14.1</v>
      </c>
      <c r="K2416" s="147">
        <v>6.9000000000000006E-2</v>
      </c>
      <c r="L2416" s="147">
        <v>37</v>
      </c>
      <c r="M2416" s="147">
        <v>0</v>
      </c>
    </row>
    <row r="2417" spans="1:13">
      <c r="A2417" s="147" t="s">
        <v>352</v>
      </c>
      <c r="B2417" s="149">
        <v>42912</v>
      </c>
      <c r="C2417" s="149">
        <v>42916</v>
      </c>
      <c r="D2417" s="148">
        <f t="shared" si="74"/>
        <v>6</v>
      </c>
      <c r="E2417" s="148">
        <f t="shared" si="75"/>
        <v>2017</v>
      </c>
      <c r="F2417" t="s">
        <v>513</v>
      </c>
      <c r="G2417" s="147">
        <v>18</v>
      </c>
      <c r="H2417" s="147">
        <v>40373</v>
      </c>
      <c r="I2417" s="150">
        <v>5382.3</v>
      </c>
      <c r="J2417" s="147">
        <v>12.1</v>
      </c>
      <c r="K2417" s="147">
        <v>0.107</v>
      </c>
      <c r="L2417" s="147">
        <v>43</v>
      </c>
      <c r="M2417" s="147">
        <v>0</v>
      </c>
    </row>
    <row r="2418" spans="1:13">
      <c r="A2418" s="147" t="s">
        <v>352</v>
      </c>
      <c r="B2418" s="149">
        <v>42912</v>
      </c>
      <c r="C2418" s="149">
        <v>42916</v>
      </c>
      <c r="D2418" s="148">
        <f t="shared" si="74"/>
        <v>6</v>
      </c>
      <c r="E2418" s="148">
        <f t="shared" si="75"/>
        <v>2017</v>
      </c>
      <c r="F2418" t="s">
        <v>513</v>
      </c>
      <c r="G2418" s="147">
        <v>20</v>
      </c>
      <c r="H2418" s="147">
        <v>49589</v>
      </c>
      <c r="I2418" s="150">
        <v>4759.3</v>
      </c>
      <c r="J2418" s="147">
        <v>13.1</v>
      </c>
      <c r="K2418" s="147">
        <v>0.107</v>
      </c>
      <c r="L2418" s="147">
        <v>53</v>
      </c>
      <c r="M2418" s="147">
        <v>0</v>
      </c>
    </row>
    <row r="2419" spans="1:13">
      <c r="A2419" s="147" t="s">
        <v>352</v>
      </c>
      <c r="B2419" s="149">
        <v>42912</v>
      </c>
      <c r="C2419" s="149">
        <v>42916</v>
      </c>
      <c r="D2419" s="148">
        <f t="shared" si="74"/>
        <v>6</v>
      </c>
      <c r="E2419" s="148">
        <f t="shared" si="75"/>
        <v>2017</v>
      </c>
      <c r="F2419" t="s">
        <v>513</v>
      </c>
      <c r="G2419" s="147">
        <v>19</v>
      </c>
      <c r="H2419" s="147">
        <v>54279</v>
      </c>
      <c r="I2419" s="150">
        <v>4243.8</v>
      </c>
      <c r="J2419" s="147">
        <v>12.8</v>
      </c>
      <c r="K2419" s="147">
        <v>8.1000000000000003E-2</v>
      </c>
      <c r="L2419" s="147">
        <v>44</v>
      </c>
      <c r="M2419" s="147">
        <v>0</v>
      </c>
    </row>
    <row r="2420" spans="1:13">
      <c r="A2420" s="147" t="s">
        <v>352</v>
      </c>
      <c r="B2420" s="149">
        <v>42912</v>
      </c>
      <c r="C2420" s="149">
        <v>42916</v>
      </c>
      <c r="D2420" s="148">
        <f t="shared" si="74"/>
        <v>6</v>
      </c>
      <c r="E2420" s="148">
        <f t="shared" si="75"/>
        <v>2017</v>
      </c>
      <c r="F2420" t="s">
        <v>513</v>
      </c>
      <c r="G2420" s="147">
        <v>21</v>
      </c>
      <c r="H2420" s="147">
        <v>53548</v>
      </c>
      <c r="I2420" s="150">
        <v>4214.6000000000004</v>
      </c>
      <c r="J2420" s="147">
        <v>12.5</v>
      </c>
      <c r="K2420" s="147">
        <v>6.9000000000000006E-2</v>
      </c>
      <c r="L2420" s="147">
        <v>37</v>
      </c>
      <c r="M2420" s="147">
        <v>0</v>
      </c>
    </row>
    <row r="2421" spans="1:13">
      <c r="A2421" s="147" t="s">
        <v>352</v>
      </c>
      <c r="B2421" s="149">
        <v>42912</v>
      </c>
      <c r="C2421" s="149">
        <v>42916</v>
      </c>
      <c r="D2421" s="148">
        <f t="shared" si="74"/>
        <v>6</v>
      </c>
      <c r="E2421" s="148">
        <f t="shared" si="75"/>
        <v>2017</v>
      </c>
      <c r="F2421" t="s">
        <v>513</v>
      </c>
      <c r="G2421" s="147">
        <v>1</v>
      </c>
      <c r="H2421" s="147">
        <v>53553</v>
      </c>
      <c r="I2421" s="150">
        <v>5914.7</v>
      </c>
      <c r="J2421" s="147">
        <v>17.600000000000001</v>
      </c>
      <c r="K2421" s="147">
        <v>7.6999999999999999E-2</v>
      </c>
      <c r="L2421" s="147">
        <v>41</v>
      </c>
      <c r="M2421" s="147">
        <v>0</v>
      </c>
    </row>
    <row r="2422" spans="1:13">
      <c r="A2422" s="147" t="s">
        <v>352</v>
      </c>
      <c r="B2422" s="149">
        <v>42912</v>
      </c>
      <c r="C2422" s="149">
        <v>42916</v>
      </c>
      <c r="D2422" s="148">
        <f t="shared" si="74"/>
        <v>6</v>
      </c>
      <c r="E2422" s="148">
        <f t="shared" si="75"/>
        <v>2017</v>
      </c>
      <c r="F2422" t="s">
        <v>513</v>
      </c>
      <c r="G2422" s="147">
        <v>3</v>
      </c>
      <c r="H2422" s="147">
        <v>53855</v>
      </c>
      <c r="I2422" s="150">
        <v>5543.8</v>
      </c>
      <c r="J2422" s="147">
        <v>16.600000000000001</v>
      </c>
      <c r="K2422" s="147">
        <v>0.10199999999999999</v>
      </c>
      <c r="L2422" s="147">
        <v>55</v>
      </c>
      <c r="M2422" s="147">
        <v>0</v>
      </c>
    </row>
    <row r="2423" spans="1:13">
      <c r="A2423" s="147" t="s">
        <v>352</v>
      </c>
      <c r="B2423" s="149">
        <v>42912</v>
      </c>
      <c r="C2423" s="149">
        <v>42916</v>
      </c>
      <c r="D2423" s="148">
        <f t="shared" si="74"/>
        <v>6</v>
      </c>
      <c r="E2423" s="148">
        <f t="shared" si="75"/>
        <v>2017</v>
      </c>
      <c r="F2423" t="s">
        <v>513</v>
      </c>
      <c r="G2423" s="147">
        <v>10</v>
      </c>
      <c r="H2423" s="147">
        <v>53818</v>
      </c>
      <c r="I2423" s="150">
        <v>4933.2</v>
      </c>
      <c r="J2423" s="147">
        <v>14.7</v>
      </c>
      <c r="K2423" s="147">
        <v>7.8E-2</v>
      </c>
      <c r="L2423" s="147">
        <v>42</v>
      </c>
      <c r="M2423" s="147">
        <v>0</v>
      </c>
    </row>
    <row r="2424" spans="1:13">
      <c r="A2424" s="147" t="s">
        <v>352</v>
      </c>
      <c r="B2424" s="149">
        <v>42912</v>
      </c>
      <c r="C2424" s="149">
        <v>42916</v>
      </c>
      <c r="D2424" s="148">
        <f t="shared" si="74"/>
        <v>6</v>
      </c>
      <c r="E2424" s="148">
        <f t="shared" si="75"/>
        <v>2017</v>
      </c>
      <c r="F2424" t="s">
        <v>513</v>
      </c>
      <c r="G2424" s="147">
        <v>12</v>
      </c>
      <c r="H2424" s="147">
        <v>53768</v>
      </c>
      <c r="I2424" s="150">
        <v>4622.8</v>
      </c>
      <c r="J2424" s="147">
        <v>13.8</v>
      </c>
      <c r="K2424" s="147">
        <v>8.8999999999999996E-2</v>
      </c>
      <c r="L2424" s="147">
        <v>48</v>
      </c>
      <c r="M2424" s="147">
        <v>0</v>
      </c>
    </row>
    <row r="2425" spans="1:13">
      <c r="A2425" s="147" t="s">
        <v>352</v>
      </c>
      <c r="B2425" s="149">
        <v>42912</v>
      </c>
      <c r="C2425" s="149">
        <v>42916</v>
      </c>
      <c r="D2425" s="148">
        <f t="shared" si="74"/>
        <v>6</v>
      </c>
      <c r="E2425" s="148">
        <f t="shared" si="75"/>
        <v>2017</v>
      </c>
      <c r="F2425" t="s">
        <v>513</v>
      </c>
      <c r="G2425" s="147">
        <v>7</v>
      </c>
      <c r="H2425" s="147">
        <v>51002</v>
      </c>
      <c r="I2425" s="151">
        <v>4411</v>
      </c>
      <c r="J2425" s="147">
        <v>12.5</v>
      </c>
      <c r="K2425" s="147">
        <v>7.4999999999999997E-2</v>
      </c>
      <c r="L2425" s="147">
        <v>38</v>
      </c>
      <c r="M2425" s="147">
        <v>0</v>
      </c>
    </row>
    <row r="2426" spans="1:13">
      <c r="A2426" s="147" t="s">
        <v>352</v>
      </c>
      <c r="B2426" s="149">
        <v>42912</v>
      </c>
      <c r="C2426" s="149">
        <v>42916</v>
      </c>
      <c r="D2426" s="148">
        <f t="shared" si="74"/>
        <v>6</v>
      </c>
      <c r="E2426" s="148">
        <f t="shared" si="75"/>
        <v>2017</v>
      </c>
      <c r="F2426" t="s">
        <v>513</v>
      </c>
      <c r="G2426" s="147">
        <v>8</v>
      </c>
      <c r="H2426" s="147">
        <v>51812</v>
      </c>
      <c r="I2426" s="150">
        <v>3950.8</v>
      </c>
      <c r="J2426" s="147">
        <v>11.4</v>
      </c>
      <c r="K2426" s="147">
        <v>7.4999999999999997E-2</v>
      </c>
      <c r="L2426" s="147">
        <v>39</v>
      </c>
      <c r="M2426" s="147">
        <v>0</v>
      </c>
    </row>
    <row r="2427" spans="1:13">
      <c r="A2427" s="147" t="s">
        <v>352</v>
      </c>
      <c r="B2427" s="149">
        <v>42912</v>
      </c>
      <c r="C2427" s="149">
        <v>42916</v>
      </c>
      <c r="D2427" s="148">
        <f t="shared" si="74"/>
        <v>6</v>
      </c>
      <c r="E2427" s="148">
        <f t="shared" si="75"/>
        <v>2017</v>
      </c>
      <c r="F2427" t="s">
        <v>513</v>
      </c>
      <c r="G2427" s="147">
        <v>6</v>
      </c>
      <c r="H2427" s="147">
        <v>48784</v>
      </c>
      <c r="I2427" s="150">
        <v>5538.1</v>
      </c>
      <c r="J2427" s="147">
        <v>15</v>
      </c>
      <c r="K2427" s="147">
        <v>9.4E-2</v>
      </c>
      <c r="L2427" s="147">
        <v>46</v>
      </c>
      <c r="M2427" s="147">
        <v>0</v>
      </c>
    </row>
    <row r="2428" spans="1:13">
      <c r="A2428" s="147" t="s">
        <v>352</v>
      </c>
      <c r="B2428" s="149">
        <v>42912</v>
      </c>
      <c r="C2428" s="149">
        <v>42916</v>
      </c>
      <c r="D2428" s="148">
        <f t="shared" si="74"/>
        <v>6</v>
      </c>
      <c r="E2428" s="148">
        <f t="shared" si="75"/>
        <v>2017</v>
      </c>
      <c r="F2428" t="s">
        <v>513</v>
      </c>
      <c r="G2428" s="147">
        <v>5</v>
      </c>
      <c r="H2428" s="147">
        <v>52623</v>
      </c>
      <c r="I2428" s="150">
        <v>5397.3</v>
      </c>
      <c r="J2428" s="147">
        <v>15.8</v>
      </c>
      <c r="K2428" s="147">
        <v>7.1999999999999995E-2</v>
      </c>
      <c r="L2428" s="147">
        <v>38</v>
      </c>
      <c r="M2428" s="147">
        <v>0</v>
      </c>
    </row>
    <row r="2429" spans="1:13">
      <c r="A2429" s="147" t="s">
        <v>352</v>
      </c>
      <c r="B2429" s="149">
        <v>42912</v>
      </c>
      <c r="C2429" s="149">
        <v>42916</v>
      </c>
      <c r="D2429" s="148">
        <f t="shared" si="74"/>
        <v>6</v>
      </c>
      <c r="E2429" s="148">
        <f t="shared" si="75"/>
        <v>2017</v>
      </c>
      <c r="F2429" t="s">
        <v>513</v>
      </c>
      <c r="G2429" s="147">
        <v>24</v>
      </c>
      <c r="H2429" s="147">
        <v>54838</v>
      </c>
      <c r="I2429" s="150">
        <v>4189.6000000000004</v>
      </c>
      <c r="J2429" s="147">
        <v>12.8</v>
      </c>
      <c r="K2429" s="147">
        <v>9.5000000000000001E-2</v>
      </c>
      <c r="L2429" s="147">
        <v>52</v>
      </c>
      <c r="M2429" s="147">
        <v>0</v>
      </c>
    </row>
    <row r="2430" spans="1:13">
      <c r="A2430" s="147" t="s">
        <v>352</v>
      </c>
      <c r="B2430" s="149">
        <v>42912</v>
      </c>
      <c r="C2430" s="149">
        <v>42916</v>
      </c>
      <c r="D2430" s="148">
        <f t="shared" si="74"/>
        <v>6</v>
      </c>
      <c r="E2430" s="148">
        <f t="shared" si="75"/>
        <v>2017</v>
      </c>
      <c r="F2430" t="s">
        <v>513</v>
      </c>
      <c r="G2430" s="147">
        <v>22</v>
      </c>
      <c r="H2430" s="147">
        <v>40094</v>
      </c>
      <c r="I2430" s="150">
        <v>5244.6</v>
      </c>
      <c r="J2430" s="147">
        <v>11.7</v>
      </c>
      <c r="K2430" s="147">
        <v>0.107</v>
      </c>
      <c r="L2430" s="147">
        <v>43</v>
      </c>
      <c r="M2430" s="147">
        <v>0</v>
      </c>
    </row>
    <row r="2431" spans="1:13">
      <c r="A2431" s="147" t="s">
        <v>352</v>
      </c>
      <c r="B2431" s="149">
        <v>42912</v>
      </c>
      <c r="C2431" s="149">
        <v>42916</v>
      </c>
      <c r="D2431" s="148">
        <f t="shared" si="74"/>
        <v>6</v>
      </c>
      <c r="E2431" s="148">
        <f t="shared" si="75"/>
        <v>2017</v>
      </c>
      <c r="F2431" t="s">
        <v>513</v>
      </c>
      <c r="G2431" s="147">
        <v>23</v>
      </c>
      <c r="H2431" s="147">
        <v>43820</v>
      </c>
      <c r="I2431" s="150">
        <v>4853.6000000000004</v>
      </c>
      <c r="J2431" s="147">
        <v>11.8</v>
      </c>
      <c r="K2431" s="147">
        <v>9.8000000000000004E-2</v>
      </c>
      <c r="L2431" s="147">
        <v>43</v>
      </c>
      <c r="M2431" s="147">
        <v>0</v>
      </c>
    </row>
  </sheetData>
  <sortState ref="D2434:F2553">
    <sortCondition ref="E2434:E2553"/>
    <sortCondition ref="D2434:D2553"/>
    <sortCondition ref="F2434:F2553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CB276"/>
  <sheetViews>
    <sheetView topLeftCell="A250" zoomScale="70" zoomScaleNormal="70" workbookViewId="0">
      <selection activeCell="AA151" sqref="AA32:AA151"/>
    </sheetView>
  </sheetViews>
  <sheetFormatPr baseColWidth="10" defaultRowHeight="15"/>
  <cols>
    <col min="1" max="1" width="40.5703125" bestFit="1" customWidth="1"/>
    <col min="2" max="3" width="16.28515625" customWidth="1"/>
    <col min="53" max="53" width="13.42578125" bestFit="1" customWidth="1"/>
  </cols>
  <sheetData>
    <row r="1" spans="2:4">
      <c r="B1" s="190" t="s">
        <v>4</v>
      </c>
      <c r="C1" s="191"/>
      <c r="D1" s="192"/>
    </row>
    <row r="2" spans="2:4" ht="15.75" thickBot="1">
      <c r="B2" s="14" t="s">
        <v>1</v>
      </c>
      <c r="C2" s="17" t="s">
        <v>2</v>
      </c>
      <c r="D2" s="18" t="s">
        <v>3</v>
      </c>
    </row>
    <row r="3" spans="2:4">
      <c r="B3" s="9">
        <v>1</v>
      </c>
      <c r="C3" s="10">
        <v>3252</v>
      </c>
      <c r="D3" s="11">
        <v>9378.8294300000016</v>
      </c>
    </row>
    <row r="4" spans="2:4">
      <c r="B4" s="12">
        <v>2</v>
      </c>
      <c r="C4" s="4">
        <v>3260</v>
      </c>
      <c r="D4" s="13">
        <v>8399.6008020000008</v>
      </c>
    </row>
    <row r="5" spans="2:4">
      <c r="B5" s="12">
        <v>3</v>
      </c>
      <c r="C5" s="4">
        <v>3082</v>
      </c>
      <c r="D5" s="13">
        <v>9091.6238949999988</v>
      </c>
    </row>
    <row r="6" spans="2:4">
      <c r="B6" s="12">
        <v>4</v>
      </c>
      <c r="C6" s="4">
        <v>4656</v>
      </c>
      <c r="D6" s="13">
        <v>8918.9100300000027</v>
      </c>
    </row>
    <row r="7" spans="2:4">
      <c r="B7" s="12">
        <v>5</v>
      </c>
      <c r="C7" s="4">
        <v>4267</v>
      </c>
      <c r="D7" s="13">
        <v>8680.6600940000026</v>
      </c>
    </row>
    <row r="8" spans="2:4">
      <c r="B8" s="12">
        <v>6</v>
      </c>
      <c r="C8" s="4">
        <v>5113</v>
      </c>
      <c r="D8" s="13">
        <v>8573.7761329999994</v>
      </c>
    </row>
    <row r="9" spans="2:4">
      <c r="B9" s="12">
        <v>7</v>
      </c>
      <c r="C9" s="4">
        <v>6180</v>
      </c>
      <c r="D9" s="13">
        <v>8713.6174819999997</v>
      </c>
    </row>
    <row r="10" spans="2:4">
      <c r="B10" s="12">
        <v>8</v>
      </c>
      <c r="C10" s="4">
        <v>5636</v>
      </c>
      <c r="D10" s="13">
        <v>9877.2845670000006</v>
      </c>
    </row>
    <row r="11" spans="2:4">
      <c r="B11" s="12">
        <v>9</v>
      </c>
      <c r="C11" s="4">
        <v>5960</v>
      </c>
      <c r="D11" s="13">
        <v>12919.450624000003</v>
      </c>
    </row>
    <row r="12" spans="2:4">
      <c r="B12" s="12">
        <v>10</v>
      </c>
      <c r="C12" s="4">
        <v>3289</v>
      </c>
      <c r="D12" s="13">
        <v>9022.0677850000011</v>
      </c>
    </row>
    <row r="13" spans="2:4">
      <c r="B13" s="12">
        <v>11</v>
      </c>
      <c r="C13" s="4">
        <v>3116</v>
      </c>
      <c r="D13" s="13">
        <v>8549.932987000002</v>
      </c>
    </row>
    <row r="14" spans="2:4">
      <c r="B14" s="12">
        <v>12</v>
      </c>
      <c r="C14" s="4">
        <v>3437</v>
      </c>
      <c r="D14" s="13">
        <v>9118.5443029999969</v>
      </c>
    </row>
    <row r="15" spans="2:4">
      <c r="B15" s="12">
        <v>13</v>
      </c>
      <c r="C15" s="4">
        <v>6803</v>
      </c>
      <c r="D15" s="13">
        <v>9240.3708619999979</v>
      </c>
    </row>
    <row r="16" spans="2:4">
      <c r="B16" s="12">
        <v>14</v>
      </c>
      <c r="C16" s="4">
        <v>5028</v>
      </c>
      <c r="D16" s="13">
        <v>9792.0300799999986</v>
      </c>
    </row>
    <row r="17" spans="1:27">
      <c r="B17" s="12">
        <v>15</v>
      </c>
      <c r="C17" s="4">
        <v>6090</v>
      </c>
      <c r="D17" s="13">
        <v>13470.653377000004</v>
      </c>
    </row>
    <row r="18" spans="1:27">
      <c r="B18" s="12">
        <v>16</v>
      </c>
      <c r="C18" s="4">
        <v>3420</v>
      </c>
      <c r="D18" s="13">
        <v>9109.6607340000028</v>
      </c>
    </row>
    <row r="19" spans="1:27">
      <c r="B19" s="12">
        <v>17</v>
      </c>
      <c r="C19" s="4">
        <v>7953</v>
      </c>
      <c r="D19" s="13">
        <v>9600.0417650000018</v>
      </c>
    </row>
    <row r="20" spans="1:27">
      <c r="B20" s="12">
        <v>18</v>
      </c>
      <c r="C20" s="4">
        <v>3365</v>
      </c>
      <c r="D20" s="13">
        <v>8177.2723430000005</v>
      </c>
    </row>
    <row r="21" spans="1:27">
      <c r="B21" s="12">
        <v>19</v>
      </c>
      <c r="C21" s="4">
        <v>5710</v>
      </c>
      <c r="D21" s="13">
        <v>15147.350708</v>
      </c>
    </row>
    <row r="22" spans="1:27">
      <c r="B22" s="12">
        <v>20</v>
      </c>
      <c r="C22" s="4">
        <v>4059</v>
      </c>
      <c r="D22" s="13">
        <v>10872.03292</v>
      </c>
    </row>
    <row r="23" spans="1:27">
      <c r="B23" s="12">
        <v>21</v>
      </c>
      <c r="C23" s="4">
        <v>8766</v>
      </c>
      <c r="D23" s="13">
        <v>24943.022758999999</v>
      </c>
    </row>
    <row r="24" spans="1:27">
      <c r="B24" s="12">
        <v>22</v>
      </c>
      <c r="C24" s="4">
        <v>3857</v>
      </c>
      <c r="D24" s="13">
        <v>12193.108338999997</v>
      </c>
    </row>
    <row r="25" spans="1:27">
      <c r="B25" s="12">
        <v>23</v>
      </c>
      <c r="C25" s="4">
        <v>5147</v>
      </c>
      <c r="D25" s="13">
        <v>11526.592474999999</v>
      </c>
    </row>
    <row r="26" spans="1:27" ht="15.75" thickBot="1">
      <c r="B26" s="14">
        <v>24</v>
      </c>
      <c r="C26" s="15">
        <v>8306</v>
      </c>
      <c r="D26" s="16">
        <v>21981.858972000002</v>
      </c>
    </row>
    <row r="27" spans="1:27" ht="15.75" thickBot="1"/>
    <row r="28" spans="1:27" ht="15.75" thickBot="1">
      <c r="B28" s="6" t="s">
        <v>0</v>
      </c>
      <c r="C28" s="7">
        <f>SUM(C3:C26)</f>
        <v>119752</v>
      </c>
      <c r="D28" s="8">
        <f>SUM(D3:D26)</f>
        <v>267298.29346600006</v>
      </c>
    </row>
    <row r="29" spans="1:27" ht="15.75" thickBot="1"/>
    <row r="30" spans="1:27">
      <c r="A30" s="183" t="s">
        <v>11</v>
      </c>
      <c r="B30" s="180" t="s">
        <v>18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2"/>
      <c r="AA30" s="185" t="s">
        <v>515</v>
      </c>
    </row>
    <row r="31" spans="1:27" ht="15.75" thickBot="1">
      <c r="A31" s="184"/>
      <c r="B31" s="35">
        <v>1</v>
      </c>
      <c r="C31" s="36">
        <v>2</v>
      </c>
      <c r="D31" s="36">
        <v>3</v>
      </c>
      <c r="E31" s="36">
        <v>4</v>
      </c>
      <c r="F31" s="36">
        <v>5</v>
      </c>
      <c r="G31" s="36">
        <v>6</v>
      </c>
      <c r="H31" s="36">
        <v>7</v>
      </c>
      <c r="I31" s="36">
        <v>8</v>
      </c>
      <c r="J31" s="36">
        <v>9</v>
      </c>
      <c r="K31" s="36">
        <v>10</v>
      </c>
      <c r="L31" s="36">
        <v>11</v>
      </c>
      <c r="M31" s="36">
        <v>12</v>
      </c>
      <c r="N31" s="36">
        <v>13</v>
      </c>
      <c r="O31" s="36">
        <v>14</v>
      </c>
      <c r="P31" s="36">
        <v>15</v>
      </c>
      <c r="Q31" s="36">
        <v>16</v>
      </c>
      <c r="R31" s="36">
        <v>17</v>
      </c>
      <c r="S31" s="36">
        <v>18</v>
      </c>
      <c r="T31" s="36">
        <v>19</v>
      </c>
      <c r="U31" s="36">
        <v>20</v>
      </c>
      <c r="V31" s="36">
        <v>21</v>
      </c>
      <c r="W31" s="36">
        <v>22</v>
      </c>
      <c r="X31" s="36">
        <v>23</v>
      </c>
      <c r="Y31" s="37">
        <v>24</v>
      </c>
      <c r="AA31" s="186"/>
    </row>
    <row r="32" spans="1:27">
      <c r="A32" s="153" t="s">
        <v>419</v>
      </c>
      <c r="B32" s="170">
        <v>284</v>
      </c>
      <c r="C32" s="171">
        <v>661</v>
      </c>
      <c r="D32" s="171">
        <v>296</v>
      </c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2"/>
      <c r="Z32" s="173"/>
      <c r="AA32" s="174">
        <v>1241</v>
      </c>
    </row>
    <row r="33" spans="1:27">
      <c r="A33" s="154" t="s">
        <v>418</v>
      </c>
      <c r="B33" s="175">
        <v>51</v>
      </c>
      <c r="C33" s="48">
        <v>35</v>
      </c>
      <c r="D33" s="48">
        <v>49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9"/>
      <c r="Z33" s="173"/>
      <c r="AA33" s="176">
        <v>135</v>
      </c>
    </row>
    <row r="34" spans="1:27">
      <c r="A34" s="154" t="s">
        <v>417</v>
      </c>
      <c r="B34" s="175">
        <v>25</v>
      </c>
      <c r="C34" s="48">
        <v>24</v>
      </c>
      <c r="D34" s="48">
        <v>25</v>
      </c>
      <c r="E34" s="48">
        <v>1900</v>
      </c>
      <c r="F34" s="48">
        <v>1258</v>
      </c>
      <c r="G34" s="48">
        <v>2327</v>
      </c>
      <c r="H34" s="48">
        <v>2933</v>
      </c>
      <c r="I34" s="48">
        <v>1422</v>
      </c>
      <c r="J34" s="48">
        <v>1020</v>
      </c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9"/>
      <c r="Z34" s="173"/>
      <c r="AA34" s="176">
        <v>10934</v>
      </c>
    </row>
    <row r="35" spans="1:27">
      <c r="A35" s="154" t="s">
        <v>416</v>
      </c>
      <c r="B35" s="175">
        <v>45</v>
      </c>
      <c r="C35" s="48">
        <v>43</v>
      </c>
      <c r="D35" s="48">
        <v>47</v>
      </c>
      <c r="E35" s="48">
        <v>165</v>
      </c>
      <c r="F35" s="48">
        <v>196</v>
      </c>
      <c r="G35" s="48">
        <v>109</v>
      </c>
      <c r="H35" s="48">
        <v>234</v>
      </c>
      <c r="I35" s="48">
        <v>258</v>
      </c>
      <c r="J35" s="48">
        <v>494</v>
      </c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9"/>
      <c r="Z35" s="173"/>
      <c r="AA35" s="176">
        <v>1591</v>
      </c>
    </row>
    <row r="36" spans="1:27">
      <c r="A36" s="154" t="s">
        <v>415</v>
      </c>
      <c r="B36" s="175">
        <v>43</v>
      </c>
      <c r="C36" s="48">
        <v>29</v>
      </c>
      <c r="D36" s="48">
        <v>36</v>
      </c>
      <c r="E36" s="48">
        <v>127</v>
      </c>
      <c r="F36" s="48">
        <v>196</v>
      </c>
      <c r="G36" s="48">
        <v>106</v>
      </c>
      <c r="H36" s="48">
        <v>147</v>
      </c>
      <c r="I36" s="48">
        <v>151</v>
      </c>
      <c r="J36" s="48">
        <v>218</v>
      </c>
      <c r="K36" s="48">
        <v>396</v>
      </c>
      <c r="L36" s="48">
        <v>251</v>
      </c>
      <c r="M36" s="48">
        <v>358</v>
      </c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9"/>
      <c r="Z36" s="173"/>
      <c r="AA36" s="176">
        <v>2058</v>
      </c>
    </row>
    <row r="37" spans="1:27">
      <c r="A37" s="154" t="s">
        <v>414</v>
      </c>
      <c r="B37" s="175">
        <v>51</v>
      </c>
      <c r="C37" s="48">
        <v>38</v>
      </c>
      <c r="D37" s="48">
        <v>33</v>
      </c>
      <c r="E37" s="48">
        <v>45</v>
      </c>
      <c r="F37" s="48">
        <v>72</v>
      </c>
      <c r="G37" s="48">
        <v>43</v>
      </c>
      <c r="H37" s="48">
        <v>54</v>
      </c>
      <c r="I37" s="48">
        <v>46</v>
      </c>
      <c r="J37" s="48">
        <v>67</v>
      </c>
      <c r="K37" s="48">
        <v>85</v>
      </c>
      <c r="L37" s="48">
        <v>94</v>
      </c>
      <c r="M37" s="48">
        <v>125</v>
      </c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9"/>
      <c r="Z37" s="173"/>
      <c r="AA37" s="176">
        <v>753</v>
      </c>
    </row>
    <row r="38" spans="1:27">
      <c r="A38" s="154" t="s">
        <v>413</v>
      </c>
      <c r="B38" s="175">
        <v>51</v>
      </c>
      <c r="C38" s="48">
        <v>38</v>
      </c>
      <c r="D38" s="48">
        <v>33</v>
      </c>
      <c r="E38" s="48">
        <v>45</v>
      </c>
      <c r="F38" s="48">
        <v>72</v>
      </c>
      <c r="G38" s="48">
        <v>43</v>
      </c>
      <c r="H38" s="48">
        <v>54</v>
      </c>
      <c r="I38" s="48">
        <v>46</v>
      </c>
      <c r="J38" s="48">
        <v>67</v>
      </c>
      <c r="K38" s="48">
        <v>85</v>
      </c>
      <c r="L38" s="48">
        <v>94</v>
      </c>
      <c r="M38" s="48">
        <v>125</v>
      </c>
      <c r="N38" s="48">
        <v>3672</v>
      </c>
      <c r="O38" s="48">
        <v>1900</v>
      </c>
      <c r="P38" s="48">
        <v>2263</v>
      </c>
      <c r="Q38" s="48"/>
      <c r="R38" s="48"/>
      <c r="S38" s="48"/>
      <c r="T38" s="48"/>
      <c r="U38" s="48"/>
      <c r="V38" s="48"/>
      <c r="W38" s="48"/>
      <c r="X38" s="48"/>
      <c r="Y38" s="49"/>
      <c r="Z38" s="173"/>
      <c r="AA38" s="176">
        <v>8588</v>
      </c>
    </row>
    <row r="39" spans="1:27">
      <c r="A39" s="154" t="s">
        <v>412</v>
      </c>
      <c r="B39" s="175">
        <v>51</v>
      </c>
      <c r="C39" s="48">
        <v>40</v>
      </c>
      <c r="D39" s="48">
        <v>34</v>
      </c>
      <c r="E39" s="48">
        <v>38</v>
      </c>
      <c r="F39" s="48">
        <v>43</v>
      </c>
      <c r="G39" s="48">
        <v>53</v>
      </c>
      <c r="H39" s="48">
        <v>42</v>
      </c>
      <c r="I39" s="48">
        <v>40</v>
      </c>
      <c r="J39" s="48">
        <v>32</v>
      </c>
      <c r="K39" s="48">
        <v>45</v>
      </c>
      <c r="L39" s="48">
        <v>45</v>
      </c>
      <c r="M39" s="48">
        <v>51</v>
      </c>
      <c r="N39" s="48">
        <v>258</v>
      </c>
      <c r="O39" s="48">
        <v>211</v>
      </c>
      <c r="P39" s="48">
        <v>241</v>
      </c>
      <c r="Q39" s="48">
        <v>480</v>
      </c>
      <c r="R39" s="48">
        <v>5188</v>
      </c>
      <c r="S39" s="48">
        <v>492</v>
      </c>
      <c r="T39" s="48">
        <v>535</v>
      </c>
      <c r="U39" s="48"/>
      <c r="V39" s="48"/>
      <c r="W39" s="48"/>
      <c r="X39" s="48"/>
      <c r="Y39" s="49"/>
      <c r="Z39" s="173"/>
      <c r="AA39" s="176">
        <v>7919</v>
      </c>
    </row>
    <row r="40" spans="1:27">
      <c r="A40" s="154" t="s">
        <v>411</v>
      </c>
      <c r="B40" s="175">
        <v>0</v>
      </c>
      <c r="C40" s="48">
        <v>0</v>
      </c>
      <c r="D40" s="48">
        <v>3</v>
      </c>
      <c r="E40" s="48">
        <v>2</v>
      </c>
      <c r="F40" s="48">
        <v>0</v>
      </c>
      <c r="G40" s="48">
        <v>3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126</v>
      </c>
      <c r="O40" s="48">
        <v>107</v>
      </c>
      <c r="P40" s="48">
        <v>121</v>
      </c>
      <c r="Q40" s="48">
        <v>202</v>
      </c>
      <c r="R40" s="48">
        <v>191</v>
      </c>
      <c r="S40" s="48">
        <v>300</v>
      </c>
      <c r="T40" s="48">
        <v>281</v>
      </c>
      <c r="U40" s="48"/>
      <c r="V40" s="48">
        <v>539</v>
      </c>
      <c r="W40" s="48"/>
      <c r="X40" s="48">
        <v>1762</v>
      </c>
      <c r="Y40" s="49">
        <v>1441</v>
      </c>
      <c r="Z40" s="173"/>
      <c r="AA40" s="176">
        <v>5078</v>
      </c>
    </row>
    <row r="41" spans="1:27">
      <c r="A41" s="154" t="s">
        <v>410</v>
      </c>
      <c r="B41" s="175">
        <v>22</v>
      </c>
      <c r="C41" s="48">
        <v>21</v>
      </c>
      <c r="D41" s="48">
        <v>25</v>
      </c>
      <c r="E41" s="48">
        <v>36</v>
      </c>
      <c r="F41" s="48">
        <v>8</v>
      </c>
      <c r="G41" s="48">
        <v>33</v>
      </c>
      <c r="H41" s="48">
        <v>13</v>
      </c>
      <c r="I41" s="48">
        <v>17</v>
      </c>
      <c r="J41" s="48">
        <v>0</v>
      </c>
      <c r="K41" s="48">
        <v>0</v>
      </c>
      <c r="L41" s="48">
        <v>12</v>
      </c>
      <c r="M41" s="48">
        <v>0</v>
      </c>
      <c r="N41" s="48">
        <v>83</v>
      </c>
      <c r="O41" s="48">
        <v>56</v>
      </c>
      <c r="P41" s="48">
        <v>121</v>
      </c>
      <c r="Q41" s="48">
        <v>50</v>
      </c>
      <c r="R41" s="48">
        <v>44</v>
      </c>
      <c r="S41" s="48">
        <v>68</v>
      </c>
      <c r="T41" s="48">
        <v>204</v>
      </c>
      <c r="U41" s="48"/>
      <c r="V41" s="48">
        <v>76</v>
      </c>
      <c r="W41" s="48"/>
      <c r="X41" s="48">
        <v>111</v>
      </c>
      <c r="Y41" s="49">
        <v>115</v>
      </c>
      <c r="Z41" s="173"/>
      <c r="AA41" s="176">
        <v>1115</v>
      </c>
    </row>
    <row r="42" spans="1:27">
      <c r="A42" s="154" t="s">
        <v>409</v>
      </c>
      <c r="B42" s="175">
        <v>13</v>
      </c>
      <c r="C42" s="48">
        <v>18</v>
      </c>
      <c r="D42" s="48">
        <v>12</v>
      </c>
      <c r="E42" s="48">
        <v>11</v>
      </c>
      <c r="F42" s="48">
        <v>10</v>
      </c>
      <c r="G42" s="48">
        <v>14</v>
      </c>
      <c r="H42" s="48">
        <v>14</v>
      </c>
      <c r="I42" s="48">
        <v>16</v>
      </c>
      <c r="J42" s="48">
        <v>15</v>
      </c>
      <c r="K42" s="48">
        <v>5</v>
      </c>
      <c r="L42" s="48">
        <v>2</v>
      </c>
      <c r="M42" s="48">
        <v>6</v>
      </c>
      <c r="N42" s="48">
        <v>27</v>
      </c>
      <c r="O42" s="48">
        <v>29</v>
      </c>
      <c r="P42" s="48">
        <v>31</v>
      </c>
      <c r="Q42" s="48">
        <v>23</v>
      </c>
      <c r="R42" s="48">
        <v>17</v>
      </c>
      <c r="S42" s="48">
        <v>23</v>
      </c>
      <c r="T42" s="48">
        <v>233</v>
      </c>
      <c r="U42" s="48">
        <v>891</v>
      </c>
      <c r="V42" s="48">
        <v>39</v>
      </c>
      <c r="W42" s="48">
        <v>532</v>
      </c>
      <c r="X42" s="48">
        <v>50</v>
      </c>
      <c r="Y42" s="49">
        <v>41</v>
      </c>
      <c r="Z42" s="173"/>
      <c r="AA42" s="176">
        <v>2072</v>
      </c>
    </row>
    <row r="43" spans="1:27">
      <c r="A43" s="154" t="s">
        <v>408</v>
      </c>
      <c r="B43" s="175">
        <v>13</v>
      </c>
      <c r="C43" s="48">
        <v>12</v>
      </c>
      <c r="D43" s="48">
        <v>11</v>
      </c>
      <c r="E43" s="48">
        <v>14</v>
      </c>
      <c r="F43" s="48">
        <v>12</v>
      </c>
      <c r="G43" s="48">
        <v>17</v>
      </c>
      <c r="H43" s="48">
        <v>14</v>
      </c>
      <c r="I43" s="48">
        <v>14</v>
      </c>
      <c r="J43" s="48">
        <v>22</v>
      </c>
      <c r="K43" s="48">
        <v>20</v>
      </c>
      <c r="L43" s="48">
        <v>18</v>
      </c>
      <c r="M43" s="48">
        <v>14</v>
      </c>
      <c r="N43" s="48">
        <v>18</v>
      </c>
      <c r="O43" s="48">
        <v>18</v>
      </c>
      <c r="P43" s="48">
        <v>22</v>
      </c>
      <c r="Q43" s="48">
        <v>18</v>
      </c>
      <c r="R43" s="48">
        <v>13</v>
      </c>
      <c r="S43" s="48">
        <v>18</v>
      </c>
      <c r="T43" s="48">
        <v>15</v>
      </c>
      <c r="U43" s="48">
        <v>44</v>
      </c>
      <c r="V43" s="48">
        <v>27</v>
      </c>
      <c r="W43" s="48">
        <v>48</v>
      </c>
      <c r="X43" s="48">
        <v>22</v>
      </c>
      <c r="Y43" s="49">
        <v>24</v>
      </c>
      <c r="Z43" s="173"/>
      <c r="AA43" s="176">
        <v>468</v>
      </c>
    </row>
    <row r="44" spans="1:27">
      <c r="A44" s="154" t="s">
        <v>407</v>
      </c>
      <c r="B44" s="175">
        <v>32</v>
      </c>
      <c r="C44" s="48">
        <v>35</v>
      </c>
      <c r="D44" s="48">
        <v>30</v>
      </c>
      <c r="E44" s="48">
        <v>28</v>
      </c>
      <c r="F44" s="48">
        <v>32</v>
      </c>
      <c r="G44" s="48">
        <v>31</v>
      </c>
      <c r="H44" s="48">
        <v>25</v>
      </c>
      <c r="I44" s="48">
        <v>30</v>
      </c>
      <c r="J44" s="48">
        <v>29</v>
      </c>
      <c r="K44" s="48">
        <v>35</v>
      </c>
      <c r="L44" s="48">
        <v>31</v>
      </c>
      <c r="M44" s="48">
        <v>30</v>
      </c>
      <c r="N44" s="48">
        <v>36</v>
      </c>
      <c r="O44" s="48">
        <v>45</v>
      </c>
      <c r="P44" s="48">
        <v>34</v>
      </c>
      <c r="Q44" s="48">
        <v>40</v>
      </c>
      <c r="R44" s="48">
        <v>29</v>
      </c>
      <c r="S44" s="48">
        <v>40</v>
      </c>
      <c r="T44" s="48">
        <v>33</v>
      </c>
      <c r="U44" s="48">
        <v>53</v>
      </c>
      <c r="V44" s="48">
        <v>53</v>
      </c>
      <c r="W44" s="48">
        <v>72</v>
      </c>
      <c r="X44" s="48">
        <v>54</v>
      </c>
      <c r="Y44" s="49">
        <v>75</v>
      </c>
      <c r="Z44" s="173"/>
      <c r="AA44" s="176">
        <v>932</v>
      </c>
    </row>
    <row r="45" spans="1:27">
      <c r="A45" s="154" t="s">
        <v>406</v>
      </c>
      <c r="B45" s="175">
        <v>32</v>
      </c>
      <c r="C45" s="48">
        <v>27</v>
      </c>
      <c r="D45" s="48">
        <v>23</v>
      </c>
      <c r="E45" s="48">
        <v>25</v>
      </c>
      <c r="F45" s="48">
        <v>27</v>
      </c>
      <c r="G45" s="48">
        <v>22</v>
      </c>
      <c r="H45" s="48">
        <v>24</v>
      </c>
      <c r="I45" s="48">
        <v>35</v>
      </c>
      <c r="J45" s="48">
        <v>31</v>
      </c>
      <c r="K45" s="48">
        <v>36</v>
      </c>
      <c r="L45" s="48">
        <v>23</v>
      </c>
      <c r="M45" s="48">
        <v>30</v>
      </c>
      <c r="N45" s="48">
        <v>31</v>
      </c>
      <c r="O45" s="48">
        <v>30</v>
      </c>
      <c r="P45" s="48">
        <v>20</v>
      </c>
      <c r="Q45" s="48">
        <v>33</v>
      </c>
      <c r="R45" s="48">
        <v>25</v>
      </c>
      <c r="S45" s="48">
        <v>30</v>
      </c>
      <c r="T45" s="48">
        <v>30</v>
      </c>
      <c r="U45" s="48">
        <v>35</v>
      </c>
      <c r="V45" s="48">
        <v>32</v>
      </c>
      <c r="W45" s="48">
        <v>29</v>
      </c>
      <c r="X45" s="48">
        <v>42</v>
      </c>
      <c r="Y45" s="49">
        <v>36</v>
      </c>
      <c r="Z45" s="173"/>
      <c r="AA45" s="176">
        <v>708</v>
      </c>
    </row>
    <row r="46" spans="1:27">
      <c r="A46" s="154" t="s">
        <v>405</v>
      </c>
      <c r="B46" s="175">
        <v>32</v>
      </c>
      <c r="C46" s="48">
        <v>19</v>
      </c>
      <c r="D46" s="48">
        <v>23</v>
      </c>
      <c r="E46" s="48">
        <v>19</v>
      </c>
      <c r="F46" s="48">
        <v>22</v>
      </c>
      <c r="G46" s="48">
        <v>20</v>
      </c>
      <c r="H46" s="48">
        <v>20</v>
      </c>
      <c r="I46" s="48">
        <v>21</v>
      </c>
      <c r="J46" s="48">
        <v>20</v>
      </c>
      <c r="K46" s="48">
        <v>20</v>
      </c>
      <c r="L46" s="48">
        <v>22</v>
      </c>
      <c r="M46" s="48">
        <v>17</v>
      </c>
      <c r="N46" s="48">
        <v>27</v>
      </c>
      <c r="O46" s="48">
        <v>22</v>
      </c>
      <c r="P46" s="48">
        <v>20</v>
      </c>
      <c r="Q46" s="48">
        <v>17</v>
      </c>
      <c r="R46" s="48">
        <v>23</v>
      </c>
      <c r="S46" s="48">
        <v>30</v>
      </c>
      <c r="T46" s="48">
        <v>20</v>
      </c>
      <c r="U46" s="48">
        <v>17</v>
      </c>
      <c r="V46" s="48">
        <v>18</v>
      </c>
      <c r="W46" s="48">
        <v>32</v>
      </c>
      <c r="X46" s="48">
        <v>22</v>
      </c>
      <c r="Y46" s="49">
        <v>14</v>
      </c>
      <c r="Z46" s="173"/>
      <c r="AA46" s="176">
        <v>517</v>
      </c>
    </row>
    <row r="47" spans="1:27">
      <c r="A47" s="154" t="s">
        <v>404</v>
      </c>
      <c r="B47" s="175">
        <v>24</v>
      </c>
      <c r="C47" s="48">
        <v>12</v>
      </c>
      <c r="D47" s="48">
        <v>16</v>
      </c>
      <c r="E47" s="48">
        <v>15</v>
      </c>
      <c r="F47" s="48">
        <v>20</v>
      </c>
      <c r="G47" s="48">
        <v>16</v>
      </c>
      <c r="H47" s="48">
        <v>15</v>
      </c>
      <c r="I47" s="48">
        <v>12</v>
      </c>
      <c r="J47" s="48">
        <v>15</v>
      </c>
      <c r="K47" s="48">
        <v>21</v>
      </c>
      <c r="L47" s="48">
        <v>17</v>
      </c>
      <c r="M47" s="48">
        <v>13</v>
      </c>
      <c r="N47" s="48">
        <v>18</v>
      </c>
      <c r="O47" s="48">
        <v>15</v>
      </c>
      <c r="P47" s="48">
        <v>15</v>
      </c>
      <c r="Q47" s="48">
        <v>13</v>
      </c>
      <c r="R47" s="48">
        <v>16</v>
      </c>
      <c r="S47" s="48">
        <v>18</v>
      </c>
      <c r="T47" s="48">
        <v>17</v>
      </c>
      <c r="U47" s="48">
        <v>16</v>
      </c>
      <c r="V47" s="48">
        <v>15</v>
      </c>
      <c r="W47" s="48">
        <v>14</v>
      </c>
      <c r="X47" s="48">
        <v>16</v>
      </c>
      <c r="Y47" s="49">
        <v>17</v>
      </c>
      <c r="Z47" s="173"/>
      <c r="AA47" s="176">
        <v>386</v>
      </c>
    </row>
    <row r="48" spans="1:27">
      <c r="A48" s="154" t="s">
        <v>403</v>
      </c>
      <c r="B48" s="175">
        <v>7</v>
      </c>
      <c r="C48" s="48">
        <v>3</v>
      </c>
      <c r="D48" s="48">
        <v>5</v>
      </c>
      <c r="E48" s="48">
        <v>2</v>
      </c>
      <c r="F48" s="48">
        <v>4</v>
      </c>
      <c r="G48" s="48">
        <v>0</v>
      </c>
      <c r="H48" s="48">
        <v>3</v>
      </c>
      <c r="I48" s="48">
        <v>6</v>
      </c>
      <c r="J48" s="48">
        <v>3</v>
      </c>
      <c r="K48" s="48">
        <v>4</v>
      </c>
      <c r="L48" s="48">
        <v>0</v>
      </c>
      <c r="M48" s="48">
        <v>2</v>
      </c>
      <c r="N48" s="48">
        <v>5</v>
      </c>
      <c r="O48" s="48">
        <v>7</v>
      </c>
      <c r="P48" s="48">
        <v>3</v>
      </c>
      <c r="Q48" s="48">
        <v>4</v>
      </c>
      <c r="R48" s="48">
        <v>5</v>
      </c>
      <c r="S48" s="48">
        <v>5</v>
      </c>
      <c r="T48" s="48">
        <v>3</v>
      </c>
      <c r="U48" s="48">
        <v>2</v>
      </c>
      <c r="V48" s="48">
        <v>4</v>
      </c>
      <c r="W48" s="48">
        <v>7</v>
      </c>
      <c r="X48" s="48">
        <v>4</v>
      </c>
      <c r="Y48" s="49">
        <v>3</v>
      </c>
      <c r="Z48" s="173"/>
      <c r="AA48" s="176">
        <v>91</v>
      </c>
    </row>
    <row r="49" spans="1:27">
      <c r="A49" s="154" t="s">
        <v>402</v>
      </c>
      <c r="B49" s="175">
        <v>26</v>
      </c>
      <c r="C49" s="48">
        <v>28</v>
      </c>
      <c r="D49" s="48">
        <v>22</v>
      </c>
      <c r="E49" s="48">
        <v>23</v>
      </c>
      <c r="F49" s="48">
        <v>19</v>
      </c>
      <c r="G49" s="48">
        <v>24</v>
      </c>
      <c r="H49" s="48">
        <v>18</v>
      </c>
      <c r="I49" s="48">
        <v>23</v>
      </c>
      <c r="J49" s="48">
        <v>26</v>
      </c>
      <c r="K49" s="48">
        <v>22</v>
      </c>
      <c r="L49" s="48">
        <v>25</v>
      </c>
      <c r="M49" s="48">
        <v>33</v>
      </c>
      <c r="N49" s="48">
        <v>21</v>
      </c>
      <c r="O49" s="48">
        <v>24</v>
      </c>
      <c r="P49" s="48">
        <v>23</v>
      </c>
      <c r="Q49" s="48">
        <v>12</v>
      </c>
      <c r="R49" s="48">
        <v>21</v>
      </c>
      <c r="S49" s="48">
        <v>21</v>
      </c>
      <c r="T49" s="48">
        <v>23</v>
      </c>
      <c r="U49" s="48">
        <v>24</v>
      </c>
      <c r="V49" s="48">
        <v>25</v>
      </c>
      <c r="W49" s="48">
        <v>36</v>
      </c>
      <c r="X49" s="48">
        <v>29</v>
      </c>
      <c r="Y49" s="49">
        <v>28</v>
      </c>
      <c r="Z49" s="173"/>
      <c r="AA49" s="176">
        <v>576</v>
      </c>
    </row>
    <row r="50" spans="1:27">
      <c r="A50" s="154" t="s">
        <v>401</v>
      </c>
      <c r="B50" s="175">
        <v>31</v>
      </c>
      <c r="C50" s="48">
        <v>23</v>
      </c>
      <c r="D50" s="48">
        <v>24</v>
      </c>
      <c r="E50" s="48">
        <v>21</v>
      </c>
      <c r="F50" s="48">
        <v>21</v>
      </c>
      <c r="G50" s="48">
        <v>31</v>
      </c>
      <c r="H50" s="48">
        <v>21</v>
      </c>
      <c r="I50" s="48">
        <v>21</v>
      </c>
      <c r="J50" s="48">
        <v>21</v>
      </c>
      <c r="K50" s="48">
        <v>33</v>
      </c>
      <c r="L50" s="48">
        <v>40</v>
      </c>
      <c r="M50" s="48">
        <v>29</v>
      </c>
      <c r="N50" s="48">
        <v>32</v>
      </c>
      <c r="O50" s="48">
        <v>26</v>
      </c>
      <c r="P50" s="48">
        <v>31</v>
      </c>
      <c r="Q50" s="48">
        <v>24</v>
      </c>
      <c r="R50" s="48">
        <v>30</v>
      </c>
      <c r="S50" s="48">
        <v>35</v>
      </c>
      <c r="T50" s="48">
        <v>32</v>
      </c>
      <c r="U50" s="48">
        <v>22</v>
      </c>
      <c r="V50" s="48">
        <v>26</v>
      </c>
      <c r="W50" s="48">
        <v>35</v>
      </c>
      <c r="X50" s="48">
        <v>39</v>
      </c>
      <c r="Y50" s="49">
        <v>32</v>
      </c>
      <c r="Z50" s="173"/>
      <c r="AA50" s="176">
        <v>680</v>
      </c>
    </row>
    <row r="51" spans="1:27">
      <c r="A51" s="154" t="s">
        <v>400</v>
      </c>
      <c r="B51" s="175">
        <v>29</v>
      </c>
      <c r="C51" s="48">
        <v>23</v>
      </c>
      <c r="D51" s="48">
        <v>20</v>
      </c>
      <c r="E51" s="48">
        <v>21</v>
      </c>
      <c r="F51" s="48">
        <v>28</v>
      </c>
      <c r="G51" s="48">
        <v>25</v>
      </c>
      <c r="H51" s="48">
        <v>29</v>
      </c>
      <c r="I51" s="48">
        <v>31</v>
      </c>
      <c r="J51" s="48">
        <v>26</v>
      </c>
      <c r="K51" s="48">
        <v>29</v>
      </c>
      <c r="L51" s="48">
        <v>29</v>
      </c>
      <c r="M51" s="48">
        <v>35</v>
      </c>
      <c r="N51" s="48">
        <v>29</v>
      </c>
      <c r="O51" s="48">
        <v>23</v>
      </c>
      <c r="P51" s="48">
        <v>29</v>
      </c>
      <c r="Q51" s="48">
        <v>23</v>
      </c>
      <c r="R51" s="48">
        <v>24</v>
      </c>
      <c r="S51" s="48">
        <v>19</v>
      </c>
      <c r="T51" s="48">
        <v>23</v>
      </c>
      <c r="U51" s="48">
        <v>25</v>
      </c>
      <c r="V51" s="48">
        <v>25</v>
      </c>
      <c r="W51" s="48">
        <v>25</v>
      </c>
      <c r="X51" s="48">
        <v>25</v>
      </c>
      <c r="Y51" s="49">
        <v>27</v>
      </c>
      <c r="Z51" s="173"/>
      <c r="AA51" s="176">
        <v>622</v>
      </c>
    </row>
    <row r="52" spans="1:27">
      <c r="A52" s="154" t="s">
        <v>399</v>
      </c>
      <c r="B52" s="175">
        <v>29</v>
      </c>
      <c r="C52" s="48">
        <v>27</v>
      </c>
      <c r="D52" s="48">
        <v>31</v>
      </c>
      <c r="E52" s="48">
        <v>21</v>
      </c>
      <c r="F52" s="48">
        <v>45</v>
      </c>
      <c r="G52" s="48">
        <v>29</v>
      </c>
      <c r="H52" s="48">
        <v>28</v>
      </c>
      <c r="I52" s="48">
        <v>31</v>
      </c>
      <c r="J52" s="48">
        <v>24</v>
      </c>
      <c r="K52" s="48">
        <v>24</v>
      </c>
      <c r="L52" s="48">
        <v>27</v>
      </c>
      <c r="M52" s="48">
        <v>28</v>
      </c>
      <c r="N52" s="48">
        <v>23</v>
      </c>
      <c r="O52" s="48">
        <v>35</v>
      </c>
      <c r="P52" s="48">
        <v>28</v>
      </c>
      <c r="Q52" s="48">
        <v>31</v>
      </c>
      <c r="R52" s="48">
        <v>22</v>
      </c>
      <c r="S52" s="48">
        <v>29</v>
      </c>
      <c r="T52" s="48">
        <v>25</v>
      </c>
      <c r="U52" s="48">
        <v>29</v>
      </c>
      <c r="V52" s="48">
        <v>25</v>
      </c>
      <c r="W52" s="48">
        <v>29</v>
      </c>
      <c r="X52" s="48">
        <v>19</v>
      </c>
      <c r="Y52" s="49">
        <v>33</v>
      </c>
      <c r="Z52" s="173"/>
      <c r="AA52" s="176">
        <v>672</v>
      </c>
    </row>
    <row r="53" spans="1:27">
      <c r="A53" s="154" t="s">
        <v>398</v>
      </c>
      <c r="B53" s="175">
        <v>8</v>
      </c>
      <c r="C53" s="48">
        <v>16</v>
      </c>
      <c r="D53" s="48">
        <v>4</v>
      </c>
      <c r="E53" s="48">
        <v>12</v>
      </c>
      <c r="F53" s="48">
        <v>24</v>
      </c>
      <c r="G53" s="48">
        <v>6</v>
      </c>
      <c r="H53" s="48">
        <v>14</v>
      </c>
      <c r="I53" s="48">
        <v>7</v>
      </c>
      <c r="J53" s="48">
        <v>7</v>
      </c>
      <c r="K53" s="48">
        <v>10</v>
      </c>
      <c r="L53" s="48">
        <v>11</v>
      </c>
      <c r="M53" s="48">
        <v>12</v>
      </c>
      <c r="N53" s="48">
        <v>5</v>
      </c>
      <c r="O53" s="48">
        <v>8</v>
      </c>
      <c r="P53" s="48">
        <v>10</v>
      </c>
      <c r="Q53" s="48">
        <v>7</v>
      </c>
      <c r="R53" s="48">
        <v>12</v>
      </c>
      <c r="S53" s="48">
        <v>5</v>
      </c>
      <c r="T53" s="48">
        <v>5</v>
      </c>
      <c r="U53" s="48">
        <v>10</v>
      </c>
      <c r="V53" s="48">
        <v>7</v>
      </c>
      <c r="W53" s="48">
        <v>10</v>
      </c>
      <c r="X53" s="48">
        <v>6</v>
      </c>
      <c r="Y53" s="49">
        <v>7</v>
      </c>
      <c r="Z53" s="173"/>
      <c r="AA53" s="176">
        <v>223</v>
      </c>
    </row>
    <row r="54" spans="1:27">
      <c r="A54" s="154" t="s">
        <v>397</v>
      </c>
      <c r="B54" s="175">
        <v>20</v>
      </c>
      <c r="C54" s="48">
        <v>13</v>
      </c>
      <c r="D54" s="48">
        <v>19</v>
      </c>
      <c r="E54" s="48">
        <v>23</v>
      </c>
      <c r="F54" s="48">
        <v>42</v>
      </c>
      <c r="G54" s="48">
        <v>16</v>
      </c>
      <c r="H54" s="48">
        <v>10</v>
      </c>
      <c r="I54" s="48">
        <v>21</v>
      </c>
      <c r="J54" s="48">
        <v>23</v>
      </c>
      <c r="K54" s="48">
        <v>14</v>
      </c>
      <c r="L54" s="48">
        <v>16</v>
      </c>
      <c r="M54" s="48">
        <v>20</v>
      </c>
      <c r="N54" s="48">
        <v>20</v>
      </c>
      <c r="O54" s="48">
        <v>16</v>
      </c>
      <c r="P54" s="48">
        <v>19</v>
      </c>
      <c r="Q54" s="48">
        <v>23</v>
      </c>
      <c r="R54" s="48">
        <v>16</v>
      </c>
      <c r="S54" s="48">
        <v>13</v>
      </c>
      <c r="T54" s="48">
        <v>19</v>
      </c>
      <c r="U54" s="48">
        <v>27</v>
      </c>
      <c r="V54" s="48">
        <v>23</v>
      </c>
      <c r="W54" s="48">
        <v>25</v>
      </c>
      <c r="X54" s="48">
        <v>18</v>
      </c>
      <c r="Y54" s="49">
        <v>21</v>
      </c>
      <c r="Z54" s="173"/>
      <c r="AA54" s="176">
        <v>477</v>
      </c>
    </row>
    <row r="55" spans="1:27">
      <c r="A55" s="154" t="s">
        <v>396</v>
      </c>
      <c r="B55" s="175">
        <v>21</v>
      </c>
      <c r="C55" s="48">
        <v>17</v>
      </c>
      <c r="D55" s="48">
        <v>20</v>
      </c>
      <c r="E55" s="48">
        <v>16</v>
      </c>
      <c r="F55" s="48">
        <v>16</v>
      </c>
      <c r="G55" s="48">
        <v>19</v>
      </c>
      <c r="H55" s="48">
        <v>25</v>
      </c>
      <c r="I55" s="48">
        <v>20</v>
      </c>
      <c r="J55" s="48">
        <v>21</v>
      </c>
      <c r="K55" s="48">
        <v>19</v>
      </c>
      <c r="L55" s="48">
        <v>19</v>
      </c>
      <c r="M55" s="48">
        <v>19</v>
      </c>
      <c r="N55" s="48">
        <v>21</v>
      </c>
      <c r="O55" s="48">
        <v>18</v>
      </c>
      <c r="P55" s="48">
        <v>19</v>
      </c>
      <c r="Q55" s="48">
        <v>18</v>
      </c>
      <c r="R55" s="48">
        <v>22</v>
      </c>
      <c r="S55" s="48">
        <v>22</v>
      </c>
      <c r="T55" s="48">
        <v>24</v>
      </c>
      <c r="U55" s="48">
        <v>19</v>
      </c>
      <c r="V55" s="48">
        <v>23</v>
      </c>
      <c r="W55" s="48">
        <v>20</v>
      </c>
      <c r="X55" s="48">
        <v>26</v>
      </c>
      <c r="Y55" s="49">
        <v>26</v>
      </c>
      <c r="Z55" s="173"/>
      <c r="AA55" s="176">
        <v>490</v>
      </c>
    </row>
    <row r="56" spans="1:27">
      <c r="A56" s="154" t="s">
        <v>395</v>
      </c>
      <c r="B56" s="175">
        <v>23</v>
      </c>
      <c r="C56" s="48">
        <v>19</v>
      </c>
      <c r="D56" s="48">
        <v>26</v>
      </c>
      <c r="E56" s="48">
        <v>26</v>
      </c>
      <c r="F56" s="48">
        <v>20</v>
      </c>
      <c r="G56" s="48">
        <v>24</v>
      </c>
      <c r="H56" s="48">
        <v>23</v>
      </c>
      <c r="I56" s="48">
        <v>19</v>
      </c>
      <c r="J56" s="48">
        <v>18</v>
      </c>
      <c r="K56" s="48">
        <v>22</v>
      </c>
      <c r="L56" s="48">
        <v>26</v>
      </c>
      <c r="M56" s="48">
        <v>20</v>
      </c>
      <c r="N56" s="48">
        <v>21</v>
      </c>
      <c r="O56" s="48">
        <v>19</v>
      </c>
      <c r="P56" s="48">
        <v>23</v>
      </c>
      <c r="Q56" s="48">
        <v>26</v>
      </c>
      <c r="R56" s="48">
        <v>20</v>
      </c>
      <c r="S56" s="48">
        <v>18</v>
      </c>
      <c r="T56" s="48">
        <v>25</v>
      </c>
      <c r="U56" s="48">
        <v>24</v>
      </c>
      <c r="V56" s="48">
        <v>31</v>
      </c>
      <c r="W56" s="48">
        <v>27</v>
      </c>
      <c r="X56" s="48">
        <v>24</v>
      </c>
      <c r="Y56" s="49">
        <v>22</v>
      </c>
      <c r="Z56" s="173"/>
      <c r="AA56" s="176">
        <v>546</v>
      </c>
    </row>
    <row r="57" spans="1:27">
      <c r="A57" s="154" t="s">
        <v>394</v>
      </c>
      <c r="B57" s="175">
        <v>24</v>
      </c>
      <c r="C57" s="48">
        <v>17</v>
      </c>
      <c r="D57" s="48">
        <v>23</v>
      </c>
      <c r="E57" s="48">
        <v>25</v>
      </c>
      <c r="F57" s="48">
        <v>22</v>
      </c>
      <c r="G57" s="48">
        <v>23</v>
      </c>
      <c r="H57" s="48">
        <v>21</v>
      </c>
      <c r="I57" s="48">
        <v>24</v>
      </c>
      <c r="J57" s="48">
        <v>29</v>
      </c>
      <c r="K57" s="48">
        <v>19</v>
      </c>
      <c r="L57" s="48">
        <v>20</v>
      </c>
      <c r="M57" s="48">
        <v>20</v>
      </c>
      <c r="N57" s="48">
        <v>29</v>
      </c>
      <c r="O57" s="48">
        <v>24</v>
      </c>
      <c r="P57" s="48">
        <v>27</v>
      </c>
      <c r="Q57" s="48">
        <v>14</v>
      </c>
      <c r="R57" s="48">
        <v>25</v>
      </c>
      <c r="S57" s="48">
        <v>28</v>
      </c>
      <c r="T57" s="48">
        <v>29</v>
      </c>
      <c r="U57" s="48">
        <v>21</v>
      </c>
      <c r="V57" s="48">
        <v>21</v>
      </c>
      <c r="W57" s="48">
        <v>31</v>
      </c>
      <c r="X57" s="48">
        <v>24</v>
      </c>
      <c r="Y57" s="49">
        <v>33</v>
      </c>
      <c r="Z57" s="173"/>
      <c r="AA57" s="176">
        <v>573</v>
      </c>
    </row>
    <row r="58" spans="1:27">
      <c r="A58" s="154" t="s">
        <v>450</v>
      </c>
      <c r="B58" s="175">
        <v>21</v>
      </c>
      <c r="C58" s="48">
        <v>16</v>
      </c>
      <c r="D58" s="48">
        <v>12</v>
      </c>
      <c r="E58" s="48">
        <v>15</v>
      </c>
      <c r="F58" s="48">
        <v>10</v>
      </c>
      <c r="G58" s="48">
        <v>25</v>
      </c>
      <c r="H58" s="48">
        <v>11</v>
      </c>
      <c r="I58" s="48">
        <v>9</v>
      </c>
      <c r="J58" s="48">
        <v>16</v>
      </c>
      <c r="K58" s="48">
        <v>21</v>
      </c>
      <c r="L58" s="48">
        <v>11</v>
      </c>
      <c r="M58" s="48">
        <v>19</v>
      </c>
      <c r="N58" s="48">
        <v>12</v>
      </c>
      <c r="O58" s="48">
        <v>12</v>
      </c>
      <c r="P58" s="48">
        <v>14</v>
      </c>
      <c r="Q58" s="48">
        <v>7</v>
      </c>
      <c r="R58" s="48">
        <v>10</v>
      </c>
      <c r="S58" s="48">
        <v>17</v>
      </c>
      <c r="T58" s="48">
        <v>17</v>
      </c>
      <c r="U58" s="48">
        <v>13</v>
      </c>
      <c r="V58" s="48">
        <v>17</v>
      </c>
      <c r="W58" s="48">
        <v>17</v>
      </c>
      <c r="X58" s="48">
        <v>17</v>
      </c>
      <c r="Y58" s="49">
        <v>20</v>
      </c>
      <c r="Z58" s="173"/>
      <c r="AA58" s="176">
        <v>359</v>
      </c>
    </row>
    <row r="59" spans="1:27">
      <c r="A59" s="154" t="s">
        <v>449</v>
      </c>
      <c r="B59" s="175">
        <v>10</v>
      </c>
      <c r="C59" s="48">
        <v>8</v>
      </c>
      <c r="D59" s="48">
        <v>9</v>
      </c>
      <c r="E59" s="48">
        <v>9</v>
      </c>
      <c r="F59" s="48">
        <v>9</v>
      </c>
      <c r="G59" s="48">
        <v>12</v>
      </c>
      <c r="H59" s="48">
        <v>7</v>
      </c>
      <c r="I59" s="48">
        <v>10</v>
      </c>
      <c r="J59" s="48">
        <v>9</v>
      </c>
      <c r="K59" s="48">
        <v>8</v>
      </c>
      <c r="L59" s="48">
        <v>12</v>
      </c>
      <c r="M59" s="48">
        <v>10</v>
      </c>
      <c r="N59" s="48">
        <v>9</v>
      </c>
      <c r="O59" s="48">
        <v>9</v>
      </c>
      <c r="P59" s="48">
        <v>8</v>
      </c>
      <c r="Q59" s="48">
        <v>8</v>
      </c>
      <c r="R59" s="48">
        <v>9</v>
      </c>
      <c r="S59" s="48">
        <v>9</v>
      </c>
      <c r="T59" s="48">
        <v>6</v>
      </c>
      <c r="U59" s="48">
        <v>8</v>
      </c>
      <c r="V59" s="48">
        <v>8</v>
      </c>
      <c r="W59" s="48">
        <v>11</v>
      </c>
      <c r="X59" s="48">
        <v>8</v>
      </c>
      <c r="Y59" s="49">
        <v>10</v>
      </c>
      <c r="Z59" s="173"/>
      <c r="AA59" s="176">
        <v>216</v>
      </c>
    </row>
    <row r="60" spans="1:27">
      <c r="A60" s="154" t="s">
        <v>448</v>
      </c>
      <c r="B60" s="175">
        <v>21</v>
      </c>
      <c r="C60" s="48">
        <v>13</v>
      </c>
      <c r="D60" s="48">
        <v>17</v>
      </c>
      <c r="E60" s="48">
        <v>17</v>
      </c>
      <c r="F60" s="48">
        <v>19</v>
      </c>
      <c r="G60" s="48">
        <v>17</v>
      </c>
      <c r="H60" s="48">
        <v>15</v>
      </c>
      <c r="I60" s="48">
        <v>15</v>
      </c>
      <c r="J60" s="48">
        <v>18</v>
      </c>
      <c r="K60" s="48">
        <v>17</v>
      </c>
      <c r="L60" s="48">
        <v>19</v>
      </c>
      <c r="M60" s="48">
        <v>19</v>
      </c>
      <c r="N60" s="48">
        <v>21</v>
      </c>
      <c r="O60" s="48">
        <v>20</v>
      </c>
      <c r="P60" s="48">
        <v>17</v>
      </c>
      <c r="Q60" s="48">
        <v>17</v>
      </c>
      <c r="R60" s="48">
        <v>20</v>
      </c>
      <c r="S60" s="48">
        <v>22</v>
      </c>
      <c r="T60" s="48">
        <v>18</v>
      </c>
      <c r="U60" s="48">
        <v>20</v>
      </c>
      <c r="V60" s="48">
        <v>16</v>
      </c>
      <c r="W60" s="48">
        <v>20</v>
      </c>
      <c r="X60" s="48">
        <v>22</v>
      </c>
      <c r="Y60" s="49">
        <v>22</v>
      </c>
      <c r="Z60" s="173"/>
      <c r="AA60" s="176">
        <v>442</v>
      </c>
    </row>
    <row r="61" spans="1:27">
      <c r="A61" s="154" t="s">
        <v>447</v>
      </c>
      <c r="B61" s="175">
        <v>18</v>
      </c>
      <c r="C61" s="48">
        <v>20</v>
      </c>
      <c r="D61" s="48">
        <v>18</v>
      </c>
      <c r="E61" s="48">
        <v>12</v>
      </c>
      <c r="F61" s="48">
        <v>16</v>
      </c>
      <c r="G61" s="48">
        <v>19</v>
      </c>
      <c r="H61" s="48">
        <v>14</v>
      </c>
      <c r="I61" s="48">
        <v>11</v>
      </c>
      <c r="J61" s="48">
        <v>19</v>
      </c>
      <c r="K61" s="48">
        <v>16</v>
      </c>
      <c r="L61" s="48">
        <v>16</v>
      </c>
      <c r="M61" s="48">
        <v>13</v>
      </c>
      <c r="N61" s="48">
        <v>15</v>
      </c>
      <c r="O61" s="48">
        <v>13</v>
      </c>
      <c r="P61" s="48">
        <v>15</v>
      </c>
      <c r="Q61" s="48">
        <v>16</v>
      </c>
      <c r="R61" s="48">
        <v>15</v>
      </c>
      <c r="S61" s="48">
        <v>17</v>
      </c>
      <c r="T61" s="48">
        <v>14</v>
      </c>
      <c r="U61" s="48">
        <v>14</v>
      </c>
      <c r="V61" s="48">
        <v>24</v>
      </c>
      <c r="W61" s="48">
        <v>19</v>
      </c>
      <c r="X61" s="48">
        <v>19</v>
      </c>
      <c r="Y61" s="49">
        <v>18</v>
      </c>
      <c r="Z61" s="173"/>
      <c r="AA61" s="176">
        <v>391</v>
      </c>
    </row>
    <row r="62" spans="1:27">
      <c r="A62" s="154" t="s">
        <v>446</v>
      </c>
      <c r="B62" s="175">
        <v>27</v>
      </c>
      <c r="C62" s="48">
        <v>28</v>
      </c>
      <c r="D62" s="48">
        <v>19</v>
      </c>
      <c r="E62" s="48">
        <v>26</v>
      </c>
      <c r="F62" s="48">
        <v>19</v>
      </c>
      <c r="G62" s="48">
        <v>23</v>
      </c>
      <c r="H62" s="48">
        <v>23</v>
      </c>
      <c r="I62" s="48">
        <v>14</v>
      </c>
      <c r="J62" s="48">
        <v>25</v>
      </c>
      <c r="K62" s="48">
        <v>20</v>
      </c>
      <c r="L62" s="48">
        <v>21</v>
      </c>
      <c r="M62" s="48">
        <v>24</v>
      </c>
      <c r="N62" s="48">
        <v>28</v>
      </c>
      <c r="O62" s="48">
        <v>27</v>
      </c>
      <c r="P62" s="48">
        <v>35</v>
      </c>
      <c r="Q62" s="48">
        <v>17</v>
      </c>
      <c r="R62" s="48">
        <v>27</v>
      </c>
      <c r="S62" s="48">
        <v>28</v>
      </c>
      <c r="T62" s="48">
        <v>17</v>
      </c>
      <c r="U62" s="48">
        <v>19</v>
      </c>
      <c r="V62" s="48">
        <v>26</v>
      </c>
      <c r="W62" s="48">
        <v>23</v>
      </c>
      <c r="X62" s="48">
        <v>26</v>
      </c>
      <c r="Y62" s="49">
        <v>16</v>
      </c>
      <c r="Z62" s="173"/>
      <c r="AA62" s="176">
        <v>558</v>
      </c>
    </row>
    <row r="63" spans="1:27">
      <c r="A63" s="154" t="s">
        <v>445</v>
      </c>
      <c r="B63" s="175">
        <v>26</v>
      </c>
      <c r="C63" s="48">
        <v>18</v>
      </c>
      <c r="D63" s="48">
        <v>16</v>
      </c>
      <c r="E63" s="48">
        <v>17</v>
      </c>
      <c r="F63" s="48">
        <v>21</v>
      </c>
      <c r="G63" s="48">
        <v>20</v>
      </c>
      <c r="H63" s="48">
        <v>18</v>
      </c>
      <c r="I63" s="48">
        <v>18</v>
      </c>
      <c r="J63" s="48">
        <v>21</v>
      </c>
      <c r="K63" s="48">
        <v>17</v>
      </c>
      <c r="L63" s="48">
        <v>16</v>
      </c>
      <c r="M63" s="48">
        <v>17</v>
      </c>
      <c r="N63" s="48">
        <v>22</v>
      </c>
      <c r="O63" s="48">
        <v>21</v>
      </c>
      <c r="P63" s="48">
        <v>20</v>
      </c>
      <c r="Q63" s="48">
        <v>21</v>
      </c>
      <c r="R63" s="48">
        <v>24</v>
      </c>
      <c r="S63" s="48">
        <v>22</v>
      </c>
      <c r="T63" s="48">
        <v>16</v>
      </c>
      <c r="U63" s="48">
        <v>22</v>
      </c>
      <c r="V63" s="48">
        <v>20</v>
      </c>
      <c r="W63" s="48">
        <v>22</v>
      </c>
      <c r="X63" s="48">
        <v>23</v>
      </c>
      <c r="Y63" s="49">
        <v>30</v>
      </c>
      <c r="Z63" s="173"/>
      <c r="AA63" s="176">
        <v>488</v>
      </c>
    </row>
    <row r="64" spans="1:27">
      <c r="A64" s="154" t="s">
        <v>444</v>
      </c>
      <c r="B64" s="175">
        <v>19</v>
      </c>
      <c r="C64" s="48">
        <v>16</v>
      </c>
      <c r="D64" s="48">
        <v>19</v>
      </c>
      <c r="E64" s="48">
        <v>18</v>
      </c>
      <c r="F64" s="48">
        <v>13</v>
      </c>
      <c r="G64" s="48">
        <v>16</v>
      </c>
      <c r="H64" s="48">
        <v>16</v>
      </c>
      <c r="I64" s="48">
        <v>20</v>
      </c>
      <c r="J64" s="48">
        <v>19</v>
      </c>
      <c r="K64" s="48">
        <v>19</v>
      </c>
      <c r="L64" s="48">
        <v>24</v>
      </c>
      <c r="M64" s="48">
        <v>20</v>
      </c>
      <c r="N64" s="48">
        <v>19</v>
      </c>
      <c r="O64" s="48">
        <v>19</v>
      </c>
      <c r="P64" s="48">
        <v>22</v>
      </c>
      <c r="Q64" s="48">
        <v>21</v>
      </c>
      <c r="R64" s="48">
        <v>25</v>
      </c>
      <c r="S64" s="48">
        <v>25</v>
      </c>
      <c r="T64" s="48">
        <v>24</v>
      </c>
      <c r="U64" s="48">
        <v>24</v>
      </c>
      <c r="V64" s="48">
        <v>24</v>
      </c>
      <c r="W64" s="48">
        <v>23</v>
      </c>
      <c r="X64" s="48">
        <v>32</v>
      </c>
      <c r="Y64" s="49">
        <v>33</v>
      </c>
      <c r="Z64" s="173"/>
      <c r="AA64" s="176">
        <v>510</v>
      </c>
    </row>
    <row r="65" spans="1:27">
      <c r="A65" s="154" t="s">
        <v>443</v>
      </c>
      <c r="B65" s="175">
        <v>32</v>
      </c>
      <c r="C65" s="48">
        <v>32</v>
      </c>
      <c r="D65" s="48">
        <v>24</v>
      </c>
      <c r="E65" s="48">
        <v>29</v>
      </c>
      <c r="F65" s="48">
        <v>37</v>
      </c>
      <c r="G65" s="48">
        <v>36</v>
      </c>
      <c r="H65" s="48">
        <v>29</v>
      </c>
      <c r="I65" s="48">
        <v>356</v>
      </c>
      <c r="J65" s="48">
        <v>33</v>
      </c>
      <c r="K65" s="48">
        <v>23</v>
      </c>
      <c r="L65" s="48">
        <v>32</v>
      </c>
      <c r="M65" s="48">
        <v>24</v>
      </c>
      <c r="N65" s="48">
        <v>29</v>
      </c>
      <c r="O65" s="48">
        <v>16</v>
      </c>
      <c r="P65" s="48">
        <v>25</v>
      </c>
      <c r="Q65" s="48">
        <v>26</v>
      </c>
      <c r="R65" s="48">
        <v>26</v>
      </c>
      <c r="S65" s="48">
        <v>23</v>
      </c>
      <c r="T65" s="48">
        <v>30</v>
      </c>
      <c r="U65" s="48">
        <v>25</v>
      </c>
      <c r="V65" s="48">
        <v>23</v>
      </c>
      <c r="W65" s="48">
        <v>28</v>
      </c>
      <c r="X65" s="48">
        <v>28</v>
      </c>
      <c r="Y65" s="49">
        <v>45</v>
      </c>
      <c r="Z65" s="173"/>
      <c r="AA65" s="176">
        <v>1011</v>
      </c>
    </row>
    <row r="66" spans="1:27">
      <c r="A66" s="154" t="s">
        <v>442</v>
      </c>
      <c r="B66" s="175">
        <v>31</v>
      </c>
      <c r="C66" s="48">
        <v>26</v>
      </c>
      <c r="D66" s="48">
        <v>22</v>
      </c>
      <c r="E66" s="48">
        <v>40</v>
      </c>
      <c r="F66" s="48">
        <v>25</v>
      </c>
      <c r="G66" s="48">
        <v>30</v>
      </c>
      <c r="H66" s="48">
        <v>27</v>
      </c>
      <c r="I66" s="48">
        <v>123</v>
      </c>
      <c r="J66" s="48">
        <v>30</v>
      </c>
      <c r="K66" s="48">
        <v>29</v>
      </c>
      <c r="L66" s="48">
        <v>37</v>
      </c>
      <c r="M66" s="48">
        <v>23</v>
      </c>
      <c r="N66" s="48">
        <v>28</v>
      </c>
      <c r="O66" s="48">
        <v>22</v>
      </c>
      <c r="P66" s="48">
        <v>28</v>
      </c>
      <c r="Q66" s="48">
        <v>25</v>
      </c>
      <c r="R66" s="48">
        <v>30</v>
      </c>
      <c r="S66" s="48">
        <v>30</v>
      </c>
      <c r="T66" s="48">
        <v>29</v>
      </c>
      <c r="U66" s="48">
        <v>31</v>
      </c>
      <c r="V66" s="48">
        <v>37</v>
      </c>
      <c r="W66" s="48">
        <v>35</v>
      </c>
      <c r="X66" s="48">
        <v>26</v>
      </c>
      <c r="Y66" s="49">
        <v>34</v>
      </c>
      <c r="Z66" s="173"/>
      <c r="AA66" s="176">
        <v>798</v>
      </c>
    </row>
    <row r="67" spans="1:27">
      <c r="A67" s="154" t="s">
        <v>441</v>
      </c>
      <c r="B67" s="175">
        <v>17</v>
      </c>
      <c r="C67" s="48">
        <v>17</v>
      </c>
      <c r="D67" s="48">
        <v>18</v>
      </c>
      <c r="E67" s="48">
        <v>17</v>
      </c>
      <c r="F67" s="48">
        <v>16</v>
      </c>
      <c r="G67" s="48">
        <v>16</v>
      </c>
      <c r="H67" s="48">
        <v>16</v>
      </c>
      <c r="I67" s="48">
        <v>31</v>
      </c>
      <c r="J67" s="48">
        <v>17</v>
      </c>
      <c r="K67" s="48">
        <v>15</v>
      </c>
      <c r="L67" s="48">
        <v>14</v>
      </c>
      <c r="M67" s="48">
        <v>20</v>
      </c>
      <c r="N67" s="48">
        <v>14</v>
      </c>
      <c r="O67" s="48">
        <v>15</v>
      </c>
      <c r="P67" s="48">
        <v>15</v>
      </c>
      <c r="Q67" s="48">
        <v>19</v>
      </c>
      <c r="R67" s="48">
        <v>20</v>
      </c>
      <c r="S67" s="48">
        <v>16</v>
      </c>
      <c r="T67" s="48">
        <v>21</v>
      </c>
      <c r="U67" s="48">
        <v>15</v>
      </c>
      <c r="V67" s="48">
        <v>16</v>
      </c>
      <c r="W67" s="48">
        <v>18</v>
      </c>
      <c r="X67" s="48">
        <v>17</v>
      </c>
      <c r="Y67" s="49">
        <v>15</v>
      </c>
      <c r="Z67" s="173"/>
      <c r="AA67" s="176">
        <v>415</v>
      </c>
    </row>
    <row r="68" spans="1:27">
      <c r="A68" s="154" t="s">
        <v>440</v>
      </c>
      <c r="B68" s="175">
        <v>8</v>
      </c>
      <c r="C68" s="48">
        <v>7</v>
      </c>
      <c r="D68" s="48">
        <v>8</v>
      </c>
      <c r="E68" s="48">
        <v>6</v>
      </c>
      <c r="F68" s="48">
        <v>8</v>
      </c>
      <c r="G68" s="48">
        <v>8</v>
      </c>
      <c r="H68" s="48">
        <v>6</v>
      </c>
      <c r="I68" s="48">
        <v>16</v>
      </c>
      <c r="J68" s="48">
        <v>6</v>
      </c>
      <c r="K68" s="48">
        <v>7</v>
      </c>
      <c r="L68" s="48">
        <v>6</v>
      </c>
      <c r="M68" s="48">
        <v>6</v>
      </c>
      <c r="N68" s="48">
        <v>7</v>
      </c>
      <c r="O68" s="48">
        <v>6</v>
      </c>
      <c r="P68" s="48">
        <v>5</v>
      </c>
      <c r="Q68" s="48">
        <v>7</v>
      </c>
      <c r="R68" s="48">
        <v>6</v>
      </c>
      <c r="S68" s="48">
        <v>7</v>
      </c>
      <c r="T68" s="48">
        <v>7</v>
      </c>
      <c r="U68" s="48">
        <v>8</v>
      </c>
      <c r="V68" s="48">
        <v>5</v>
      </c>
      <c r="W68" s="48">
        <v>6</v>
      </c>
      <c r="X68" s="48">
        <v>8</v>
      </c>
      <c r="Y68" s="49">
        <v>8</v>
      </c>
      <c r="Z68" s="173"/>
      <c r="AA68" s="176">
        <v>172</v>
      </c>
    </row>
    <row r="69" spans="1:27">
      <c r="A69" s="154" t="s">
        <v>439</v>
      </c>
      <c r="B69" s="175">
        <v>16</v>
      </c>
      <c r="C69" s="48">
        <v>11</v>
      </c>
      <c r="D69" s="48">
        <v>13</v>
      </c>
      <c r="E69" s="48">
        <v>15</v>
      </c>
      <c r="F69" s="48">
        <v>8</v>
      </c>
      <c r="G69" s="48">
        <v>18</v>
      </c>
      <c r="H69" s="48">
        <v>11</v>
      </c>
      <c r="I69" s="48">
        <v>16</v>
      </c>
      <c r="J69" s="48">
        <v>10</v>
      </c>
      <c r="K69" s="48">
        <v>12</v>
      </c>
      <c r="L69" s="48">
        <v>14</v>
      </c>
      <c r="M69" s="48">
        <v>9</v>
      </c>
      <c r="N69" s="48">
        <v>13</v>
      </c>
      <c r="O69" s="48">
        <v>11</v>
      </c>
      <c r="P69" s="48">
        <v>17</v>
      </c>
      <c r="Q69" s="48">
        <v>10</v>
      </c>
      <c r="R69" s="48">
        <v>12</v>
      </c>
      <c r="S69" s="48">
        <v>11</v>
      </c>
      <c r="T69" s="48">
        <v>8</v>
      </c>
      <c r="U69" s="48">
        <v>15</v>
      </c>
      <c r="V69" s="48">
        <v>11</v>
      </c>
      <c r="W69" s="48">
        <v>14</v>
      </c>
      <c r="X69" s="48">
        <v>13</v>
      </c>
      <c r="Y69" s="49">
        <v>16</v>
      </c>
      <c r="Z69" s="173"/>
      <c r="AA69" s="176">
        <v>304</v>
      </c>
    </row>
    <row r="70" spans="1:27">
      <c r="A70" s="154" t="s">
        <v>438</v>
      </c>
      <c r="B70" s="175">
        <v>31</v>
      </c>
      <c r="C70" s="48">
        <v>20</v>
      </c>
      <c r="D70" s="48">
        <v>25</v>
      </c>
      <c r="E70" s="48">
        <v>14</v>
      </c>
      <c r="F70" s="48">
        <v>28</v>
      </c>
      <c r="G70" s="48">
        <v>17</v>
      </c>
      <c r="H70" s="48">
        <v>31</v>
      </c>
      <c r="I70" s="48">
        <v>21</v>
      </c>
      <c r="J70" s="48">
        <v>22</v>
      </c>
      <c r="K70" s="48">
        <v>24</v>
      </c>
      <c r="L70" s="48">
        <v>22</v>
      </c>
      <c r="M70" s="48">
        <v>28</v>
      </c>
      <c r="N70" s="48">
        <v>23</v>
      </c>
      <c r="O70" s="48">
        <v>23</v>
      </c>
      <c r="P70" s="48">
        <v>16</v>
      </c>
      <c r="Q70" s="48">
        <v>18</v>
      </c>
      <c r="R70" s="48">
        <v>19</v>
      </c>
      <c r="S70" s="48">
        <v>26</v>
      </c>
      <c r="T70" s="48">
        <v>21</v>
      </c>
      <c r="U70" s="48">
        <v>21</v>
      </c>
      <c r="V70" s="48">
        <v>30</v>
      </c>
      <c r="W70" s="48">
        <v>21</v>
      </c>
      <c r="X70" s="48">
        <v>30</v>
      </c>
      <c r="Y70" s="49">
        <v>26</v>
      </c>
      <c r="Z70" s="173"/>
      <c r="AA70" s="176">
        <v>557</v>
      </c>
    </row>
    <row r="71" spans="1:27">
      <c r="A71" s="154" t="s">
        <v>437</v>
      </c>
      <c r="B71" s="175">
        <v>18</v>
      </c>
      <c r="C71" s="48">
        <v>12</v>
      </c>
      <c r="D71" s="48">
        <v>16</v>
      </c>
      <c r="E71" s="48">
        <v>12</v>
      </c>
      <c r="F71" s="48">
        <v>13</v>
      </c>
      <c r="G71" s="48">
        <v>16</v>
      </c>
      <c r="H71" s="48">
        <v>15</v>
      </c>
      <c r="I71" s="48">
        <v>17</v>
      </c>
      <c r="J71" s="48">
        <v>11</v>
      </c>
      <c r="K71" s="48">
        <v>13</v>
      </c>
      <c r="L71" s="48">
        <v>16</v>
      </c>
      <c r="M71" s="48">
        <v>15</v>
      </c>
      <c r="N71" s="48">
        <v>15</v>
      </c>
      <c r="O71" s="48">
        <v>14</v>
      </c>
      <c r="P71" s="48">
        <v>16</v>
      </c>
      <c r="Q71" s="48">
        <v>13</v>
      </c>
      <c r="R71" s="48">
        <v>17</v>
      </c>
      <c r="S71" s="48">
        <v>14</v>
      </c>
      <c r="T71" s="48">
        <v>16</v>
      </c>
      <c r="U71" s="48">
        <v>15</v>
      </c>
      <c r="V71" s="48">
        <v>26</v>
      </c>
      <c r="W71" s="48">
        <v>14</v>
      </c>
      <c r="X71" s="48">
        <v>19</v>
      </c>
      <c r="Y71" s="49">
        <v>18</v>
      </c>
      <c r="Z71" s="173"/>
      <c r="AA71" s="176">
        <v>371</v>
      </c>
    </row>
    <row r="72" spans="1:27">
      <c r="A72" s="154" t="s">
        <v>436</v>
      </c>
      <c r="B72" s="175">
        <v>19</v>
      </c>
      <c r="C72" s="48">
        <v>16</v>
      </c>
      <c r="D72" s="48">
        <v>20</v>
      </c>
      <c r="E72" s="48">
        <v>17</v>
      </c>
      <c r="F72" s="48">
        <v>15</v>
      </c>
      <c r="G72" s="48">
        <v>16</v>
      </c>
      <c r="H72" s="48">
        <v>17</v>
      </c>
      <c r="I72" s="48">
        <v>19</v>
      </c>
      <c r="J72" s="48">
        <v>18</v>
      </c>
      <c r="K72" s="48">
        <v>17</v>
      </c>
      <c r="L72" s="48">
        <v>22</v>
      </c>
      <c r="M72" s="48">
        <v>18</v>
      </c>
      <c r="N72" s="48">
        <v>15</v>
      </c>
      <c r="O72" s="48">
        <v>18</v>
      </c>
      <c r="P72" s="48">
        <v>21</v>
      </c>
      <c r="Q72" s="48">
        <v>20</v>
      </c>
      <c r="R72" s="48">
        <v>14</v>
      </c>
      <c r="S72" s="48">
        <v>12</v>
      </c>
      <c r="T72" s="48">
        <v>22</v>
      </c>
      <c r="U72" s="48">
        <v>21</v>
      </c>
      <c r="V72" s="48">
        <v>21</v>
      </c>
      <c r="W72" s="48">
        <v>17</v>
      </c>
      <c r="X72" s="48">
        <v>20</v>
      </c>
      <c r="Y72" s="49">
        <v>15</v>
      </c>
      <c r="Z72" s="173"/>
      <c r="AA72" s="176">
        <v>430</v>
      </c>
    </row>
    <row r="73" spans="1:27">
      <c r="A73" s="154" t="s">
        <v>435</v>
      </c>
      <c r="B73" s="175">
        <v>20</v>
      </c>
      <c r="C73" s="48">
        <v>20</v>
      </c>
      <c r="D73" s="48">
        <v>27</v>
      </c>
      <c r="E73" s="48">
        <v>23</v>
      </c>
      <c r="F73" s="48">
        <v>25</v>
      </c>
      <c r="G73" s="48">
        <v>29</v>
      </c>
      <c r="H73" s="48">
        <v>17</v>
      </c>
      <c r="I73" s="48">
        <v>23</v>
      </c>
      <c r="J73" s="48">
        <v>12</v>
      </c>
      <c r="K73" s="48">
        <v>12</v>
      </c>
      <c r="L73" s="48">
        <v>28</v>
      </c>
      <c r="M73" s="48">
        <v>14</v>
      </c>
      <c r="N73" s="48">
        <v>24</v>
      </c>
      <c r="O73" s="48">
        <v>14</v>
      </c>
      <c r="P73" s="48">
        <v>18</v>
      </c>
      <c r="Q73" s="48">
        <v>17</v>
      </c>
      <c r="R73" s="48">
        <v>16</v>
      </c>
      <c r="S73" s="48">
        <v>22</v>
      </c>
      <c r="T73" s="48">
        <v>21</v>
      </c>
      <c r="U73" s="48">
        <v>17</v>
      </c>
      <c r="V73" s="48">
        <v>25</v>
      </c>
      <c r="W73" s="48">
        <v>16</v>
      </c>
      <c r="X73" s="48">
        <v>16</v>
      </c>
      <c r="Y73" s="49">
        <v>22</v>
      </c>
      <c r="Z73" s="173"/>
      <c r="AA73" s="176">
        <v>478</v>
      </c>
    </row>
    <row r="74" spans="1:27">
      <c r="A74" s="154" t="s">
        <v>434</v>
      </c>
      <c r="B74" s="175">
        <v>3</v>
      </c>
      <c r="C74" s="48">
        <v>4</v>
      </c>
      <c r="D74" s="48">
        <v>5</v>
      </c>
      <c r="E74" s="48">
        <v>5</v>
      </c>
      <c r="F74" s="48">
        <v>4</v>
      </c>
      <c r="G74" s="48">
        <v>4</v>
      </c>
      <c r="H74" s="48">
        <v>4</v>
      </c>
      <c r="I74" s="48">
        <v>6</v>
      </c>
      <c r="J74" s="48">
        <v>3</v>
      </c>
      <c r="K74" s="48">
        <v>5</v>
      </c>
      <c r="L74" s="48">
        <v>5</v>
      </c>
      <c r="M74" s="48">
        <v>3</v>
      </c>
      <c r="N74" s="48">
        <v>5</v>
      </c>
      <c r="O74" s="48">
        <v>6</v>
      </c>
      <c r="P74" s="48">
        <v>6</v>
      </c>
      <c r="Q74" s="48">
        <v>4</v>
      </c>
      <c r="R74" s="48">
        <v>4</v>
      </c>
      <c r="S74" s="48">
        <v>5</v>
      </c>
      <c r="T74" s="48">
        <v>3</v>
      </c>
      <c r="U74" s="48">
        <v>5</v>
      </c>
      <c r="V74" s="48">
        <v>4</v>
      </c>
      <c r="W74" s="48">
        <v>5</v>
      </c>
      <c r="X74" s="48">
        <v>5</v>
      </c>
      <c r="Y74" s="49">
        <v>5</v>
      </c>
      <c r="Z74" s="173"/>
      <c r="AA74" s="176">
        <v>108</v>
      </c>
    </row>
    <row r="75" spans="1:27">
      <c r="A75" s="154" t="s">
        <v>433</v>
      </c>
      <c r="B75" s="175">
        <v>32</v>
      </c>
      <c r="C75" s="48">
        <v>26</v>
      </c>
      <c r="D75" s="48">
        <v>28</v>
      </c>
      <c r="E75" s="48">
        <v>26</v>
      </c>
      <c r="F75" s="48">
        <v>29</v>
      </c>
      <c r="G75" s="48">
        <v>24</v>
      </c>
      <c r="H75" s="48">
        <v>27</v>
      </c>
      <c r="I75" s="48">
        <v>61</v>
      </c>
      <c r="J75" s="48">
        <v>32</v>
      </c>
      <c r="K75" s="48">
        <v>28</v>
      </c>
      <c r="L75" s="48">
        <v>23</v>
      </c>
      <c r="M75" s="48">
        <v>27</v>
      </c>
      <c r="N75" s="48">
        <v>21</v>
      </c>
      <c r="O75" s="48">
        <v>26</v>
      </c>
      <c r="P75" s="48">
        <v>26</v>
      </c>
      <c r="Q75" s="48">
        <v>21</v>
      </c>
      <c r="R75" s="48">
        <v>35</v>
      </c>
      <c r="S75" s="48">
        <v>21</v>
      </c>
      <c r="T75" s="48">
        <v>40</v>
      </c>
      <c r="U75" s="48">
        <v>26</v>
      </c>
      <c r="V75" s="48">
        <v>28</v>
      </c>
      <c r="W75" s="48">
        <v>22</v>
      </c>
      <c r="X75" s="48">
        <v>32</v>
      </c>
      <c r="Y75" s="49">
        <v>20</v>
      </c>
      <c r="Z75" s="173"/>
      <c r="AA75" s="176">
        <v>681</v>
      </c>
    </row>
    <row r="76" spans="1:27">
      <c r="A76" s="154" t="s">
        <v>432</v>
      </c>
      <c r="B76" s="175">
        <v>28</v>
      </c>
      <c r="C76" s="48">
        <v>14</v>
      </c>
      <c r="D76" s="48">
        <v>14</v>
      </c>
      <c r="E76" s="48">
        <v>18</v>
      </c>
      <c r="F76" s="48">
        <v>19</v>
      </c>
      <c r="G76" s="48">
        <v>17</v>
      </c>
      <c r="H76" s="48">
        <v>16</v>
      </c>
      <c r="I76" s="48">
        <v>19</v>
      </c>
      <c r="J76" s="48">
        <v>16</v>
      </c>
      <c r="K76" s="48">
        <v>18</v>
      </c>
      <c r="L76" s="48">
        <v>15</v>
      </c>
      <c r="M76" s="48">
        <v>14</v>
      </c>
      <c r="N76" s="48">
        <v>20</v>
      </c>
      <c r="O76" s="48">
        <v>17</v>
      </c>
      <c r="P76" s="48">
        <v>19</v>
      </c>
      <c r="Q76" s="48">
        <v>19</v>
      </c>
      <c r="R76" s="48">
        <v>14</v>
      </c>
      <c r="S76" s="48">
        <v>14</v>
      </c>
      <c r="T76" s="48">
        <v>16</v>
      </c>
      <c r="U76" s="48">
        <v>17</v>
      </c>
      <c r="V76" s="48">
        <v>25</v>
      </c>
      <c r="W76" s="48">
        <v>14</v>
      </c>
      <c r="X76" s="48">
        <v>22</v>
      </c>
      <c r="Y76" s="49">
        <v>19</v>
      </c>
      <c r="Z76" s="173"/>
      <c r="AA76" s="176">
        <v>424</v>
      </c>
    </row>
    <row r="77" spans="1:27">
      <c r="A77" s="154" t="s">
        <v>431</v>
      </c>
      <c r="B77" s="175">
        <v>28</v>
      </c>
      <c r="C77" s="48">
        <v>29</v>
      </c>
      <c r="D77" s="48">
        <v>29</v>
      </c>
      <c r="E77" s="48">
        <v>29</v>
      </c>
      <c r="F77" s="48">
        <v>27</v>
      </c>
      <c r="G77" s="48">
        <v>27</v>
      </c>
      <c r="H77" s="48">
        <v>31</v>
      </c>
      <c r="I77" s="48">
        <v>57</v>
      </c>
      <c r="J77" s="48">
        <v>26</v>
      </c>
      <c r="K77" s="48">
        <v>25</v>
      </c>
      <c r="L77" s="48">
        <v>29</v>
      </c>
      <c r="M77" s="48">
        <v>25</v>
      </c>
      <c r="N77" s="48">
        <v>23</v>
      </c>
      <c r="O77" s="48">
        <v>38</v>
      </c>
      <c r="P77" s="48">
        <v>16</v>
      </c>
      <c r="Q77" s="48">
        <v>36</v>
      </c>
      <c r="R77" s="48">
        <v>29</v>
      </c>
      <c r="S77" s="48">
        <v>25</v>
      </c>
      <c r="T77" s="48">
        <v>27</v>
      </c>
      <c r="U77" s="48">
        <v>28</v>
      </c>
      <c r="V77" s="48">
        <v>23</v>
      </c>
      <c r="W77" s="48">
        <v>26</v>
      </c>
      <c r="X77" s="48">
        <v>47</v>
      </c>
      <c r="Y77" s="49">
        <v>26</v>
      </c>
      <c r="Z77" s="173"/>
      <c r="AA77" s="176">
        <v>706</v>
      </c>
    </row>
    <row r="78" spans="1:27">
      <c r="A78" s="154" t="s">
        <v>430</v>
      </c>
      <c r="B78" s="175">
        <v>34</v>
      </c>
      <c r="C78" s="48">
        <v>28</v>
      </c>
      <c r="D78" s="48">
        <v>33</v>
      </c>
      <c r="E78" s="48">
        <v>24</v>
      </c>
      <c r="F78" s="48">
        <v>34</v>
      </c>
      <c r="G78" s="48">
        <v>30</v>
      </c>
      <c r="H78" s="48">
        <v>23</v>
      </c>
      <c r="I78" s="48">
        <v>46</v>
      </c>
      <c r="J78" s="48">
        <v>26</v>
      </c>
      <c r="K78" s="48">
        <v>24</v>
      </c>
      <c r="L78" s="48">
        <v>24</v>
      </c>
      <c r="M78" s="48">
        <v>18</v>
      </c>
      <c r="N78" s="48">
        <v>25</v>
      </c>
      <c r="O78" s="48">
        <v>26</v>
      </c>
      <c r="P78" s="48">
        <v>28</v>
      </c>
      <c r="Q78" s="48">
        <v>33</v>
      </c>
      <c r="R78" s="48">
        <v>25</v>
      </c>
      <c r="S78" s="48">
        <v>25</v>
      </c>
      <c r="T78" s="48">
        <v>25</v>
      </c>
      <c r="U78" s="48">
        <v>26</v>
      </c>
      <c r="V78" s="48">
        <v>27</v>
      </c>
      <c r="W78" s="48">
        <v>36</v>
      </c>
      <c r="X78" s="48">
        <v>19</v>
      </c>
      <c r="Y78" s="49">
        <v>36</v>
      </c>
      <c r="Z78" s="173"/>
      <c r="AA78" s="176">
        <v>675</v>
      </c>
    </row>
    <row r="79" spans="1:27">
      <c r="A79" s="154" t="s">
        <v>429</v>
      </c>
      <c r="B79" s="175">
        <v>3</v>
      </c>
      <c r="C79" s="48">
        <v>4</v>
      </c>
      <c r="D79" s="48">
        <v>2</v>
      </c>
      <c r="E79" s="48">
        <v>3</v>
      </c>
      <c r="F79" s="48">
        <v>2</v>
      </c>
      <c r="G79" s="48">
        <v>2</v>
      </c>
      <c r="H79" s="48">
        <v>3</v>
      </c>
      <c r="I79" s="48">
        <v>3</v>
      </c>
      <c r="J79" s="48">
        <v>2</v>
      </c>
      <c r="K79" s="48">
        <v>3</v>
      </c>
      <c r="L79" s="48">
        <v>2</v>
      </c>
      <c r="M79" s="48">
        <v>2</v>
      </c>
      <c r="N79" s="48">
        <v>2</v>
      </c>
      <c r="O79" s="48">
        <v>2</v>
      </c>
      <c r="P79" s="48">
        <v>2</v>
      </c>
      <c r="Q79" s="48">
        <v>2</v>
      </c>
      <c r="R79" s="48">
        <v>3</v>
      </c>
      <c r="S79" s="48">
        <v>2</v>
      </c>
      <c r="T79" s="48">
        <v>2</v>
      </c>
      <c r="U79" s="48">
        <v>2</v>
      </c>
      <c r="V79" s="48">
        <v>5</v>
      </c>
      <c r="W79" s="48">
        <v>2</v>
      </c>
      <c r="X79" s="48">
        <v>2</v>
      </c>
      <c r="Y79" s="49">
        <v>2</v>
      </c>
      <c r="Z79" s="173"/>
      <c r="AA79" s="176">
        <v>59</v>
      </c>
    </row>
    <row r="80" spans="1:27">
      <c r="A80" s="154" t="s">
        <v>428</v>
      </c>
      <c r="B80" s="175">
        <v>17</v>
      </c>
      <c r="C80" s="48">
        <v>14</v>
      </c>
      <c r="D80" s="48">
        <v>13</v>
      </c>
      <c r="E80" s="48">
        <v>14</v>
      </c>
      <c r="F80" s="48">
        <v>12</v>
      </c>
      <c r="G80" s="48">
        <v>13</v>
      </c>
      <c r="H80" s="48">
        <v>16</v>
      </c>
      <c r="I80" s="48">
        <v>14</v>
      </c>
      <c r="J80" s="48">
        <v>14</v>
      </c>
      <c r="K80" s="48">
        <v>14</v>
      </c>
      <c r="L80" s="48">
        <v>13</v>
      </c>
      <c r="M80" s="48">
        <v>14</v>
      </c>
      <c r="N80" s="48">
        <v>11</v>
      </c>
      <c r="O80" s="48">
        <v>13</v>
      </c>
      <c r="P80" s="48">
        <v>12</v>
      </c>
      <c r="Q80" s="48">
        <v>17</v>
      </c>
      <c r="R80" s="48">
        <v>14</v>
      </c>
      <c r="S80" s="48">
        <v>15</v>
      </c>
      <c r="T80" s="48">
        <v>14</v>
      </c>
      <c r="U80" s="48">
        <v>14</v>
      </c>
      <c r="V80" s="48">
        <v>17</v>
      </c>
      <c r="W80" s="48">
        <v>13</v>
      </c>
      <c r="X80" s="48">
        <v>15</v>
      </c>
      <c r="Y80" s="49">
        <v>16</v>
      </c>
      <c r="Z80" s="173"/>
      <c r="AA80" s="176">
        <v>339</v>
      </c>
    </row>
    <row r="81" spans="1:27">
      <c r="A81" s="154" t="s">
        <v>427</v>
      </c>
      <c r="B81" s="175">
        <v>21</v>
      </c>
      <c r="C81" s="48">
        <v>14</v>
      </c>
      <c r="D81" s="48">
        <v>22</v>
      </c>
      <c r="E81" s="48">
        <v>13</v>
      </c>
      <c r="F81" s="48">
        <v>11</v>
      </c>
      <c r="G81" s="48">
        <v>15</v>
      </c>
      <c r="H81" s="48">
        <v>13</v>
      </c>
      <c r="I81" s="48">
        <v>15</v>
      </c>
      <c r="J81" s="48">
        <v>16</v>
      </c>
      <c r="K81" s="48">
        <v>9</v>
      </c>
      <c r="L81" s="48">
        <v>14</v>
      </c>
      <c r="M81" s="48">
        <v>13</v>
      </c>
      <c r="N81" s="48">
        <v>11</v>
      </c>
      <c r="O81" s="48">
        <v>11</v>
      </c>
      <c r="P81" s="48">
        <v>14</v>
      </c>
      <c r="Q81" s="48">
        <v>13</v>
      </c>
      <c r="R81" s="48">
        <v>16</v>
      </c>
      <c r="S81" s="48">
        <v>14</v>
      </c>
      <c r="T81" s="48">
        <v>12</v>
      </c>
      <c r="U81" s="48">
        <v>20</v>
      </c>
      <c r="V81" s="48">
        <v>12</v>
      </c>
      <c r="W81" s="48">
        <v>16</v>
      </c>
      <c r="X81" s="48">
        <v>14</v>
      </c>
      <c r="Y81" s="49">
        <v>16</v>
      </c>
      <c r="Z81" s="173"/>
      <c r="AA81" s="176">
        <v>345</v>
      </c>
    </row>
    <row r="82" spans="1:27">
      <c r="A82" s="154" t="s">
        <v>426</v>
      </c>
      <c r="B82" s="175">
        <v>28</v>
      </c>
      <c r="C82" s="48">
        <v>33</v>
      </c>
      <c r="D82" s="48">
        <v>27</v>
      </c>
      <c r="E82" s="48">
        <v>28</v>
      </c>
      <c r="F82" s="48">
        <v>22</v>
      </c>
      <c r="G82" s="48">
        <v>34</v>
      </c>
      <c r="H82" s="48">
        <v>24</v>
      </c>
      <c r="I82" s="48">
        <v>59</v>
      </c>
      <c r="J82" s="48">
        <v>25</v>
      </c>
      <c r="K82" s="48">
        <v>38</v>
      </c>
      <c r="L82" s="48">
        <v>17</v>
      </c>
      <c r="M82" s="48">
        <v>37</v>
      </c>
      <c r="N82" s="48">
        <v>27</v>
      </c>
      <c r="O82" s="48">
        <v>27</v>
      </c>
      <c r="P82" s="48">
        <v>22</v>
      </c>
      <c r="Q82" s="48">
        <v>37</v>
      </c>
      <c r="R82" s="48">
        <v>19</v>
      </c>
      <c r="S82" s="48">
        <v>24</v>
      </c>
      <c r="T82" s="48">
        <v>25</v>
      </c>
      <c r="U82" s="48">
        <v>26</v>
      </c>
      <c r="V82" s="48">
        <v>29</v>
      </c>
      <c r="W82" s="48">
        <v>23</v>
      </c>
      <c r="X82" s="48">
        <v>23</v>
      </c>
      <c r="Y82" s="49">
        <v>31</v>
      </c>
      <c r="Z82" s="173"/>
      <c r="AA82" s="176">
        <v>685</v>
      </c>
    </row>
    <row r="83" spans="1:27">
      <c r="A83" s="154" t="s">
        <v>425</v>
      </c>
      <c r="B83" s="175">
        <v>26</v>
      </c>
      <c r="C83" s="48">
        <v>21</v>
      </c>
      <c r="D83" s="48">
        <v>21</v>
      </c>
      <c r="E83" s="48">
        <v>27</v>
      </c>
      <c r="F83" s="48">
        <v>20</v>
      </c>
      <c r="G83" s="48">
        <v>26</v>
      </c>
      <c r="H83" s="48">
        <v>20</v>
      </c>
      <c r="I83" s="48">
        <v>39</v>
      </c>
      <c r="J83" s="48">
        <v>31</v>
      </c>
      <c r="K83" s="48">
        <v>38</v>
      </c>
      <c r="L83" s="48">
        <v>19</v>
      </c>
      <c r="M83" s="48">
        <v>34</v>
      </c>
      <c r="N83" s="48">
        <v>24</v>
      </c>
      <c r="O83" s="48">
        <v>26</v>
      </c>
      <c r="P83" s="48">
        <v>18</v>
      </c>
      <c r="Q83" s="48">
        <v>40</v>
      </c>
      <c r="R83" s="48">
        <v>18</v>
      </c>
      <c r="S83" s="48">
        <v>30</v>
      </c>
      <c r="T83" s="48">
        <v>23</v>
      </c>
      <c r="U83" s="48">
        <v>23</v>
      </c>
      <c r="V83" s="48">
        <v>19</v>
      </c>
      <c r="W83" s="48">
        <v>25</v>
      </c>
      <c r="X83" s="48">
        <v>22</v>
      </c>
      <c r="Y83" s="49">
        <v>28</v>
      </c>
      <c r="Z83" s="173"/>
      <c r="AA83" s="176">
        <v>618</v>
      </c>
    </row>
    <row r="84" spans="1:27">
      <c r="A84" s="154" t="s">
        <v>424</v>
      </c>
      <c r="B84" s="175">
        <v>7</v>
      </c>
      <c r="C84" s="48">
        <v>7</v>
      </c>
      <c r="D84" s="48">
        <v>5</v>
      </c>
      <c r="E84" s="48">
        <v>7</v>
      </c>
      <c r="F84" s="48">
        <v>6</v>
      </c>
      <c r="G84" s="48">
        <v>8</v>
      </c>
      <c r="H84" s="48">
        <v>7</v>
      </c>
      <c r="I84" s="48">
        <v>9</v>
      </c>
      <c r="J84" s="48">
        <v>7</v>
      </c>
      <c r="K84" s="48">
        <v>7</v>
      </c>
      <c r="L84" s="48">
        <v>6</v>
      </c>
      <c r="M84" s="48">
        <v>8</v>
      </c>
      <c r="N84" s="48">
        <v>6</v>
      </c>
      <c r="O84" s="48">
        <v>8</v>
      </c>
      <c r="P84" s="48">
        <v>8</v>
      </c>
      <c r="Q84" s="48">
        <v>6</v>
      </c>
      <c r="R84" s="48">
        <v>11</v>
      </c>
      <c r="S84" s="48">
        <v>7</v>
      </c>
      <c r="T84" s="48">
        <v>10</v>
      </c>
      <c r="U84" s="48">
        <v>8</v>
      </c>
      <c r="V84" s="48">
        <v>7</v>
      </c>
      <c r="W84" s="48">
        <v>10</v>
      </c>
      <c r="X84" s="48">
        <v>7</v>
      </c>
      <c r="Y84" s="49">
        <v>12</v>
      </c>
      <c r="Z84" s="173"/>
      <c r="AA84" s="176">
        <v>184</v>
      </c>
    </row>
    <row r="85" spans="1:27">
      <c r="A85" s="154" t="s">
        <v>423</v>
      </c>
      <c r="B85" s="175">
        <v>9</v>
      </c>
      <c r="C85" s="48">
        <v>7</v>
      </c>
      <c r="D85" s="48">
        <v>8</v>
      </c>
      <c r="E85" s="48">
        <v>9</v>
      </c>
      <c r="F85" s="48">
        <v>8</v>
      </c>
      <c r="G85" s="48">
        <v>10</v>
      </c>
      <c r="H85" s="48">
        <v>7</v>
      </c>
      <c r="I85" s="48">
        <v>10</v>
      </c>
      <c r="J85" s="48">
        <v>8</v>
      </c>
      <c r="K85" s="48">
        <v>9</v>
      </c>
      <c r="L85" s="48">
        <v>7</v>
      </c>
      <c r="M85" s="48">
        <v>9</v>
      </c>
      <c r="N85" s="48">
        <v>7</v>
      </c>
      <c r="O85" s="48">
        <v>8</v>
      </c>
      <c r="P85" s="48">
        <v>10</v>
      </c>
      <c r="Q85" s="48">
        <v>8</v>
      </c>
      <c r="R85" s="48">
        <v>13</v>
      </c>
      <c r="S85" s="48">
        <v>10</v>
      </c>
      <c r="T85" s="48">
        <v>8</v>
      </c>
      <c r="U85" s="48">
        <v>8</v>
      </c>
      <c r="V85" s="48">
        <v>12</v>
      </c>
      <c r="W85" s="48">
        <v>7</v>
      </c>
      <c r="X85" s="48">
        <v>11</v>
      </c>
      <c r="Y85" s="49">
        <v>11</v>
      </c>
      <c r="Z85" s="173"/>
      <c r="AA85" s="176">
        <v>214</v>
      </c>
    </row>
    <row r="86" spans="1:27">
      <c r="A86" s="154" t="s">
        <v>422</v>
      </c>
      <c r="B86" s="175">
        <v>22</v>
      </c>
      <c r="C86" s="48">
        <v>20</v>
      </c>
      <c r="D86" s="48">
        <v>17</v>
      </c>
      <c r="E86" s="48">
        <v>14</v>
      </c>
      <c r="F86" s="48">
        <v>18</v>
      </c>
      <c r="G86" s="48">
        <v>18</v>
      </c>
      <c r="H86" s="48">
        <v>20</v>
      </c>
      <c r="I86" s="48">
        <v>25</v>
      </c>
      <c r="J86" s="48">
        <v>17</v>
      </c>
      <c r="K86" s="48">
        <v>18</v>
      </c>
      <c r="L86" s="48">
        <v>19</v>
      </c>
      <c r="M86" s="48">
        <v>17</v>
      </c>
      <c r="N86" s="48">
        <v>17</v>
      </c>
      <c r="O86" s="48">
        <v>19</v>
      </c>
      <c r="P86" s="48">
        <v>17</v>
      </c>
      <c r="Q86" s="48">
        <v>21</v>
      </c>
      <c r="R86" s="48">
        <v>28</v>
      </c>
      <c r="S86" s="48">
        <v>19</v>
      </c>
      <c r="T86" s="48">
        <v>19</v>
      </c>
      <c r="U86" s="48">
        <v>19</v>
      </c>
      <c r="V86" s="48">
        <v>21</v>
      </c>
      <c r="W86" s="48">
        <v>18</v>
      </c>
      <c r="X86" s="48">
        <v>23</v>
      </c>
      <c r="Y86" s="49">
        <v>24</v>
      </c>
      <c r="Z86" s="173"/>
      <c r="AA86" s="176">
        <v>470</v>
      </c>
    </row>
    <row r="87" spans="1:27">
      <c r="A87" s="154" t="s">
        <v>421</v>
      </c>
      <c r="B87" s="175">
        <v>25</v>
      </c>
      <c r="C87" s="48">
        <v>34</v>
      </c>
      <c r="D87" s="48">
        <v>25</v>
      </c>
      <c r="E87" s="48">
        <v>25</v>
      </c>
      <c r="F87" s="48">
        <v>23</v>
      </c>
      <c r="G87" s="48">
        <v>24</v>
      </c>
      <c r="H87" s="48">
        <v>34</v>
      </c>
      <c r="I87" s="48">
        <v>29</v>
      </c>
      <c r="J87" s="48">
        <v>29</v>
      </c>
      <c r="K87" s="48">
        <v>27</v>
      </c>
      <c r="L87" s="48">
        <v>26</v>
      </c>
      <c r="M87" s="48">
        <v>25</v>
      </c>
      <c r="N87" s="48">
        <v>32</v>
      </c>
      <c r="O87" s="48">
        <v>26</v>
      </c>
      <c r="P87" s="48">
        <v>26</v>
      </c>
      <c r="Q87" s="48">
        <v>21</v>
      </c>
      <c r="R87" s="48">
        <v>28</v>
      </c>
      <c r="S87" s="48">
        <v>22</v>
      </c>
      <c r="T87" s="48">
        <v>25</v>
      </c>
      <c r="U87" s="48">
        <v>28</v>
      </c>
      <c r="V87" s="48">
        <v>27</v>
      </c>
      <c r="W87" s="48">
        <v>34</v>
      </c>
      <c r="X87" s="48">
        <v>30</v>
      </c>
      <c r="Y87" s="49">
        <v>35</v>
      </c>
      <c r="Z87" s="173"/>
      <c r="AA87" s="176">
        <v>660</v>
      </c>
    </row>
    <row r="88" spans="1:27">
      <c r="A88" s="154" t="s">
        <v>420</v>
      </c>
      <c r="B88" s="175">
        <v>23</v>
      </c>
      <c r="C88" s="48">
        <v>18</v>
      </c>
      <c r="D88" s="48">
        <v>20</v>
      </c>
      <c r="E88" s="48">
        <v>15</v>
      </c>
      <c r="F88" s="48">
        <v>20</v>
      </c>
      <c r="G88" s="48">
        <v>16</v>
      </c>
      <c r="H88" s="48">
        <v>15</v>
      </c>
      <c r="I88" s="48">
        <v>16</v>
      </c>
      <c r="J88" s="48">
        <v>17</v>
      </c>
      <c r="K88" s="48">
        <v>16</v>
      </c>
      <c r="L88" s="48">
        <v>17</v>
      </c>
      <c r="M88" s="48">
        <v>16</v>
      </c>
      <c r="N88" s="48">
        <v>18</v>
      </c>
      <c r="O88" s="48">
        <v>18</v>
      </c>
      <c r="P88" s="48">
        <v>18</v>
      </c>
      <c r="Q88" s="48">
        <v>17</v>
      </c>
      <c r="R88" s="48">
        <v>20</v>
      </c>
      <c r="S88" s="48">
        <v>16</v>
      </c>
      <c r="T88" s="48">
        <v>19</v>
      </c>
      <c r="U88" s="48">
        <v>20</v>
      </c>
      <c r="V88" s="48">
        <v>19</v>
      </c>
      <c r="W88" s="48">
        <v>14</v>
      </c>
      <c r="X88" s="48">
        <v>20</v>
      </c>
      <c r="Y88" s="49">
        <v>25</v>
      </c>
      <c r="Z88" s="173"/>
      <c r="AA88" s="176">
        <v>433</v>
      </c>
    </row>
    <row r="89" spans="1:27">
      <c r="A89" s="154" t="s">
        <v>481</v>
      </c>
      <c r="B89" s="175">
        <v>29</v>
      </c>
      <c r="C89" s="48">
        <v>25</v>
      </c>
      <c r="D89" s="48">
        <v>26</v>
      </c>
      <c r="E89" s="48">
        <v>27</v>
      </c>
      <c r="F89" s="48">
        <v>23</v>
      </c>
      <c r="G89" s="48">
        <v>21</v>
      </c>
      <c r="H89" s="48">
        <v>18</v>
      </c>
      <c r="I89" s="48">
        <v>25</v>
      </c>
      <c r="J89" s="48">
        <v>21</v>
      </c>
      <c r="K89" s="48">
        <v>18</v>
      </c>
      <c r="L89" s="48">
        <v>21</v>
      </c>
      <c r="M89" s="48">
        <v>19</v>
      </c>
      <c r="N89" s="48">
        <v>18</v>
      </c>
      <c r="O89" s="48">
        <v>22</v>
      </c>
      <c r="P89" s="48">
        <v>25</v>
      </c>
      <c r="Q89" s="48">
        <v>23</v>
      </c>
      <c r="R89" s="48">
        <v>24</v>
      </c>
      <c r="S89" s="48">
        <v>25</v>
      </c>
      <c r="T89" s="48">
        <v>25</v>
      </c>
      <c r="U89" s="48">
        <v>22</v>
      </c>
      <c r="V89" s="48">
        <v>27</v>
      </c>
      <c r="W89" s="48">
        <v>29</v>
      </c>
      <c r="X89" s="48">
        <v>31</v>
      </c>
      <c r="Y89" s="49">
        <v>23</v>
      </c>
      <c r="Z89" s="173"/>
      <c r="AA89" s="176">
        <v>567</v>
      </c>
    </row>
    <row r="90" spans="1:27">
      <c r="A90" s="154" t="s">
        <v>480</v>
      </c>
      <c r="B90" s="175">
        <v>0</v>
      </c>
      <c r="C90" s="48">
        <v>0</v>
      </c>
      <c r="D90" s="48">
        <v>0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9">
        <v>0</v>
      </c>
      <c r="Z90" s="173"/>
      <c r="AA90" s="176">
        <v>0</v>
      </c>
    </row>
    <row r="91" spans="1:27">
      <c r="A91" s="154" t="s">
        <v>479</v>
      </c>
      <c r="B91" s="175">
        <v>31</v>
      </c>
      <c r="C91" s="48">
        <v>29</v>
      </c>
      <c r="D91" s="48">
        <v>30</v>
      </c>
      <c r="E91" s="48">
        <v>21</v>
      </c>
      <c r="F91" s="48">
        <v>23</v>
      </c>
      <c r="G91" s="48">
        <v>26</v>
      </c>
      <c r="H91" s="48">
        <v>25</v>
      </c>
      <c r="I91" s="48">
        <v>26</v>
      </c>
      <c r="J91" s="48">
        <v>24</v>
      </c>
      <c r="K91" s="48">
        <v>29</v>
      </c>
      <c r="L91" s="48">
        <v>21</v>
      </c>
      <c r="M91" s="48">
        <v>25</v>
      </c>
      <c r="N91" s="48">
        <v>31</v>
      </c>
      <c r="O91" s="48">
        <v>29</v>
      </c>
      <c r="P91" s="48">
        <v>20</v>
      </c>
      <c r="Q91" s="48">
        <v>29</v>
      </c>
      <c r="R91" s="48">
        <v>23</v>
      </c>
      <c r="S91" s="48">
        <v>26</v>
      </c>
      <c r="T91" s="48">
        <v>30</v>
      </c>
      <c r="U91" s="48">
        <v>30</v>
      </c>
      <c r="V91" s="48">
        <v>31</v>
      </c>
      <c r="W91" s="48">
        <v>31</v>
      </c>
      <c r="X91" s="48">
        <v>16</v>
      </c>
      <c r="Y91" s="49">
        <v>35</v>
      </c>
      <c r="Z91" s="173"/>
      <c r="AA91" s="176">
        <v>641</v>
      </c>
    </row>
    <row r="92" spans="1:27">
      <c r="A92" s="154" t="s">
        <v>478</v>
      </c>
      <c r="B92" s="175">
        <v>27</v>
      </c>
      <c r="C92" s="48">
        <v>21</v>
      </c>
      <c r="D92" s="48">
        <v>23</v>
      </c>
      <c r="E92" s="48">
        <v>21</v>
      </c>
      <c r="F92" s="48">
        <v>18</v>
      </c>
      <c r="G92" s="48">
        <v>22</v>
      </c>
      <c r="H92" s="48">
        <v>19</v>
      </c>
      <c r="I92" s="48">
        <v>24</v>
      </c>
      <c r="J92" s="48">
        <v>22</v>
      </c>
      <c r="K92" s="48">
        <v>21</v>
      </c>
      <c r="L92" s="48">
        <v>24</v>
      </c>
      <c r="M92" s="48">
        <v>21</v>
      </c>
      <c r="N92" s="48">
        <v>28</v>
      </c>
      <c r="O92" s="48">
        <v>24</v>
      </c>
      <c r="P92" s="48">
        <v>26</v>
      </c>
      <c r="Q92" s="48">
        <v>22</v>
      </c>
      <c r="R92" s="48">
        <v>25</v>
      </c>
      <c r="S92" s="48">
        <v>24</v>
      </c>
      <c r="T92" s="48">
        <v>20</v>
      </c>
      <c r="U92" s="48">
        <v>33</v>
      </c>
      <c r="V92" s="48">
        <v>25</v>
      </c>
      <c r="W92" s="48">
        <v>26</v>
      </c>
      <c r="X92" s="48">
        <v>23</v>
      </c>
      <c r="Y92" s="49">
        <v>34</v>
      </c>
      <c r="Z92" s="173"/>
      <c r="AA92" s="176">
        <v>573</v>
      </c>
    </row>
    <row r="93" spans="1:27">
      <c r="A93" s="154" t="s">
        <v>477</v>
      </c>
      <c r="B93" s="175">
        <v>27</v>
      </c>
      <c r="C93" s="48">
        <v>16</v>
      </c>
      <c r="D93" s="48">
        <v>27</v>
      </c>
      <c r="E93" s="48">
        <v>25</v>
      </c>
      <c r="F93" s="48">
        <v>21</v>
      </c>
      <c r="G93" s="48">
        <v>25</v>
      </c>
      <c r="H93" s="48">
        <v>26</v>
      </c>
      <c r="I93" s="48">
        <v>25</v>
      </c>
      <c r="J93" s="48">
        <v>20</v>
      </c>
      <c r="K93" s="48">
        <v>20</v>
      </c>
      <c r="L93" s="48">
        <v>20</v>
      </c>
      <c r="M93" s="48">
        <v>24</v>
      </c>
      <c r="N93" s="48">
        <v>26</v>
      </c>
      <c r="O93" s="48">
        <v>25</v>
      </c>
      <c r="P93" s="48">
        <v>20</v>
      </c>
      <c r="Q93" s="48">
        <v>22</v>
      </c>
      <c r="R93" s="48">
        <v>26</v>
      </c>
      <c r="S93" s="48">
        <v>23</v>
      </c>
      <c r="T93" s="48">
        <v>31</v>
      </c>
      <c r="U93" s="48">
        <v>19</v>
      </c>
      <c r="V93" s="48">
        <v>32</v>
      </c>
      <c r="W93" s="48">
        <v>25</v>
      </c>
      <c r="X93" s="48">
        <v>26</v>
      </c>
      <c r="Y93" s="49">
        <v>26</v>
      </c>
      <c r="Z93" s="173"/>
      <c r="AA93" s="176">
        <v>577</v>
      </c>
    </row>
    <row r="94" spans="1:27">
      <c r="A94" s="154" t="s">
        <v>476</v>
      </c>
      <c r="B94" s="175">
        <v>27</v>
      </c>
      <c r="C94" s="48">
        <v>40</v>
      </c>
      <c r="D94" s="48">
        <v>27</v>
      </c>
      <c r="E94" s="48">
        <v>25</v>
      </c>
      <c r="F94" s="48">
        <v>30</v>
      </c>
      <c r="G94" s="48">
        <v>38</v>
      </c>
      <c r="H94" s="48">
        <v>30</v>
      </c>
      <c r="I94" s="48">
        <v>35</v>
      </c>
      <c r="J94" s="48">
        <v>25</v>
      </c>
      <c r="K94" s="48">
        <v>31</v>
      </c>
      <c r="L94" s="48">
        <v>40</v>
      </c>
      <c r="M94" s="48">
        <v>24</v>
      </c>
      <c r="N94" s="48">
        <v>25</v>
      </c>
      <c r="O94" s="48">
        <v>23</v>
      </c>
      <c r="P94" s="48">
        <v>31</v>
      </c>
      <c r="Q94" s="48">
        <v>41</v>
      </c>
      <c r="R94" s="48">
        <v>28</v>
      </c>
      <c r="S94" s="48">
        <v>20</v>
      </c>
      <c r="T94" s="48">
        <v>37</v>
      </c>
      <c r="U94" s="48">
        <v>27</v>
      </c>
      <c r="V94" s="48">
        <v>31</v>
      </c>
      <c r="W94" s="48">
        <v>23</v>
      </c>
      <c r="X94" s="48">
        <v>25</v>
      </c>
      <c r="Y94" s="49">
        <v>34</v>
      </c>
      <c r="Z94" s="173"/>
      <c r="AA94" s="176">
        <v>717</v>
      </c>
    </row>
    <row r="95" spans="1:27">
      <c r="A95" s="154" t="s">
        <v>475</v>
      </c>
      <c r="B95" s="175">
        <v>13</v>
      </c>
      <c r="C95" s="48">
        <v>4</v>
      </c>
      <c r="D95" s="48">
        <v>8</v>
      </c>
      <c r="E95" s="48">
        <v>7</v>
      </c>
      <c r="F95" s="48">
        <v>10</v>
      </c>
      <c r="G95" s="48">
        <v>7</v>
      </c>
      <c r="H95" s="48">
        <v>14</v>
      </c>
      <c r="I95" s="48">
        <v>9</v>
      </c>
      <c r="J95" s="48">
        <v>9</v>
      </c>
      <c r="K95" s="48">
        <v>8</v>
      </c>
      <c r="L95" s="48">
        <v>7</v>
      </c>
      <c r="M95" s="48">
        <v>6</v>
      </c>
      <c r="N95" s="48">
        <v>7</v>
      </c>
      <c r="O95" s="48">
        <v>9</v>
      </c>
      <c r="P95" s="48">
        <v>10</v>
      </c>
      <c r="Q95" s="48">
        <v>7</v>
      </c>
      <c r="R95" s="48">
        <v>7</v>
      </c>
      <c r="S95" s="48">
        <v>7</v>
      </c>
      <c r="T95" s="48">
        <v>8</v>
      </c>
      <c r="U95" s="48">
        <v>8</v>
      </c>
      <c r="V95" s="48">
        <v>11</v>
      </c>
      <c r="W95" s="48">
        <v>17</v>
      </c>
      <c r="X95" s="48">
        <v>6</v>
      </c>
      <c r="Y95" s="49">
        <v>8</v>
      </c>
      <c r="Z95" s="173"/>
      <c r="AA95" s="176">
        <v>207</v>
      </c>
    </row>
    <row r="96" spans="1:27">
      <c r="A96" s="154" t="s">
        <v>474</v>
      </c>
      <c r="B96" s="175">
        <v>21</v>
      </c>
      <c r="C96" s="48">
        <v>15</v>
      </c>
      <c r="D96" s="48">
        <v>19</v>
      </c>
      <c r="E96" s="48">
        <v>30</v>
      </c>
      <c r="F96" s="48">
        <v>20</v>
      </c>
      <c r="G96" s="48">
        <v>18</v>
      </c>
      <c r="H96" s="48">
        <v>18</v>
      </c>
      <c r="I96" s="48">
        <v>24</v>
      </c>
      <c r="J96" s="48">
        <v>15</v>
      </c>
      <c r="K96" s="48">
        <v>24</v>
      </c>
      <c r="L96" s="48">
        <v>18</v>
      </c>
      <c r="M96" s="48">
        <v>20</v>
      </c>
      <c r="N96" s="48">
        <v>12</v>
      </c>
      <c r="O96" s="48">
        <v>19</v>
      </c>
      <c r="P96" s="48">
        <v>14</v>
      </c>
      <c r="Q96" s="48">
        <v>20</v>
      </c>
      <c r="R96" s="48">
        <v>18</v>
      </c>
      <c r="S96" s="48">
        <v>24</v>
      </c>
      <c r="T96" s="48">
        <v>25</v>
      </c>
      <c r="U96" s="48">
        <v>29</v>
      </c>
      <c r="V96" s="48">
        <v>19</v>
      </c>
      <c r="W96" s="48">
        <v>21</v>
      </c>
      <c r="X96" s="48">
        <v>23</v>
      </c>
      <c r="Y96" s="49">
        <v>23</v>
      </c>
      <c r="Z96" s="173"/>
      <c r="AA96" s="176">
        <v>489</v>
      </c>
    </row>
    <row r="97" spans="1:27">
      <c r="A97" s="154" t="s">
        <v>473</v>
      </c>
      <c r="B97" s="175">
        <v>34</v>
      </c>
      <c r="C97" s="48">
        <v>24</v>
      </c>
      <c r="D97" s="48">
        <v>21</v>
      </c>
      <c r="E97" s="48">
        <v>27</v>
      </c>
      <c r="F97" s="48">
        <v>20</v>
      </c>
      <c r="G97" s="48">
        <v>22</v>
      </c>
      <c r="H97" s="48">
        <v>31</v>
      </c>
      <c r="I97" s="48">
        <v>21</v>
      </c>
      <c r="J97" s="48">
        <v>26</v>
      </c>
      <c r="K97" s="48">
        <v>25</v>
      </c>
      <c r="L97" s="48">
        <v>22</v>
      </c>
      <c r="M97" s="48">
        <v>23</v>
      </c>
      <c r="N97" s="48">
        <v>25</v>
      </c>
      <c r="O97" s="48">
        <v>24</v>
      </c>
      <c r="P97" s="48">
        <v>21</v>
      </c>
      <c r="Q97" s="48">
        <v>21</v>
      </c>
      <c r="R97" s="48">
        <v>30</v>
      </c>
      <c r="S97" s="48">
        <v>22</v>
      </c>
      <c r="T97" s="48">
        <v>31</v>
      </c>
      <c r="U97" s="48">
        <v>22</v>
      </c>
      <c r="V97" s="48">
        <v>26</v>
      </c>
      <c r="W97" s="48">
        <v>25</v>
      </c>
      <c r="X97" s="48">
        <v>22</v>
      </c>
      <c r="Y97" s="49">
        <v>35</v>
      </c>
      <c r="Z97" s="173"/>
      <c r="AA97" s="176">
        <v>600</v>
      </c>
    </row>
    <row r="98" spans="1:27">
      <c r="A98" s="154" t="s">
        <v>472</v>
      </c>
      <c r="B98" s="175">
        <v>37</v>
      </c>
      <c r="C98" s="48">
        <v>17</v>
      </c>
      <c r="D98" s="48">
        <v>20</v>
      </c>
      <c r="E98" s="48">
        <v>18</v>
      </c>
      <c r="F98" s="48">
        <v>18</v>
      </c>
      <c r="G98" s="48">
        <v>14</v>
      </c>
      <c r="H98" s="48">
        <v>15</v>
      </c>
      <c r="I98" s="48">
        <v>18</v>
      </c>
      <c r="J98" s="48">
        <v>21</v>
      </c>
      <c r="K98" s="48">
        <v>20</v>
      </c>
      <c r="L98" s="48">
        <v>21</v>
      </c>
      <c r="M98" s="48">
        <v>22</v>
      </c>
      <c r="N98" s="48">
        <v>41</v>
      </c>
      <c r="O98" s="48">
        <v>16</v>
      </c>
      <c r="P98" s="48">
        <v>31</v>
      </c>
      <c r="Q98" s="48">
        <v>15</v>
      </c>
      <c r="R98" s="48">
        <v>72</v>
      </c>
      <c r="S98" s="48">
        <v>16</v>
      </c>
      <c r="T98" s="48">
        <v>63</v>
      </c>
      <c r="U98" s="48">
        <v>18</v>
      </c>
      <c r="V98" s="48">
        <v>32</v>
      </c>
      <c r="W98" s="48">
        <v>13</v>
      </c>
      <c r="X98" s="48">
        <v>33</v>
      </c>
      <c r="Y98" s="49">
        <v>23</v>
      </c>
      <c r="Z98" s="173"/>
      <c r="AA98" s="176">
        <v>614</v>
      </c>
    </row>
    <row r="99" spans="1:27">
      <c r="A99" s="154" t="s">
        <v>471</v>
      </c>
      <c r="B99" s="175">
        <v>29</v>
      </c>
      <c r="C99" s="48">
        <v>20</v>
      </c>
      <c r="D99" s="48">
        <v>19</v>
      </c>
      <c r="E99" s="48">
        <v>12</v>
      </c>
      <c r="F99" s="48">
        <v>10</v>
      </c>
      <c r="G99" s="48">
        <v>27</v>
      </c>
      <c r="H99" s="48">
        <v>17</v>
      </c>
      <c r="I99" s="48">
        <v>38</v>
      </c>
      <c r="J99" s="48">
        <v>22</v>
      </c>
      <c r="K99" s="48">
        <v>12</v>
      </c>
      <c r="L99" s="48">
        <v>19</v>
      </c>
      <c r="M99" s="48">
        <v>26</v>
      </c>
      <c r="N99" s="48">
        <v>36</v>
      </c>
      <c r="O99" s="48">
        <v>11</v>
      </c>
      <c r="P99" s="48">
        <v>20</v>
      </c>
      <c r="Q99" s="48">
        <v>20</v>
      </c>
      <c r="R99" s="48">
        <v>29</v>
      </c>
      <c r="S99" s="48">
        <v>14</v>
      </c>
      <c r="T99" s="48">
        <v>11</v>
      </c>
      <c r="U99" s="48">
        <v>26</v>
      </c>
      <c r="V99" s="48">
        <v>44</v>
      </c>
      <c r="W99" s="48">
        <v>21</v>
      </c>
      <c r="X99" s="48">
        <v>16</v>
      </c>
      <c r="Y99" s="49">
        <v>29</v>
      </c>
      <c r="Z99" s="173"/>
      <c r="AA99" s="176">
        <v>528</v>
      </c>
    </row>
    <row r="100" spans="1:27">
      <c r="A100" s="154" t="s">
        <v>470</v>
      </c>
      <c r="B100" s="175">
        <v>9</v>
      </c>
      <c r="C100" s="48">
        <v>11</v>
      </c>
      <c r="D100" s="48">
        <v>9</v>
      </c>
      <c r="E100" s="48">
        <v>8</v>
      </c>
      <c r="F100" s="48">
        <v>7</v>
      </c>
      <c r="G100" s="48">
        <v>11</v>
      </c>
      <c r="H100" s="48">
        <v>11</v>
      </c>
      <c r="I100" s="48">
        <v>12</v>
      </c>
      <c r="J100" s="48">
        <v>7</v>
      </c>
      <c r="K100" s="48">
        <v>8</v>
      </c>
      <c r="L100" s="48">
        <v>7</v>
      </c>
      <c r="M100" s="48">
        <v>11</v>
      </c>
      <c r="N100" s="48">
        <v>6</v>
      </c>
      <c r="O100" s="48">
        <v>8</v>
      </c>
      <c r="P100" s="48">
        <v>8</v>
      </c>
      <c r="Q100" s="48">
        <v>8</v>
      </c>
      <c r="R100" s="48">
        <v>11</v>
      </c>
      <c r="S100" s="48">
        <v>8</v>
      </c>
      <c r="T100" s="48">
        <v>7</v>
      </c>
      <c r="U100" s="48">
        <v>12</v>
      </c>
      <c r="V100" s="48">
        <v>7</v>
      </c>
      <c r="W100" s="48">
        <v>6</v>
      </c>
      <c r="X100" s="48">
        <v>11</v>
      </c>
      <c r="Y100" s="49">
        <v>12</v>
      </c>
      <c r="Z100" s="173"/>
      <c r="AA100" s="176">
        <v>215</v>
      </c>
    </row>
    <row r="101" spans="1:27">
      <c r="A101" s="154" t="s">
        <v>469</v>
      </c>
      <c r="B101" s="175">
        <v>25</v>
      </c>
      <c r="C101" s="48">
        <v>22</v>
      </c>
      <c r="D101" s="48">
        <v>22</v>
      </c>
      <c r="E101" s="48">
        <v>20</v>
      </c>
      <c r="F101" s="48">
        <v>21</v>
      </c>
      <c r="G101" s="48">
        <v>16</v>
      </c>
      <c r="H101" s="48">
        <v>17</v>
      </c>
      <c r="I101" s="48">
        <v>21</v>
      </c>
      <c r="J101" s="48">
        <v>23</v>
      </c>
      <c r="K101" s="48">
        <v>16</v>
      </c>
      <c r="L101" s="48">
        <v>16</v>
      </c>
      <c r="M101" s="48">
        <v>15</v>
      </c>
      <c r="N101" s="48">
        <v>17</v>
      </c>
      <c r="O101" s="48">
        <v>16</v>
      </c>
      <c r="P101" s="48">
        <v>17</v>
      </c>
      <c r="Q101" s="48">
        <v>17</v>
      </c>
      <c r="R101" s="48">
        <v>18</v>
      </c>
      <c r="S101" s="48">
        <v>15</v>
      </c>
      <c r="T101" s="48">
        <v>23</v>
      </c>
      <c r="U101" s="48">
        <v>17</v>
      </c>
      <c r="V101" s="48">
        <v>23</v>
      </c>
      <c r="W101" s="48">
        <v>17</v>
      </c>
      <c r="X101" s="48">
        <v>25</v>
      </c>
      <c r="Y101" s="49">
        <v>23</v>
      </c>
      <c r="Z101" s="173"/>
      <c r="AA101" s="176">
        <v>462</v>
      </c>
    </row>
    <row r="102" spans="1:27">
      <c r="A102" s="154" t="s">
        <v>468</v>
      </c>
      <c r="B102" s="175">
        <v>40</v>
      </c>
      <c r="C102" s="48">
        <v>30</v>
      </c>
      <c r="D102" s="48">
        <v>34</v>
      </c>
      <c r="E102" s="48">
        <v>33</v>
      </c>
      <c r="F102" s="48">
        <v>29</v>
      </c>
      <c r="G102" s="48">
        <v>26</v>
      </c>
      <c r="H102" s="48">
        <v>31</v>
      </c>
      <c r="I102" s="48">
        <v>32</v>
      </c>
      <c r="J102" s="48">
        <v>27</v>
      </c>
      <c r="K102" s="48">
        <v>29</v>
      </c>
      <c r="L102" s="48">
        <v>23</v>
      </c>
      <c r="M102" s="48">
        <v>30</v>
      </c>
      <c r="N102" s="48">
        <v>20</v>
      </c>
      <c r="O102" s="48">
        <v>32</v>
      </c>
      <c r="P102" s="48">
        <v>32</v>
      </c>
      <c r="Q102" s="48">
        <v>25</v>
      </c>
      <c r="R102" s="48">
        <v>26</v>
      </c>
      <c r="S102" s="48">
        <v>31</v>
      </c>
      <c r="T102" s="48">
        <v>34</v>
      </c>
      <c r="U102" s="48">
        <v>22</v>
      </c>
      <c r="V102" s="48">
        <v>28</v>
      </c>
      <c r="W102" s="48">
        <v>24</v>
      </c>
      <c r="X102" s="48">
        <v>29</v>
      </c>
      <c r="Y102" s="49">
        <v>34</v>
      </c>
      <c r="Z102" s="173"/>
      <c r="AA102" s="176">
        <v>701</v>
      </c>
    </row>
    <row r="103" spans="1:27">
      <c r="A103" s="154" t="s">
        <v>467</v>
      </c>
      <c r="B103" s="175">
        <v>36</v>
      </c>
      <c r="C103" s="48">
        <v>37</v>
      </c>
      <c r="D103" s="48">
        <v>24</v>
      </c>
      <c r="E103" s="48">
        <v>37</v>
      </c>
      <c r="F103" s="48">
        <v>26</v>
      </c>
      <c r="G103" s="48">
        <v>28</v>
      </c>
      <c r="H103" s="48">
        <v>34</v>
      </c>
      <c r="I103" s="48">
        <v>22</v>
      </c>
      <c r="J103" s="48">
        <v>43</v>
      </c>
      <c r="K103" s="48">
        <v>28</v>
      </c>
      <c r="L103" s="48">
        <v>29</v>
      </c>
      <c r="M103" s="48">
        <v>30</v>
      </c>
      <c r="N103" s="48">
        <v>22</v>
      </c>
      <c r="O103" s="48">
        <v>28</v>
      </c>
      <c r="P103" s="48">
        <v>37</v>
      </c>
      <c r="Q103" s="48">
        <v>23</v>
      </c>
      <c r="R103" s="48">
        <v>31</v>
      </c>
      <c r="S103" s="48">
        <v>33</v>
      </c>
      <c r="T103" s="48">
        <v>40</v>
      </c>
      <c r="U103" s="48">
        <v>47</v>
      </c>
      <c r="V103" s="48">
        <v>34</v>
      </c>
      <c r="W103" s="48">
        <v>37</v>
      </c>
      <c r="X103" s="48">
        <v>30</v>
      </c>
      <c r="Y103" s="49">
        <v>35</v>
      </c>
      <c r="Z103" s="173"/>
      <c r="AA103" s="176">
        <v>771</v>
      </c>
    </row>
    <row r="104" spans="1:27">
      <c r="A104" s="154" t="s">
        <v>466</v>
      </c>
      <c r="B104" s="175">
        <v>47</v>
      </c>
      <c r="C104" s="48">
        <v>29</v>
      </c>
      <c r="D104" s="48">
        <v>29</v>
      </c>
      <c r="E104" s="48">
        <v>42</v>
      </c>
      <c r="F104" s="48">
        <v>34</v>
      </c>
      <c r="G104" s="48">
        <v>29</v>
      </c>
      <c r="H104" s="48">
        <v>30</v>
      </c>
      <c r="I104" s="48">
        <v>31</v>
      </c>
      <c r="J104" s="48">
        <v>28</v>
      </c>
      <c r="K104" s="48">
        <v>32</v>
      </c>
      <c r="L104" s="48">
        <v>32</v>
      </c>
      <c r="M104" s="48">
        <v>33</v>
      </c>
      <c r="N104" s="48">
        <v>36</v>
      </c>
      <c r="O104" s="48">
        <v>38</v>
      </c>
      <c r="P104" s="48">
        <v>24</v>
      </c>
      <c r="Q104" s="48">
        <v>32</v>
      </c>
      <c r="R104" s="48">
        <v>40</v>
      </c>
      <c r="S104" s="48">
        <v>42</v>
      </c>
      <c r="T104" s="48">
        <v>31</v>
      </c>
      <c r="U104" s="48">
        <v>38</v>
      </c>
      <c r="V104" s="48">
        <v>29</v>
      </c>
      <c r="W104" s="48">
        <v>45</v>
      </c>
      <c r="X104" s="48">
        <v>34</v>
      </c>
      <c r="Y104" s="49">
        <v>37</v>
      </c>
      <c r="Z104" s="173"/>
      <c r="AA104" s="176">
        <v>822</v>
      </c>
    </row>
    <row r="105" spans="1:27">
      <c r="A105" s="154" t="s">
        <v>465</v>
      </c>
      <c r="B105" s="175">
        <v>39</v>
      </c>
      <c r="C105" s="48">
        <v>38</v>
      </c>
      <c r="D105" s="48">
        <v>30</v>
      </c>
      <c r="E105" s="48">
        <v>31</v>
      </c>
      <c r="F105" s="48">
        <v>27</v>
      </c>
      <c r="G105" s="48">
        <v>29</v>
      </c>
      <c r="H105" s="48">
        <v>25</v>
      </c>
      <c r="I105" s="48">
        <v>29</v>
      </c>
      <c r="J105" s="48">
        <v>30</v>
      </c>
      <c r="K105" s="48">
        <v>16</v>
      </c>
      <c r="L105" s="48">
        <v>29</v>
      </c>
      <c r="M105" s="48">
        <v>21</v>
      </c>
      <c r="N105" s="48">
        <v>33</v>
      </c>
      <c r="O105" s="48">
        <v>24</v>
      </c>
      <c r="P105" s="48">
        <v>29</v>
      </c>
      <c r="Q105" s="48">
        <v>29</v>
      </c>
      <c r="R105" s="48">
        <v>26</v>
      </c>
      <c r="S105" s="48">
        <v>28</v>
      </c>
      <c r="T105" s="48">
        <v>26</v>
      </c>
      <c r="U105" s="48">
        <v>24</v>
      </c>
      <c r="V105" s="48">
        <v>26</v>
      </c>
      <c r="W105" s="48">
        <v>30</v>
      </c>
      <c r="X105" s="48">
        <v>27</v>
      </c>
      <c r="Y105" s="49">
        <v>25</v>
      </c>
      <c r="Z105" s="173"/>
      <c r="AA105" s="176">
        <v>671</v>
      </c>
    </row>
    <row r="106" spans="1:27">
      <c r="A106" s="154" t="s">
        <v>464</v>
      </c>
      <c r="B106" s="175">
        <v>15</v>
      </c>
      <c r="C106" s="48">
        <v>12</v>
      </c>
      <c r="D106" s="48">
        <v>14</v>
      </c>
      <c r="E106" s="48">
        <v>10</v>
      </c>
      <c r="F106" s="48">
        <v>14</v>
      </c>
      <c r="G106" s="48">
        <v>14</v>
      </c>
      <c r="H106" s="48">
        <v>11</v>
      </c>
      <c r="I106" s="48">
        <v>16</v>
      </c>
      <c r="J106" s="48">
        <v>12</v>
      </c>
      <c r="K106" s="48">
        <v>12</v>
      </c>
      <c r="L106" s="48">
        <v>7</v>
      </c>
      <c r="M106" s="48">
        <v>11</v>
      </c>
      <c r="N106" s="48">
        <v>10</v>
      </c>
      <c r="O106" s="48">
        <v>11</v>
      </c>
      <c r="P106" s="48">
        <v>8</v>
      </c>
      <c r="Q106" s="48">
        <v>12</v>
      </c>
      <c r="R106" s="48">
        <v>10</v>
      </c>
      <c r="S106" s="48">
        <v>10</v>
      </c>
      <c r="T106" s="48">
        <v>15</v>
      </c>
      <c r="U106" s="48">
        <v>11</v>
      </c>
      <c r="V106" s="48">
        <v>14</v>
      </c>
      <c r="W106" s="48">
        <v>16</v>
      </c>
      <c r="X106" s="48">
        <v>17</v>
      </c>
      <c r="Y106" s="49">
        <v>14</v>
      </c>
      <c r="Z106" s="173"/>
      <c r="AA106" s="176">
        <v>296</v>
      </c>
    </row>
    <row r="107" spans="1:27">
      <c r="A107" s="154" t="s">
        <v>463</v>
      </c>
      <c r="B107" s="175">
        <v>37</v>
      </c>
      <c r="C107" s="48">
        <v>30</v>
      </c>
      <c r="D107" s="48">
        <v>27</v>
      </c>
      <c r="E107" s="48">
        <v>35</v>
      </c>
      <c r="F107" s="48">
        <v>37</v>
      </c>
      <c r="G107" s="48">
        <v>57</v>
      </c>
      <c r="H107" s="48">
        <v>36</v>
      </c>
      <c r="I107" s="48">
        <v>64</v>
      </c>
      <c r="J107" s="48">
        <v>44</v>
      </c>
      <c r="K107" s="48">
        <v>58</v>
      </c>
      <c r="L107" s="48">
        <v>39</v>
      </c>
      <c r="M107" s="48">
        <v>53</v>
      </c>
      <c r="N107" s="48">
        <v>75</v>
      </c>
      <c r="O107" s="48">
        <v>47</v>
      </c>
      <c r="P107" s="48">
        <v>61</v>
      </c>
      <c r="Q107" s="48">
        <v>41</v>
      </c>
      <c r="R107" s="48">
        <v>43</v>
      </c>
      <c r="S107" s="48">
        <v>38</v>
      </c>
      <c r="T107" s="48">
        <v>42</v>
      </c>
      <c r="U107" s="48">
        <v>49</v>
      </c>
      <c r="V107" s="48">
        <v>53</v>
      </c>
      <c r="W107" s="48">
        <v>38</v>
      </c>
      <c r="X107" s="48">
        <v>43</v>
      </c>
      <c r="Y107" s="49">
        <v>51</v>
      </c>
      <c r="Z107" s="173"/>
      <c r="AA107" s="176">
        <v>1098</v>
      </c>
    </row>
    <row r="108" spans="1:27">
      <c r="A108" s="154" t="s">
        <v>462</v>
      </c>
      <c r="B108" s="175">
        <v>34</v>
      </c>
      <c r="C108" s="48">
        <v>40</v>
      </c>
      <c r="D108" s="48">
        <v>57</v>
      </c>
      <c r="E108" s="48">
        <v>33</v>
      </c>
      <c r="F108" s="48">
        <v>34</v>
      </c>
      <c r="G108" s="48">
        <v>34</v>
      </c>
      <c r="H108" s="48">
        <v>37</v>
      </c>
      <c r="I108" s="48">
        <v>32</v>
      </c>
      <c r="J108" s="48">
        <v>56</v>
      </c>
      <c r="K108" s="48">
        <v>46</v>
      </c>
      <c r="L108" s="48">
        <v>20</v>
      </c>
      <c r="M108" s="48">
        <v>43</v>
      </c>
      <c r="N108" s="48">
        <v>35</v>
      </c>
      <c r="O108" s="48">
        <v>70</v>
      </c>
      <c r="P108" s="48">
        <v>43</v>
      </c>
      <c r="Q108" s="48">
        <v>85</v>
      </c>
      <c r="R108" s="48">
        <v>36</v>
      </c>
      <c r="S108" s="48">
        <v>56</v>
      </c>
      <c r="T108" s="48">
        <v>53</v>
      </c>
      <c r="U108" s="48">
        <v>60</v>
      </c>
      <c r="V108" s="48">
        <v>27</v>
      </c>
      <c r="W108" s="48">
        <v>41</v>
      </c>
      <c r="X108" s="48">
        <v>36</v>
      </c>
      <c r="Y108" s="49">
        <v>44</v>
      </c>
      <c r="Z108" s="173"/>
      <c r="AA108" s="176">
        <v>1052</v>
      </c>
    </row>
    <row r="109" spans="1:27">
      <c r="A109" s="154" t="s">
        <v>461</v>
      </c>
      <c r="B109" s="175">
        <v>54</v>
      </c>
      <c r="C109" s="48">
        <v>54</v>
      </c>
      <c r="D109" s="48">
        <v>16</v>
      </c>
      <c r="E109" s="48">
        <v>38</v>
      </c>
      <c r="F109" s="48">
        <v>17</v>
      </c>
      <c r="G109" s="48">
        <v>24</v>
      </c>
      <c r="H109" s="48">
        <v>52</v>
      </c>
      <c r="I109" s="48">
        <v>29</v>
      </c>
      <c r="J109" s="48">
        <v>17</v>
      </c>
      <c r="K109" s="48">
        <v>28</v>
      </c>
      <c r="L109" s="48">
        <v>26</v>
      </c>
      <c r="M109" s="48">
        <v>23</v>
      </c>
      <c r="N109" s="48">
        <v>26</v>
      </c>
      <c r="O109" s="48">
        <v>29</v>
      </c>
      <c r="P109" s="48">
        <v>15</v>
      </c>
      <c r="Q109" s="48">
        <v>64</v>
      </c>
      <c r="R109" s="48">
        <v>45</v>
      </c>
      <c r="S109" s="48">
        <v>21</v>
      </c>
      <c r="T109" s="48">
        <v>17</v>
      </c>
      <c r="U109" s="48">
        <v>73</v>
      </c>
      <c r="V109" s="48">
        <v>47</v>
      </c>
      <c r="W109" s="48">
        <v>52</v>
      </c>
      <c r="X109" s="48">
        <v>31</v>
      </c>
      <c r="Y109" s="49">
        <v>50</v>
      </c>
      <c r="Z109" s="173"/>
      <c r="AA109" s="176">
        <v>848</v>
      </c>
    </row>
    <row r="110" spans="1:27">
      <c r="A110" s="154" t="s">
        <v>460</v>
      </c>
      <c r="B110" s="175">
        <v>45</v>
      </c>
      <c r="C110" s="48">
        <v>30</v>
      </c>
      <c r="D110" s="48">
        <v>36</v>
      </c>
      <c r="E110" s="48">
        <v>41</v>
      </c>
      <c r="F110" s="48">
        <v>32</v>
      </c>
      <c r="G110" s="48">
        <v>52</v>
      </c>
      <c r="H110" s="48">
        <v>32</v>
      </c>
      <c r="I110" s="48">
        <v>66</v>
      </c>
      <c r="J110" s="48">
        <v>68</v>
      </c>
      <c r="K110" s="48">
        <v>59</v>
      </c>
      <c r="L110" s="48">
        <v>45</v>
      </c>
      <c r="M110" s="48">
        <v>74</v>
      </c>
      <c r="N110" s="48">
        <v>65</v>
      </c>
      <c r="O110" s="48">
        <v>40</v>
      </c>
      <c r="P110" s="48">
        <v>66</v>
      </c>
      <c r="Q110" s="48">
        <v>80</v>
      </c>
      <c r="R110" s="48">
        <v>71</v>
      </c>
      <c r="S110" s="48">
        <v>86</v>
      </c>
      <c r="T110" s="48">
        <v>36</v>
      </c>
      <c r="U110" s="48">
        <v>50</v>
      </c>
      <c r="V110" s="48">
        <v>80</v>
      </c>
      <c r="W110" s="48">
        <v>86</v>
      </c>
      <c r="X110" s="48">
        <v>62</v>
      </c>
      <c r="Y110" s="49">
        <v>78</v>
      </c>
      <c r="Z110" s="173"/>
      <c r="AA110" s="176">
        <v>1380</v>
      </c>
    </row>
    <row r="111" spans="1:27">
      <c r="A111" s="154" t="s">
        <v>459</v>
      </c>
      <c r="B111" s="175">
        <v>46</v>
      </c>
      <c r="C111" s="48">
        <v>45</v>
      </c>
      <c r="D111" s="48">
        <v>49</v>
      </c>
      <c r="E111" s="48">
        <v>57</v>
      </c>
      <c r="F111" s="48">
        <v>43</v>
      </c>
      <c r="G111" s="48">
        <v>50</v>
      </c>
      <c r="H111" s="48">
        <v>43</v>
      </c>
      <c r="I111" s="48">
        <v>44</v>
      </c>
      <c r="J111" s="48">
        <v>48</v>
      </c>
      <c r="K111" s="48">
        <v>48</v>
      </c>
      <c r="L111" s="48">
        <v>43</v>
      </c>
      <c r="M111" s="48">
        <v>53</v>
      </c>
      <c r="N111" s="48">
        <v>40</v>
      </c>
      <c r="O111" s="48">
        <v>61</v>
      </c>
      <c r="P111" s="48">
        <v>44</v>
      </c>
      <c r="Q111" s="48">
        <v>70</v>
      </c>
      <c r="R111" s="48">
        <v>53</v>
      </c>
      <c r="S111" s="48">
        <v>56</v>
      </c>
      <c r="T111" s="48">
        <v>57</v>
      </c>
      <c r="U111" s="48">
        <v>49</v>
      </c>
      <c r="V111" s="48">
        <v>53</v>
      </c>
      <c r="W111" s="48">
        <v>65</v>
      </c>
      <c r="X111" s="48">
        <v>54</v>
      </c>
      <c r="Y111" s="49">
        <v>74</v>
      </c>
      <c r="Z111" s="173"/>
      <c r="AA111" s="176">
        <v>1245</v>
      </c>
    </row>
    <row r="112" spans="1:27">
      <c r="A112" s="154" t="s">
        <v>458</v>
      </c>
      <c r="B112" s="175">
        <v>64</v>
      </c>
      <c r="C112" s="48">
        <v>72</v>
      </c>
      <c r="D112" s="48">
        <v>70</v>
      </c>
      <c r="E112" s="48">
        <v>58</v>
      </c>
      <c r="F112" s="48">
        <v>70</v>
      </c>
      <c r="G112" s="48">
        <v>59</v>
      </c>
      <c r="H112" s="48">
        <v>65</v>
      </c>
      <c r="I112" s="48">
        <v>58</v>
      </c>
      <c r="J112" s="48">
        <v>76</v>
      </c>
      <c r="K112" s="48">
        <v>75</v>
      </c>
      <c r="L112" s="48">
        <v>83</v>
      </c>
      <c r="M112" s="48">
        <v>65</v>
      </c>
      <c r="N112" s="48">
        <v>84</v>
      </c>
      <c r="O112" s="48">
        <v>74</v>
      </c>
      <c r="P112" s="48">
        <v>69</v>
      </c>
      <c r="Q112" s="48">
        <v>61</v>
      </c>
      <c r="R112" s="48">
        <v>68</v>
      </c>
      <c r="S112" s="48">
        <v>68</v>
      </c>
      <c r="T112" s="48">
        <v>74</v>
      </c>
      <c r="U112" s="48">
        <v>73</v>
      </c>
      <c r="V112" s="48">
        <v>66</v>
      </c>
      <c r="W112" s="48">
        <v>69</v>
      </c>
      <c r="X112" s="48">
        <v>66</v>
      </c>
      <c r="Y112" s="49">
        <v>65</v>
      </c>
      <c r="Z112" s="173"/>
      <c r="AA112" s="176">
        <v>1652</v>
      </c>
    </row>
    <row r="113" spans="1:27">
      <c r="A113" s="154" t="s">
        <v>457</v>
      </c>
      <c r="B113" s="175">
        <v>93</v>
      </c>
      <c r="C113" s="48">
        <v>83</v>
      </c>
      <c r="D113" s="48">
        <v>80</v>
      </c>
      <c r="E113" s="48">
        <v>74</v>
      </c>
      <c r="F113" s="48">
        <v>67</v>
      </c>
      <c r="G113" s="48">
        <v>71</v>
      </c>
      <c r="H113" s="48">
        <v>67</v>
      </c>
      <c r="I113" s="48">
        <v>62</v>
      </c>
      <c r="J113" s="48">
        <v>74</v>
      </c>
      <c r="K113" s="48">
        <v>62</v>
      </c>
      <c r="L113" s="48">
        <v>66</v>
      </c>
      <c r="M113" s="48">
        <v>59</v>
      </c>
      <c r="N113" s="48">
        <v>69</v>
      </c>
      <c r="O113" s="48">
        <v>61</v>
      </c>
      <c r="P113" s="48">
        <v>66</v>
      </c>
      <c r="Q113" s="48">
        <v>67</v>
      </c>
      <c r="R113" s="48">
        <v>65</v>
      </c>
      <c r="S113" s="48">
        <v>73</v>
      </c>
      <c r="T113" s="48">
        <v>69</v>
      </c>
      <c r="U113" s="48">
        <v>71</v>
      </c>
      <c r="V113" s="48">
        <v>73</v>
      </c>
      <c r="W113" s="48">
        <v>74</v>
      </c>
      <c r="X113" s="48">
        <v>71</v>
      </c>
      <c r="Y113" s="49">
        <v>74</v>
      </c>
      <c r="Z113" s="173"/>
      <c r="AA113" s="176">
        <v>1691</v>
      </c>
    </row>
    <row r="114" spans="1:27">
      <c r="A114" s="154" t="s">
        <v>456</v>
      </c>
      <c r="B114" s="175">
        <v>34</v>
      </c>
      <c r="C114" s="48">
        <v>32</v>
      </c>
      <c r="D114" s="48">
        <v>37</v>
      </c>
      <c r="E114" s="48">
        <v>50</v>
      </c>
      <c r="F114" s="48">
        <v>24</v>
      </c>
      <c r="G114" s="48">
        <v>28</v>
      </c>
      <c r="H114" s="48">
        <v>41</v>
      </c>
      <c r="I114" s="48">
        <v>44</v>
      </c>
      <c r="J114" s="48">
        <v>31</v>
      </c>
      <c r="K114" s="48">
        <v>37</v>
      </c>
      <c r="L114" s="48">
        <v>29</v>
      </c>
      <c r="M114" s="48">
        <v>35</v>
      </c>
      <c r="N114" s="48">
        <v>58</v>
      </c>
      <c r="O114" s="48">
        <v>41</v>
      </c>
      <c r="P114" s="48">
        <v>29</v>
      </c>
      <c r="Q114" s="48">
        <v>39</v>
      </c>
      <c r="R114" s="48">
        <v>38</v>
      </c>
      <c r="S114" s="48">
        <v>41</v>
      </c>
      <c r="T114" s="48">
        <v>52</v>
      </c>
      <c r="U114" s="48">
        <v>61</v>
      </c>
      <c r="V114" s="48">
        <v>46</v>
      </c>
      <c r="W114" s="48">
        <v>32</v>
      </c>
      <c r="X114" s="48">
        <v>36</v>
      </c>
      <c r="Y114" s="49">
        <v>48</v>
      </c>
      <c r="Z114" s="173"/>
      <c r="AA114" s="176">
        <v>943</v>
      </c>
    </row>
    <row r="115" spans="1:27">
      <c r="A115" s="154" t="s">
        <v>455</v>
      </c>
      <c r="B115" s="175">
        <v>7</v>
      </c>
      <c r="C115" s="48">
        <v>10</v>
      </c>
      <c r="D115" s="48">
        <v>9</v>
      </c>
      <c r="E115" s="48">
        <v>11</v>
      </c>
      <c r="F115" s="48">
        <v>7</v>
      </c>
      <c r="G115" s="48">
        <v>11</v>
      </c>
      <c r="H115" s="48">
        <v>8</v>
      </c>
      <c r="I115" s="48">
        <v>12</v>
      </c>
      <c r="J115" s="48">
        <v>4</v>
      </c>
      <c r="K115" s="48">
        <v>9</v>
      </c>
      <c r="L115" s="48">
        <v>4</v>
      </c>
      <c r="M115" s="48">
        <v>6</v>
      </c>
      <c r="N115" s="48">
        <v>9</v>
      </c>
      <c r="O115" s="48">
        <v>9</v>
      </c>
      <c r="P115" s="48">
        <v>9</v>
      </c>
      <c r="Q115" s="48">
        <v>15</v>
      </c>
      <c r="R115" s="48">
        <v>10</v>
      </c>
      <c r="S115" s="48">
        <v>8</v>
      </c>
      <c r="T115" s="48">
        <v>7</v>
      </c>
      <c r="U115" s="48">
        <v>11</v>
      </c>
      <c r="V115" s="48">
        <v>7</v>
      </c>
      <c r="W115" s="48">
        <v>9</v>
      </c>
      <c r="X115" s="48">
        <v>12</v>
      </c>
      <c r="Y115" s="49">
        <v>9</v>
      </c>
      <c r="Z115" s="173"/>
      <c r="AA115" s="176">
        <v>213</v>
      </c>
    </row>
    <row r="116" spans="1:27">
      <c r="A116" s="154" t="s">
        <v>454</v>
      </c>
      <c r="B116" s="175">
        <v>26</v>
      </c>
      <c r="C116" s="48">
        <v>36</v>
      </c>
      <c r="D116" s="48">
        <v>26</v>
      </c>
      <c r="E116" s="48">
        <v>23</v>
      </c>
      <c r="F116" s="48">
        <v>31</v>
      </c>
      <c r="G116" s="48">
        <v>26</v>
      </c>
      <c r="H116" s="48">
        <v>28</v>
      </c>
      <c r="I116" s="48">
        <v>28</v>
      </c>
      <c r="J116" s="48">
        <v>27</v>
      </c>
      <c r="K116" s="48">
        <v>33</v>
      </c>
      <c r="L116" s="48">
        <v>24</v>
      </c>
      <c r="M116" s="48">
        <v>37</v>
      </c>
      <c r="N116" s="48">
        <v>27</v>
      </c>
      <c r="O116" s="48">
        <v>31</v>
      </c>
      <c r="P116" s="48">
        <v>29</v>
      </c>
      <c r="Q116" s="48">
        <v>45</v>
      </c>
      <c r="R116" s="48">
        <v>34</v>
      </c>
      <c r="S116" s="48">
        <v>27</v>
      </c>
      <c r="T116" s="48">
        <v>35</v>
      </c>
      <c r="U116" s="48">
        <v>45</v>
      </c>
      <c r="V116" s="48">
        <v>34</v>
      </c>
      <c r="W116" s="48">
        <v>61</v>
      </c>
      <c r="X116" s="48">
        <v>42</v>
      </c>
      <c r="Y116" s="49">
        <v>38</v>
      </c>
      <c r="Z116" s="173"/>
      <c r="AA116" s="176">
        <v>793</v>
      </c>
    </row>
    <row r="117" spans="1:27">
      <c r="A117" s="154" t="s">
        <v>453</v>
      </c>
      <c r="B117" s="175">
        <v>62</v>
      </c>
      <c r="C117" s="48">
        <v>55</v>
      </c>
      <c r="D117" s="48">
        <v>60</v>
      </c>
      <c r="E117" s="48">
        <v>60</v>
      </c>
      <c r="F117" s="48">
        <v>53</v>
      </c>
      <c r="G117" s="48">
        <v>51</v>
      </c>
      <c r="H117" s="48">
        <v>54</v>
      </c>
      <c r="I117" s="48">
        <v>46</v>
      </c>
      <c r="J117" s="48">
        <v>49</v>
      </c>
      <c r="K117" s="48">
        <v>45</v>
      </c>
      <c r="L117" s="48">
        <v>47</v>
      </c>
      <c r="M117" s="48">
        <v>47</v>
      </c>
      <c r="N117" s="48">
        <v>49</v>
      </c>
      <c r="O117" s="48">
        <v>50</v>
      </c>
      <c r="P117" s="48">
        <v>57</v>
      </c>
      <c r="Q117" s="48">
        <v>53</v>
      </c>
      <c r="R117" s="48">
        <v>61</v>
      </c>
      <c r="S117" s="48">
        <v>56</v>
      </c>
      <c r="T117" s="48">
        <v>56</v>
      </c>
      <c r="U117" s="48">
        <v>56</v>
      </c>
      <c r="V117" s="48">
        <v>52</v>
      </c>
      <c r="W117" s="48">
        <v>50</v>
      </c>
      <c r="X117" s="48">
        <v>60</v>
      </c>
      <c r="Y117" s="49">
        <v>67</v>
      </c>
      <c r="Z117" s="173"/>
      <c r="AA117" s="176">
        <v>1296</v>
      </c>
    </row>
    <row r="118" spans="1:27">
      <c r="A118" s="154" t="s">
        <v>452</v>
      </c>
      <c r="B118" s="175">
        <v>51</v>
      </c>
      <c r="C118" s="48">
        <v>58</v>
      </c>
      <c r="D118" s="48">
        <v>59</v>
      </c>
      <c r="E118" s="48">
        <v>50</v>
      </c>
      <c r="F118" s="48">
        <v>57</v>
      </c>
      <c r="G118" s="48">
        <v>37</v>
      </c>
      <c r="H118" s="48">
        <v>52</v>
      </c>
      <c r="I118" s="48">
        <v>64</v>
      </c>
      <c r="J118" s="48">
        <v>64</v>
      </c>
      <c r="K118" s="48">
        <v>37</v>
      </c>
      <c r="L118" s="48">
        <v>55</v>
      </c>
      <c r="M118" s="48">
        <v>45</v>
      </c>
      <c r="N118" s="48">
        <v>50</v>
      </c>
      <c r="O118" s="48">
        <v>56</v>
      </c>
      <c r="P118" s="48">
        <v>59</v>
      </c>
      <c r="Q118" s="48">
        <v>58</v>
      </c>
      <c r="R118" s="48">
        <v>89</v>
      </c>
      <c r="S118" s="48">
        <v>65</v>
      </c>
      <c r="T118" s="48">
        <v>76</v>
      </c>
      <c r="U118" s="48">
        <v>61</v>
      </c>
      <c r="V118" s="48">
        <v>58</v>
      </c>
      <c r="W118" s="48">
        <v>55</v>
      </c>
      <c r="X118" s="48">
        <v>54</v>
      </c>
      <c r="Y118" s="49">
        <v>53</v>
      </c>
      <c r="Z118" s="173"/>
      <c r="AA118" s="176">
        <v>1363</v>
      </c>
    </row>
    <row r="119" spans="1:27">
      <c r="A119" s="154" t="s">
        <v>451</v>
      </c>
      <c r="B119" s="175">
        <v>31</v>
      </c>
      <c r="C119" s="48">
        <v>53</v>
      </c>
      <c r="D119" s="48">
        <v>45</v>
      </c>
      <c r="E119" s="48">
        <v>57</v>
      </c>
      <c r="F119" s="48">
        <v>58</v>
      </c>
      <c r="G119" s="48">
        <v>52</v>
      </c>
      <c r="H119" s="48">
        <v>47</v>
      </c>
      <c r="I119" s="48">
        <v>43</v>
      </c>
      <c r="J119" s="48">
        <v>59</v>
      </c>
      <c r="K119" s="48">
        <v>53</v>
      </c>
      <c r="L119" s="48">
        <v>45</v>
      </c>
      <c r="M119" s="48">
        <v>53</v>
      </c>
      <c r="N119" s="48">
        <v>54</v>
      </c>
      <c r="O119" s="48">
        <v>58</v>
      </c>
      <c r="P119" s="48">
        <v>55</v>
      </c>
      <c r="Q119" s="48">
        <v>49</v>
      </c>
      <c r="R119" s="48">
        <v>36</v>
      </c>
      <c r="S119" s="48">
        <v>44</v>
      </c>
      <c r="T119" s="48">
        <v>44</v>
      </c>
      <c r="U119" s="48">
        <v>49</v>
      </c>
      <c r="V119" s="48">
        <v>54</v>
      </c>
      <c r="W119" s="48">
        <v>56</v>
      </c>
      <c r="X119" s="48">
        <v>59</v>
      </c>
      <c r="Y119" s="49">
        <v>39</v>
      </c>
      <c r="Z119" s="173"/>
      <c r="AA119" s="176">
        <v>1193</v>
      </c>
    </row>
    <row r="120" spans="1:27">
      <c r="A120" s="154" t="s">
        <v>513</v>
      </c>
      <c r="B120" s="175">
        <v>41</v>
      </c>
      <c r="C120" s="48">
        <v>31</v>
      </c>
      <c r="D120" s="48">
        <v>55</v>
      </c>
      <c r="E120" s="48">
        <v>43</v>
      </c>
      <c r="F120" s="48">
        <v>38</v>
      </c>
      <c r="G120" s="48">
        <v>46</v>
      </c>
      <c r="H120" s="48">
        <v>38</v>
      </c>
      <c r="I120" s="48">
        <v>39</v>
      </c>
      <c r="J120" s="48">
        <v>38</v>
      </c>
      <c r="K120" s="48">
        <v>42</v>
      </c>
      <c r="L120" s="48">
        <v>37</v>
      </c>
      <c r="M120" s="48">
        <v>48</v>
      </c>
      <c r="N120" s="48">
        <v>45</v>
      </c>
      <c r="O120" s="48">
        <v>47</v>
      </c>
      <c r="P120" s="48">
        <v>40</v>
      </c>
      <c r="Q120" s="48">
        <v>52</v>
      </c>
      <c r="R120" s="48">
        <v>38</v>
      </c>
      <c r="S120" s="48">
        <v>43</v>
      </c>
      <c r="T120" s="48">
        <v>44</v>
      </c>
      <c r="U120" s="48">
        <v>53</v>
      </c>
      <c r="V120" s="48">
        <v>37</v>
      </c>
      <c r="W120" s="48">
        <v>43</v>
      </c>
      <c r="X120" s="48">
        <v>43</v>
      </c>
      <c r="Y120" s="49">
        <v>52</v>
      </c>
      <c r="Z120" s="173"/>
      <c r="AA120" s="176">
        <v>1033</v>
      </c>
    </row>
    <row r="121" spans="1:27">
      <c r="A121" s="154" t="s">
        <v>512</v>
      </c>
      <c r="B121" s="175">
        <v>18</v>
      </c>
      <c r="C121" s="48">
        <v>14</v>
      </c>
      <c r="D121" s="48">
        <v>20</v>
      </c>
      <c r="E121" s="48">
        <v>12</v>
      </c>
      <c r="F121" s="48">
        <v>24</v>
      </c>
      <c r="G121" s="48">
        <v>24</v>
      </c>
      <c r="H121" s="48">
        <v>16</v>
      </c>
      <c r="I121" s="48">
        <v>19</v>
      </c>
      <c r="J121" s="48">
        <v>22</v>
      </c>
      <c r="K121" s="48">
        <v>18</v>
      </c>
      <c r="L121" s="48">
        <v>14</v>
      </c>
      <c r="M121" s="48">
        <v>18</v>
      </c>
      <c r="N121" s="48">
        <v>13</v>
      </c>
      <c r="O121" s="48">
        <v>12</v>
      </c>
      <c r="P121" s="48">
        <v>10</v>
      </c>
      <c r="Q121" s="48">
        <v>14</v>
      </c>
      <c r="R121" s="48">
        <v>18</v>
      </c>
      <c r="S121" s="48">
        <v>16</v>
      </c>
      <c r="T121" s="48">
        <v>12</v>
      </c>
      <c r="U121" s="48">
        <v>13</v>
      </c>
      <c r="V121" s="48">
        <v>13</v>
      </c>
      <c r="W121" s="48">
        <v>20</v>
      </c>
      <c r="X121" s="48">
        <v>18</v>
      </c>
      <c r="Y121" s="49">
        <v>20</v>
      </c>
      <c r="Z121" s="173"/>
      <c r="AA121" s="176">
        <v>398</v>
      </c>
    </row>
    <row r="122" spans="1:27">
      <c r="A122" s="154" t="s">
        <v>511</v>
      </c>
      <c r="B122" s="175">
        <v>74</v>
      </c>
      <c r="C122" s="48">
        <v>61</v>
      </c>
      <c r="D122" s="48">
        <v>69</v>
      </c>
      <c r="E122" s="48">
        <v>61</v>
      </c>
      <c r="F122" s="48">
        <v>84</v>
      </c>
      <c r="G122" s="48">
        <v>82</v>
      </c>
      <c r="H122" s="48">
        <v>79</v>
      </c>
      <c r="I122" s="48">
        <v>71</v>
      </c>
      <c r="J122" s="48">
        <v>70</v>
      </c>
      <c r="K122" s="48">
        <v>72</v>
      </c>
      <c r="L122" s="48">
        <v>55</v>
      </c>
      <c r="M122" s="48">
        <v>81</v>
      </c>
      <c r="N122" s="48">
        <v>63</v>
      </c>
      <c r="O122" s="48">
        <v>70</v>
      </c>
      <c r="P122" s="48">
        <v>54</v>
      </c>
      <c r="Q122" s="48">
        <v>63</v>
      </c>
      <c r="R122" s="48">
        <v>68</v>
      </c>
      <c r="S122" s="48">
        <v>71</v>
      </c>
      <c r="T122" s="48">
        <v>53</v>
      </c>
      <c r="U122" s="48">
        <v>58</v>
      </c>
      <c r="V122" s="48">
        <v>58</v>
      </c>
      <c r="W122" s="48">
        <v>80</v>
      </c>
      <c r="X122" s="48">
        <v>62</v>
      </c>
      <c r="Y122" s="49">
        <v>74</v>
      </c>
      <c r="Z122" s="173"/>
      <c r="AA122" s="176">
        <v>1633</v>
      </c>
    </row>
    <row r="123" spans="1:27">
      <c r="A123" s="154" t="s">
        <v>510</v>
      </c>
      <c r="B123" s="175">
        <v>65</v>
      </c>
      <c r="C123" s="48">
        <v>56</v>
      </c>
      <c r="D123" s="48">
        <v>71</v>
      </c>
      <c r="E123" s="48">
        <v>66</v>
      </c>
      <c r="F123" s="48">
        <v>66</v>
      </c>
      <c r="G123" s="48">
        <v>66</v>
      </c>
      <c r="H123" s="48">
        <v>81</v>
      </c>
      <c r="I123" s="48">
        <v>86</v>
      </c>
      <c r="J123" s="48">
        <v>63</v>
      </c>
      <c r="K123" s="48">
        <v>57</v>
      </c>
      <c r="L123" s="48">
        <v>61</v>
      </c>
      <c r="M123" s="48">
        <v>56</v>
      </c>
      <c r="N123" s="48">
        <v>64</v>
      </c>
      <c r="O123" s="48">
        <v>46</v>
      </c>
      <c r="P123" s="48">
        <v>61</v>
      </c>
      <c r="Q123" s="48">
        <v>73</v>
      </c>
      <c r="R123" s="48">
        <v>63</v>
      </c>
      <c r="S123" s="48">
        <v>66</v>
      </c>
      <c r="T123" s="48">
        <v>53</v>
      </c>
      <c r="U123" s="48">
        <v>51</v>
      </c>
      <c r="V123" s="48">
        <v>52</v>
      </c>
      <c r="W123" s="48">
        <v>50</v>
      </c>
      <c r="X123" s="48">
        <v>65</v>
      </c>
      <c r="Y123" s="49">
        <v>78</v>
      </c>
      <c r="Z123" s="173"/>
      <c r="AA123" s="176">
        <v>1516</v>
      </c>
    </row>
    <row r="124" spans="1:27">
      <c r="A124" s="154" t="s">
        <v>509</v>
      </c>
      <c r="B124" s="175">
        <v>66</v>
      </c>
      <c r="C124" s="48">
        <v>65</v>
      </c>
      <c r="D124" s="48">
        <v>54</v>
      </c>
      <c r="E124" s="48">
        <v>59</v>
      </c>
      <c r="F124" s="48">
        <v>66</v>
      </c>
      <c r="G124" s="48">
        <v>57</v>
      </c>
      <c r="H124" s="48">
        <v>60</v>
      </c>
      <c r="I124" s="48">
        <v>93</v>
      </c>
      <c r="J124" s="48">
        <v>58</v>
      </c>
      <c r="K124" s="48">
        <v>74</v>
      </c>
      <c r="L124" s="48">
        <v>63</v>
      </c>
      <c r="M124" s="48">
        <v>59</v>
      </c>
      <c r="N124" s="48">
        <v>58</v>
      </c>
      <c r="O124" s="48">
        <v>67</v>
      </c>
      <c r="P124" s="48">
        <v>57</v>
      </c>
      <c r="Q124" s="48">
        <v>68</v>
      </c>
      <c r="R124" s="48">
        <v>76</v>
      </c>
      <c r="S124" s="48">
        <v>70</v>
      </c>
      <c r="T124" s="48">
        <v>60</v>
      </c>
      <c r="U124" s="48">
        <v>73</v>
      </c>
      <c r="V124" s="48">
        <v>62</v>
      </c>
      <c r="W124" s="48">
        <v>63</v>
      </c>
      <c r="X124" s="48">
        <v>52</v>
      </c>
      <c r="Y124" s="49">
        <v>66</v>
      </c>
      <c r="Z124" s="173"/>
      <c r="AA124" s="176">
        <v>1546</v>
      </c>
    </row>
    <row r="125" spans="1:27">
      <c r="A125" s="154" t="s">
        <v>508</v>
      </c>
      <c r="B125" s="175">
        <v>94</v>
      </c>
      <c r="C125" s="48">
        <v>57</v>
      </c>
      <c r="D125" s="48">
        <v>72</v>
      </c>
      <c r="E125" s="48">
        <v>45</v>
      </c>
      <c r="F125" s="48">
        <v>58</v>
      </c>
      <c r="G125" s="48">
        <v>49</v>
      </c>
      <c r="H125" s="48">
        <v>52</v>
      </c>
      <c r="I125" s="48">
        <v>49</v>
      </c>
      <c r="J125" s="48">
        <v>52</v>
      </c>
      <c r="K125" s="48">
        <v>45</v>
      </c>
      <c r="L125" s="48">
        <v>44</v>
      </c>
      <c r="M125" s="48">
        <v>45</v>
      </c>
      <c r="N125" s="48">
        <v>45</v>
      </c>
      <c r="O125" s="48">
        <v>43</v>
      </c>
      <c r="P125" s="48">
        <v>39</v>
      </c>
      <c r="Q125" s="48">
        <v>44</v>
      </c>
      <c r="R125" s="48">
        <v>36</v>
      </c>
      <c r="S125" s="48">
        <v>37</v>
      </c>
      <c r="T125" s="48">
        <v>36</v>
      </c>
      <c r="U125" s="48">
        <v>30</v>
      </c>
      <c r="V125" s="48">
        <v>42</v>
      </c>
      <c r="W125" s="48">
        <v>32</v>
      </c>
      <c r="X125" s="48">
        <v>34</v>
      </c>
      <c r="Y125" s="49">
        <v>33</v>
      </c>
      <c r="Z125" s="173"/>
      <c r="AA125" s="176">
        <v>1113</v>
      </c>
    </row>
    <row r="126" spans="1:27">
      <c r="A126" s="154" t="s">
        <v>507</v>
      </c>
      <c r="B126" s="175">
        <v>2</v>
      </c>
      <c r="C126" s="48">
        <v>2</v>
      </c>
      <c r="D126" s="48">
        <v>3</v>
      </c>
      <c r="E126" s="48">
        <v>6</v>
      </c>
      <c r="F126" s="48">
        <v>10</v>
      </c>
      <c r="G126" s="48">
        <v>9</v>
      </c>
      <c r="H126" s="48">
        <v>8</v>
      </c>
      <c r="I126" s="48">
        <v>8</v>
      </c>
      <c r="J126" s="48">
        <v>9</v>
      </c>
      <c r="K126" s="48">
        <v>5</v>
      </c>
      <c r="L126" s="48">
        <v>13</v>
      </c>
      <c r="M126" s="48">
        <v>5</v>
      </c>
      <c r="N126" s="48">
        <v>11</v>
      </c>
      <c r="O126" s="48">
        <v>7</v>
      </c>
      <c r="P126" s="48">
        <v>12</v>
      </c>
      <c r="Q126" s="48">
        <v>8</v>
      </c>
      <c r="R126" s="48">
        <v>9</v>
      </c>
      <c r="S126" s="48">
        <v>8</v>
      </c>
      <c r="T126" s="48">
        <v>8</v>
      </c>
      <c r="U126" s="48">
        <v>7</v>
      </c>
      <c r="V126" s="48">
        <v>6</v>
      </c>
      <c r="W126" s="48">
        <v>12</v>
      </c>
      <c r="X126" s="48">
        <v>14</v>
      </c>
      <c r="Y126" s="49">
        <v>11</v>
      </c>
      <c r="Z126" s="173"/>
      <c r="AA126" s="176">
        <v>193</v>
      </c>
    </row>
    <row r="127" spans="1:27">
      <c r="A127" s="154" t="s">
        <v>506</v>
      </c>
      <c r="B127" s="175">
        <v>67</v>
      </c>
      <c r="C127" s="48">
        <v>61</v>
      </c>
      <c r="D127" s="48">
        <v>59</v>
      </c>
      <c r="E127" s="48">
        <v>58</v>
      </c>
      <c r="F127" s="48">
        <v>56</v>
      </c>
      <c r="G127" s="48">
        <v>56</v>
      </c>
      <c r="H127" s="48">
        <v>48</v>
      </c>
      <c r="I127" s="48">
        <v>60</v>
      </c>
      <c r="J127" s="48">
        <v>53</v>
      </c>
      <c r="K127" s="48">
        <v>49</v>
      </c>
      <c r="L127" s="48">
        <v>59</v>
      </c>
      <c r="M127" s="48">
        <v>52</v>
      </c>
      <c r="N127" s="48">
        <v>56</v>
      </c>
      <c r="O127" s="48">
        <v>59</v>
      </c>
      <c r="P127" s="48">
        <v>57</v>
      </c>
      <c r="Q127" s="48">
        <v>57</v>
      </c>
      <c r="R127" s="48">
        <v>56</v>
      </c>
      <c r="S127" s="48">
        <v>61</v>
      </c>
      <c r="T127" s="48">
        <v>53</v>
      </c>
      <c r="U127" s="48">
        <v>52</v>
      </c>
      <c r="V127" s="48">
        <v>48</v>
      </c>
      <c r="W127" s="48">
        <v>53</v>
      </c>
      <c r="X127" s="48">
        <v>61</v>
      </c>
      <c r="Y127" s="49">
        <v>66</v>
      </c>
      <c r="Z127" s="173"/>
      <c r="AA127" s="176">
        <v>1357</v>
      </c>
    </row>
    <row r="128" spans="1:27">
      <c r="A128" s="154" t="s">
        <v>505</v>
      </c>
      <c r="B128" s="175">
        <v>61</v>
      </c>
      <c r="C128" s="48">
        <v>44</v>
      </c>
      <c r="D128" s="48">
        <v>57</v>
      </c>
      <c r="E128" s="48">
        <v>60</v>
      </c>
      <c r="F128" s="48">
        <v>49</v>
      </c>
      <c r="G128" s="48">
        <v>52</v>
      </c>
      <c r="H128" s="48">
        <v>43</v>
      </c>
      <c r="I128" s="48">
        <v>66</v>
      </c>
      <c r="J128" s="48">
        <v>54</v>
      </c>
      <c r="K128" s="48">
        <v>51</v>
      </c>
      <c r="L128" s="48">
        <v>32</v>
      </c>
      <c r="M128" s="48">
        <v>39</v>
      </c>
      <c r="N128" s="48">
        <v>41</v>
      </c>
      <c r="O128" s="48">
        <v>62</v>
      </c>
      <c r="P128" s="48">
        <v>48</v>
      </c>
      <c r="Q128" s="48">
        <v>40</v>
      </c>
      <c r="R128" s="48">
        <v>30</v>
      </c>
      <c r="S128" s="48">
        <v>37</v>
      </c>
      <c r="T128" s="48">
        <v>37</v>
      </c>
      <c r="U128" s="48">
        <v>48</v>
      </c>
      <c r="V128" s="48">
        <v>42</v>
      </c>
      <c r="W128" s="48">
        <v>41</v>
      </c>
      <c r="X128" s="48">
        <v>50</v>
      </c>
      <c r="Y128" s="49">
        <v>60</v>
      </c>
      <c r="Z128" s="173"/>
      <c r="AA128" s="176">
        <v>1144</v>
      </c>
    </row>
    <row r="129" spans="1:27">
      <c r="A129" s="154" t="s">
        <v>504</v>
      </c>
      <c r="B129" s="175">
        <v>66</v>
      </c>
      <c r="C129" s="48">
        <v>51</v>
      </c>
      <c r="D129" s="48">
        <v>59</v>
      </c>
      <c r="E129" s="48">
        <v>57</v>
      </c>
      <c r="F129" s="48">
        <v>53</v>
      </c>
      <c r="G129" s="48">
        <v>57</v>
      </c>
      <c r="H129" s="48">
        <v>53</v>
      </c>
      <c r="I129" s="48">
        <v>57</v>
      </c>
      <c r="J129" s="48">
        <v>51</v>
      </c>
      <c r="K129" s="48">
        <v>62</v>
      </c>
      <c r="L129" s="48">
        <v>80</v>
      </c>
      <c r="M129" s="48">
        <v>59</v>
      </c>
      <c r="N129" s="48">
        <v>85</v>
      </c>
      <c r="O129" s="48">
        <v>81</v>
      </c>
      <c r="P129" s="48">
        <v>67</v>
      </c>
      <c r="Q129" s="48">
        <v>70</v>
      </c>
      <c r="R129" s="48">
        <v>71</v>
      </c>
      <c r="S129" s="48">
        <v>67</v>
      </c>
      <c r="T129" s="48">
        <v>65</v>
      </c>
      <c r="U129" s="48">
        <v>69</v>
      </c>
      <c r="V129" s="48">
        <v>70</v>
      </c>
      <c r="W129" s="48">
        <v>62</v>
      </c>
      <c r="X129" s="48">
        <v>71</v>
      </c>
      <c r="Y129" s="49">
        <v>66</v>
      </c>
      <c r="Z129" s="173"/>
      <c r="AA129" s="176">
        <v>1549</v>
      </c>
    </row>
    <row r="130" spans="1:27">
      <c r="A130" s="154" t="s">
        <v>503</v>
      </c>
      <c r="B130" s="175"/>
      <c r="C130" s="48">
        <v>37</v>
      </c>
      <c r="D130" s="48">
        <v>64</v>
      </c>
      <c r="E130" s="48"/>
      <c r="F130" s="48">
        <v>48</v>
      </c>
      <c r="G130" s="48">
        <v>56</v>
      </c>
      <c r="H130" s="48">
        <v>39</v>
      </c>
      <c r="I130" s="48">
        <v>61</v>
      </c>
      <c r="J130" s="48">
        <v>46</v>
      </c>
      <c r="K130" s="48">
        <v>54</v>
      </c>
      <c r="L130" s="48">
        <v>61</v>
      </c>
      <c r="M130" s="48">
        <v>68</v>
      </c>
      <c r="N130" s="48">
        <v>73</v>
      </c>
      <c r="O130" s="48">
        <v>63</v>
      </c>
      <c r="P130" s="48">
        <v>61</v>
      </c>
      <c r="Q130" s="48">
        <v>74</v>
      </c>
      <c r="R130" s="48">
        <v>68</v>
      </c>
      <c r="S130" s="48">
        <v>73</v>
      </c>
      <c r="T130" s="48">
        <v>56</v>
      </c>
      <c r="U130" s="48">
        <v>123</v>
      </c>
      <c r="V130" s="48">
        <v>123</v>
      </c>
      <c r="W130" s="48">
        <v>130</v>
      </c>
      <c r="X130" s="48">
        <v>80</v>
      </c>
      <c r="Y130" s="49">
        <v>91</v>
      </c>
      <c r="Z130" s="173"/>
      <c r="AA130" s="176">
        <v>1549</v>
      </c>
    </row>
    <row r="131" spans="1:27">
      <c r="A131" s="154" t="s">
        <v>502</v>
      </c>
      <c r="B131" s="175"/>
      <c r="C131" s="48"/>
      <c r="D131" s="48">
        <v>27</v>
      </c>
      <c r="E131" s="48"/>
      <c r="F131" s="48">
        <v>22</v>
      </c>
      <c r="G131" s="48">
        <v>8</v>
      </c>
      <c r="H131" s="48">
        <v>27</v>
      </c>
      <c r="I131" s="48">
        <v>26</v>
      </c>
      <c r="J131" s="48">
        <v>30</v>
      </c>
      <c r="K131" s="48">
        <v>20</v>
      </c>
      <c r="L131" s="48">
        <v>23</v>
      </c>
      <c r="M131" s="48">
        <v>27</v>
      </c>
      <c r="N131" s="48">
        <v>27</v>
      </c>
      <c r="O131" s="48">
        <v>24</v>
      </c>
      <c r="P131" s="48">
        <v>16</v>
      </c>
      <c r="Q131" s="48">
        <v>18</v>
      </c>
      <c r="R131" s="48"/>
      <c r="S131" s="48">
        <v>27</v>
      </c>
      <c r="T131" s="48">
        <v>23</v>
      </c>
      <c r="U131" s="48">
        <v>28</v>
      </c>
      <c r="V131" s="48">
        <v>20</v>
      </c>
      <c r="W131" s="48">
        <v>14</v>
      </c>
      <c r="X131" s="48">
        <v>22</v>
      </c>
      <c r="Y131" s="49">
        <v>16</v>
      </c>
      <c r="Z131" s="173"/>
      <c r="AA131" s="176">
        <v>445</v>
      </c>
    </row>
    <row r="132" spans="1:27">
      <c r="A132" s="154" t="s">
        <v>501</v>
      </c>
      <c r="B132" s="175"/>
      <c r="C132" s="48"/>
      <c r="D132" s="48">
        <v>23</v>
      </c>
      <c r="E132" s="48"/>
      <c r="F132" s="48">
        <v>27</v>
      </c>
      <c r="G132" s="48">
        <v>0</v>
      </c>
      <c r="H132" s="48">
        <v>20</v>
      </c>
      <c r="I132" s="48">
        <v>37</v>
      </c>
      <c r="J132" s="48">
        <v>23</v>
      </c>
      <c r="K132" s="48">
        <v>33</v>
      </c>
      <c r="L132" s="48">
        <v>23</v>
      </c>
      <c r="M132" s="48">
        <v>21</v>
      </c>
      <c r="N132" s="48">
        <v>16</v>
      </c>
      <c r="O132" s="48">
        <v>32</v>
      </c>
      <c r="P132" s="48">
        <v>29</v>
      </c>
      <c r="Q132" s="48">
        <v>39</v>
      </c>
      <c r="R132" s="48"/>
      <c r="S132" s="48">
        <v>0</v>
      </c>
      <c r="T132" s="48">
        <v>20</v>
      </c>
      <c r="U132" s="48">
        <v>13</v>
      </c>
      <c r="V132" s="48">
        <v>26</v>
      </c>
      <c r="W132" s="48">
        <v>16</v>
      </c>
      <c r="X132" s="48">
        <v>21</v>
      </c>
      <c r="Y132" s="49">
        <v>16</v>
      </c>
      <c r="Z132" s="173"/>
      <c r="AA132" s="176">
        <v>435</v>
      </c>
    </row>
    <row r="133" spans="1:27">
      <c r="A133" s="154" t="s">
        <v>500</v>
      </c>
      <c r="B133" s="175"/>
      <c r="C133" s="48"/>
      <c r="D133" s="48">
        <v>51</v>
      </c>
      <c r="E133" s="48"/>
      <c r="F133" s="48">
        <v>34</v>
      </c>
      <c r="G133" s="48"/>
      <c r="H133" s="48">
        <v>60</v>
      </c>
      <c r="I133" s="48">
        <v>61</v>
      </c>
      <c r="J133" s="48">
        <v>61</v>
      </c>
      <c r="K133" s="48">
        <v>53</v>
      </c>
      <c r="L133" s="48">
        <v>69</v>
      </c>
      <c r="M133" s="48">
        <v>68</v>
      </c>
      <c r="N133" s="48">
        <v>58</v>
      </c>
      <c r="O133" s="48">
        <v>52</v>
      </c>
      <c r="P133" s="48">
        <v>61</v>
      </c>
      <c r="Q133" s="48">
        <v>63</v>
      </c>
      <c r="R133" s="48"/>
      <c r="S133" s="48"/>
      <c r="T133" s="48">
        <v>65</v>
      </c>
      <c r="U133" s="48">
        <v>74</v>
      </c>
      <c r="V133" s="48">
        <v>61</v>
      </c>
      <c r="W133" s="48">
        <v>113</v>
      </c>
      <c r="X133" s="48">
        <v>135</v>
      </c>
      <c r="Y133" s="49">
        <v>116</v>
      </c>
      <c r="Z133" s="173"/>
      <c r="AA133" s="176">
        <v>1255</v>
      </c>
    </row>
    <row r="134" spans="1:27">
      <c r="A134" s="154" t="s">
        <v>499</v>
      </c>
      <c r="B134" s="175"/>
      <c r="C134" s="48"/>
      <c r="D134" s="48"/>
      <c r="E134" s="48"/>
      <c r="F134" s="48"/>
      <c r="G134" s="48"/>
      <c r="H134" s="48">
        <v>47</v>
      </c>
      <c r="I134" s="48">
        <v>48</v>
      </c>
      <c r="J134" s="48">
        <v>49</v>
      </c>
      <c r="K134" s="48">
        <v>47</v>
      </c>
      <c r="L134" s="48">
        <v>39</v>
      </c>
      <c r="M134" s="48">
        <v>83</v>
      </c>
      <c r="N134" s="48">
        <v>35</v>
      </c>
      <c r="O134" s="48">
        <v>53</v>
      </c>
      <c r="P134" s="48">
        <v>54</v>
      </c>
      <c r="Q134" s="48">
        <v>13</v>
      </c>
      <c r="R134" s="48"/>
      <c r="S134" s="48"/>
      <c r="T134" s="48">
        <v>70</v>
      </c>
      <c r="U134" s="48">
        <v>287</v>
      </c>
      <c r="V134" s="48">
        <v>347</v>
      </c>
      <c r="W134" s="48">
        <v>190</v>
      </c>
      <c r="X134" s="48">
        <v>338</v>
      </c>
      <c r="Y134" s="49">
        <v>272</v>
      </c>
      <c r="Z134" s="173"/>
      <c r="AA134" s="176">
        <v>1972</v>
      </c>
    </row>
    <row r="135" spans="1:27">
      <c r="A135" s="154" t="s">
        <v>498</v>
      </c>
      <c r="B135" s="175"/>
      <c r="C135" s="48"/>
      <c r="D135" s="48"/>
      <c r="E135" s="48"/>
      <c r="F135" s="48"/>
      <c r="G135" s="48"/>
      <c r="H135" s="48">
        <v>59</v>
      </c>
      <c r="I135" s="48">
        <v>54</v>
      </c>
      <c r="J135" s="48">
        <v>39</v>
      </c>
      <c r="K135" s="48">
        <v>50</v>
      </c>
      <c r="L135" s="48">
        <v>52</v>
      </c>
      <c r="M135" s="48">
        <v>48</v>
      </c>
      <c r="N135" s="48">
        <v>21</v>
      </c>
      <c r="O135" s="48">
        <v>70</v>
      </c>
      <c r="P135" s="48">
        <v>48</v>
      </c>
      <c r="Q135" s="48"/>
      <c r="R135" s="48"/>
      <c r="S135" s="48"/>
      <c r="T135" s="48">
        <v>72</v>
      </c>
      <c r="U135" s="48">
        <v>64</v>
      </c>
      <c r="V135" s="48">
        <v>126</v>
      </c>
      <c r="W135" s="48">
        <v>138</v>
      </c>
      <c r="X135" s="48">
        <v>122</v>
      </c>
      <c r="Y135" s="49">
        <v>138</v>
      </c>
      <c r="Z135" s="173"/>
      <c r="AA135" s="176">
        <v>1101</v>
      </c>
    </row>
    <row r="136" spans="1:27">
      <c r="A136" s="154" t="s">
        <v>497</v>
      </c>
      <c r="B136" s="175"/>
      <c r="C136" s="48"/>
      <c r="D136" s="48"/>
      <c r="E136" s="48"/>
      <c r="F136" s="48"/>
      <c r="G136" s="48"/>
      <c r="H136" s="48">
        <v>50</v>
      </c>
      <c r="I136" s="48">
        <v>59</v>
      </c>
      <c r="J136" s="48">
        <v>60</v>
      </c>
      <c r="K136" s="48">
        <v>68</v>
      </c>
      <c r="L136" s="48">
        <v>50</v>
      </c>
      <c r="M136" s="48">
        <v>55</v>
      </c>
      <c r="N136" s="48"/>
      <c r="O136" s="48">
        <v>65</v>
      </c>
      <c r="P136" s="48">
        <v>54</v>
      </c>
      <c r="Q136" s="48"/>
      <c r="R136" s="48"/>
      <c r="S136" s="48"/>
      <c r="T136" s="48">
        <v>80</v>
      </c>
      <c r="U136" s="48">
        <v>66</v>
      </c>
      <c r="V136" s="48">
        <v>70</v>
      </c>
      <c r="W136" s="48">
        <v>143</v>
      </c>
      <c r="X136" s="48">
        <v>7</v>
      </c>
      <c r="Y136" s="49">
        <v>122</v>
      </c>
      <c r="Z136" s="173"/>
      <c r="AA136" s="176">
        <v>949</v>
      </c>
    </row>
    <row r="137" spans="1:27">
      <c r="A137" s="154" t="s">
        <v>496</v>
      </c>
      <c r="B137" s="175"/>
      <c r="C137" s="48"/>
      <c r="D137" s="48"/>
      <c r="E137" s="48"/>
      <c r="F137" s="48"/>
      <c r="G137" s="48"/>
      <c r="H137" s="48">
        <v>7</v>
      </c>
      <c r="I137" s="48">
        <v>9</v>
      </c>
      <c r="J137" s="48">
        <v>11</v>
      </c>
      <c r="K137" s="48">
        <v>6</v>
      </c>
      <c r="L137" s="48">
        <v>4</v>
      </c>
      <c r="M137" s="48">
        <v>6</v>
      </c>
      <c r="N137" s="48"/>
      <c r="O137" s="48">
        <v>11</v>
      </c>
      <c r="P137" s="48">
        <v>2</v>
      </c>
      <c r="Q137" s="48"/>
      <c r="R137" s="48"/>
      <c r="S137" s="48"/>
      <c r="T137" s="48">
        <v>21</v>
      </c>
      <c r="U137" s="48">
        <v>0</v>
      </c>
      <c r="V137" s="48">
        <v>21</v>
      </c>
      <c r="W137" s="48">
        <v>0</v>
      </c>
      <c r="X137" s="48">
        <v>0</v>
      </c>
      <c r="Y137" s="49">
        <v>21</v>
      </c>
      <c r="Z137" s="173"/>
      <c r="AA137" s="176">
        <v>119</v>
      </c>
    </row>
    <row r="138" spans="1:27">
      <c r="A138" s="154" t="s">
        <v>495</v>
      </c>
      <c r="B138" s="175"/>
      <c r="C138" s="48"/>
      <c r="D138" s="48"/>
      <c r="E138" s="48"/>
      <c r="F138" s="48"/>
      <c r="G138" s="48"/>
      <c r="H138" s="48">
        <v>41</v>
      </c>
      <c r="I138" s="48">
        <v>46</v>
      </c>
      <c r="J138" s="48">
        <v>34</v>
      </c>
      <c r="K138" s="48">
        <v>41</v>
      </c>
      <c r="L138" s="48">
        <v>45</v>
      </c>
      <c r="M138" s="48">
        <v>39</v>
      </c>
      <c r="N138" s="48"/>
      <c r="O138" s="48">
        <v>0</v>
      </c>
      <c r="P138" s="48">
        <v>543</v>
      </c>
      <c r="Q138" s="48"/>
      <c r="R138" s="48"/>
      <c r="S138" s="48"/>
      <c r="T138" s="48">
        <v>237</v>
      </c>
      <c r="U138" s="48">
        <v>0</v>
      </c>
      <c r="V138" s="48">
        <v>429</v>
      </c>
      <c r="W138" s="48"/>
      <c r="X138" s="48"/>
      <c r="Y138" s="49">
        <v>288</v>
      </c>
      <c r="Z138" s="173"/>
      <c r="AA138" s="176">
        <v>1743</v>
      </c>
    </row>
    <row r="139" spans="1:27">
      <c r="A139" s="154" t="s">
        <v>494</v>
      </c>
      <c r="B139" s="175"/>
      <c r="C139" s="48"/>
      <c r="D139" s="48"/>
      <c r="E139" s="48"/>
      <c r="F139" s="48"/>
      <c r="G139" s="48"/>
      <c r="H139" s="48">
        <v>46</v>
      </c>
      <c r="I139" s="48">
        <v>56</v>
      </c>
      <c r="J139" s="48">
        <v>43</v>
      </c>
      <c r="K139" s="48"/>
      <c r="L139" s="48">
        <v>31</v>
      </c>
      <c r="M139" s="48">
        <v>53</v>
      </c>
      <c r="N139" s="48"/>
      <c r="O139" s="48"/>
      <c r="P139" s="48">
        <v>153</v>
      </c>
      <c r="Q139" s="48"/>
      <c r="R139" s="48"/>
      <c r="S139" s="48"/>
      <c r="T139" s="48">
        <v>290</v>
      </c>
      <c r="U139" s="48"/>
      <c r="V139" s="48">
        <v>169</v>
      </c>
      <c r="W139" s="48"/>
      <c r="X139" s="48"/>
      <c r="Y139" s="49">
        <v>209</v>
      </c>
      <c r="Z139" s="173"/>
      <c r="AA139" s="176">
        <v>1050</v>
      </c>
    </row>
    <row r="140" spans="1:27">
      <c r="A140" s="154" t="s">
        <v>493</v>
      </c>
      <c r="B140" s="175"/>
      <c r="C140" s="48"/>
      <c r="D140" s="48"/>
      <c r="E140" s="48"/>
      <c r="F140" s="48"/>
      <c r="G140" s="48"/>
      <c r="H140" s="48">
        <v>51</v>
      </c>
      <c r="I140" s="48">
        <v>129</v>
      </c>
      <c r="J140" s="48">
        <v>75</v>
      </c>
      <c r="K140" s="48"/>
      <c r="L140" s="48">
        <v>0</v>
      </c>
      <c r="M140" s="48">
        <v>13</v>
      </c>
      <c r="N140" s="48"/>
      <c r="O140" s="48"/>
      <c r="P140" s="48"/>
      <c r="Q140" s="48"/>
      <c r="R140" s="48"/>
      <c r="S140" s="48"/>
      <c r="T140" s="48">
        <v>132</v>
      </c>
      <c r="U140" s="48"/>
      <c r="V140" s="48">
        <v>139</v>
      </c>
      <c r="W140" s="48"/>
      <c r="X140" s="48"/>
      <c r="Y140" s="49">
        <v>149</v>
      </c>
      <c r="Z140" s="173"/>
      <c r="AA140" s="176">
        <v>688</v>
      </c>
    </row>
    <row r="141" spans="1:27">
      <c r="A141" s="154" t="s">
        <v>492</v>
      </c>
      <c r="B141" s="175"/>
      <c r="C141" s="48"/>
      <c r="D141" s="48"/>
      <c r="E141" s="48"/>
      <c r="F141" s="48"/>
      <c r="G141" s="48"/>
      <c r="H141" s="48"/>
      <c r="I141" s="48">
        <v>56</v>
      </c>
      <c r="J141" s="48">
        <v>504</v>
      </c>
      <c r="K141" s="48"/>
      <c r="L141" s="48"/>
      <c r="M141" s="48"/>
      <c r="N141" s="48"/>
      <c r="O141" s="48"/>
      <c r="P141" s="48"/>
      <c r="Q141" s="48"/>
      <c r="R141" s="48"/>
      <c r="S141" s="48"/>
      <c r="T141" s="48">
        <v>488</v>
      </c>
      <c r="U141" s="48"/>
      <c r="V141" s="48">
        <v>853</v>
      </c>
      <c r="W141" s="48"/>
      <c r="X141" s="48"/>
      <c r="Y141" s="49">
        <v>635</v>
      </c>
      <c r="Z141" s="173"/>
      <c r="AA141" s="176">
        <v>2536</v>
      </c>
    </row>
    <row r="142" spans="1:27">
      <c r="A142" s="154" t="s">
        <v>491</v>
      </c>
      <c r="B142" s="175"/>
      <c r="C142" s="48"/>
      <c r="D142" s="48"/>
      <c r="E142" s="48"/>
      <c r="F142" s="48"/>
      <c r="G142" s="48"/>
      <c r="H142" s="48"/>
      <c r="I142" s="48"/>
      <c r="J142" s="48">
        <v>94</v>
      </c>
      <c r="K142" s="48"/>
      <c r="L142" s="48"/>
      <c r="M142" s="48"/>
      <c r="N142" s="48"/>
      <c r="O142" s="48"/>
      <c r="P142" s="48"/>
      <c r="Q142" s="48"/>
      <c r="R142" s="48"/>
      <c r="S142" s="48"/>
      <c r="T142" s="48">
        <v>10</v>
      </c>
      <c r="U142" s="48"/>
      <c r="V142" s="48">
        <v>155</v>
      </c>
      <c r="W142" s="48"/>
      <c r="X142" s="48"/>
      <c r="Y142" s="49">
        <v>202</v>
      </c>
      <c r="Z142" s="173"/>
      <c r="AA142" s="176">
        <v>461</v>
      </c>
    </row>
    <row r="143" spans="1:27">
      <c r="A143" s="154" t="s">
        <v>490</v>
      </c>
      <c r="B143" s="175"/>
      <c r="C143" s="48"/>
      <c r="D143" s="48"/>
      <c r="E143" s="48"/>
      <c r="F143" s="48"/>
      <c r="G143" s="48"/>
      <c r="H143" s="48"/>
      <c r="I143" s="48"/>
      <c r="J143" s="48">
        <v>137</v>
      </c>
      <c r="K143" s="48"/>
      <c r="L143" s="48"/>
      <c r="M143" s="48"/>
      <c r="N143" s="48"/>
      <c r="O143" s="48"/>
      <c r="P143" s="48"/>
      <c r="Q143" s="48"/>
      <c r="R143" s="48"/>
      <c r="S143" s="48"/>
      <c r="T143" s="48">
        <v>0</v>
      </c>
      <c r="U143" s="48"/>
      <c r="V143" s="48">
        <v>69</v>
      </c>
      <c r="W143" s="48"/>
      <c r="X143" s="48"/>
      <c r="Y143" s="49">
        <v>153</v>
      </c>
      <c r="Z143" s="173"/>
      <c r="AA143" s="176">
        <v>359</v>
      </c>
    </row>
    <row r="144" spans="1:27">
      <c r="A144" s="154" t="s">
        <v>489</v>
      </c>
      <c r="B144" s="175"/>
      <c r="C144" s="48"/>
      <c r="D144" s="48"/>
      <c r="E144" s="48"/>
      <c r="F144" s="48"/>
      <c r="G144" s="48"/>
      <c r="H144" s="48"/>
      <c r="I144" s="48"/>
      <c r="J144" s="48">
        <v>500</v>
      </c>
      <c r="K144" s="48"/>
      <c r="L144" s="48"/>
      <c r="M144" s="48"/>
      <c r="N144" s="48"/>
      <c r="O144" s="48"/>
      <c r="P144" s="48"/>
      <c r="Q144" s="48"/>
      <c r="R144" s="48"/>
      <c r="S144" s="48"/>
      <c r="T144" s="48">
        <v>500</v>
      </c>
      <c r="U144" s="48"/>
      <c r="V144" s="48">
        <v>3005</v>
      </c>
      <c r="W144" s="48"/>
      <c r="X144" s="48"/>
      <c r="Y144" s="49">
        <v>1539</v>
      </c>
      <c r="Z144" s="173"/>
      <c r="AA144" s="176">
        <v>5544</v>
      </c>
    </row>
    <row r="145" spans="1:80">
      <c r="A145" s="154" t="s">
        <v>488</v>
      </c>
      <c r="B145" s="175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9"/>
      <c r="Z145" s="173">
        <v>0</v>
      </c>
      <c r="AA145" s="176">
        <v>0</v>
      </c>
    </row>
    <row r="146" spans="1:80">
      <c r="A146" s="154" t="s">
        <v>487</v>
      </c>
      <c r="B146" s="175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9"/>
      <c r="Z146" s="173">
        <v>0</v>
      </c>
      <c r="AA146" s="176">
        <v>0</v>
      </c>
    </row>
    <row r="147" spans="1:80">
      <c r="A147" s="154" t="s">
        <v>486</v>
      </c>
      <c r="B147" s="175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9"/>
      <c r="Z147" s="173">
        <v>0</v>
      </c>
      <c r="AA147" s="176">
        <v>0</v>
      </c>
    </row>
    <row r="148" spans="1:80">
      <c r="A148" s="155" t="s">
        <v>485</v>
      </c>
      <c r="B148" s="175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9"/>
      <c r="Z148" s="173">
        <v>0</v>
      </c>
      <c r="AA148" s="176">
        <v>0</v>
      </c>
    </row>
    <row r="149" spans="1:80">
      <c r="A149" s="155" t="s">
        <v>484</v>
      </c>
      <c r="B149" s="175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9"/>
      <c r="Z149" s="173">
        <v>0</v>
      </c>
      <c r="AA149" s="176">
        <v>0</v>
      </c>
    </row>
    <row r="150" spans="1:80">
      <c r="A150" s="155" t="s">
        <v>483</v>
      </c>
      <c r="B150" s="175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9"/>
      <c r="Z150" s="173">
        <v>0</v>
      </c>
      <c r="AA150" s="176">
        <v>0</v>
      </c>
    </row>
    <row r="151" spans="1:80" ht="15.75" thickBot="1">
      <c r="A151" s="156" t="s">
        <v>482</v>
      </c>
      <c r="B151" s="177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1"/>
      <c r="Z151" s="173">
        <v>0</v>
      </c>
      <c r="AA151" s="178">
        <v>0</v>
      </c>
      <c r="BC151" s="146"/>
      <c r="BD151" s="146"/>
      <c r="BE151" s="146"/>
      <c r="BF151" s="146"/>
      <c r="BG151" s="146"/>
      <c r="BH151" s="146"/>
      <c r="BI151" s="146"/>
      <c r="BJ151" s="146"/>
      <c r="BK151" s="146"/>
      <c r="BL151" s="146"/>
      <c r="BM151" s="146"/>
      <c r="BN151" s="146"/>
      <c r="BO151" s="146"/>
      <c r="BP151" s="146"/>
      <c r="BQ151" s="146"/>
      <c r="BR151" s="146"/>
      <c r="BS151" s="146"/>
      <c r="BT151" s="146"/>
      <c r="BU151" s="146"/>
      <c r="BV151" s="146"/>
      <c r="BW151" s="146"/>
      <c r="BX151" s="146"/>
      <c r="BY151" s="146"/>
      <c r="BZ151" s="146"/>
      <c r="CA151" s="146"/>
      <c r="CB151" s="146"/>
    </row>
    <row r="152" spans="1:80" ht="15.75" thickBot="1"/>
    <row r="153" spans="1:80">
      <c r="A153" s="183" t="s">
        <v>11</v>
      </c>
      <c r="B153" s="180" t="s">
        <v>13</v>
      </c>
      <c r="C153" s="181"/>
      <c r="D153" s="181"/>
      <c r="E153" s="181"/>
      <c r="F153" s="181"/>
      <c r="G153" s="181"/>
      <c r="H153" s="181"/>
      <c r="I153" s="181"/>
      <c r="J153" s="181"/>
      <c r="K153" s="181"/>
      <c r="L153" s="181"/>
      <c r="M153" s="181"/>
      <c r="N153" s="181"/>
      <c r="O153" s="181"/>
      <c r="P153" s="181"/>
      <c r="Q153" s="181"/>
      <c r="R153" s="181"/>
      <c r="S153" s="181"/>
      <c r="T153" s="181"/>
      <c r="U153" s="181"/>
      <c r="V153" s="181"/>
      <c r="W153" s="181"/>
      <c r="X153" s="181"/>
      <c r="Y153" s="182"/>
      <c r="AA153" s="185" t="s">
        <v>17</v>
      </c>
    </row>
    <row r="154" spans="1:80" ht="15.75" thickBot="1">
      <c r="A154" s="184"/>
      <c r="B154" s="35">
        <v>1</v>
      </c>
      <c r="C154" s="36">
        <v>2</v>
      </c>
      <c r="D154" s="36">
        <v>3</v>
      </c>
      <c r="E154" s="36">
        <v>4</v>
      </c>
      <c r="F154" s="36">
        <v>5</v>
      </c>
      <c r="G154" s="36">
        <v>6</v>
      </c>
      <c r="H154" s="36">
        <v>7</v>
      </c>
      <c r="I154" s="36">
        <v>8</v>
      </c>
      <c r="J154" s="36">
        <v>9</v>
      </c>
      <c r="K154" s="36">
        <v>10</v>
      </c>
      <c r="L154" s="36">
        <v>11</v>
      </c>
      <c r="M154" s="36">
        <v>12</v>
      </c>
      <c r="N154" s="36">
        <v>13</v>
      </c>
      <c r="O154" s="36">
        <v>14</v>
      </c>
      <c r="P154" s="36">
        <v>15</v>
      </c>
      <c r="Q154" s="36">
        <v>16</v>
      </c>
      <c r="R154" s="36">
        <v>17</v>
      </c>
      <c r="S154" s="36">
        <v>18</v>
      </c>
      <c r="T154" s="36">
        <v>19</v>
      </c>
      <c r="U154" s="36">
        <v>20</v>
      </c>
      <c r="V154" s="36">
        <v>21</v>
      </c>
      <c r="W154" s="36">
        <v>22</v>
      </c>
      <c r="X154" s="36">
        <v>23</v>
      </c>
      <c r="Y154" s="37">
        <v>24</v>
      </c>
      <c r="AA154" s="186"/>
    </row>
    <row r="155" spans="1:80">
      <c r="A155" s="153" t="s">
        <v>419</v>
      </c>
      <c r="B155" s="157">
        <v>0.28399999999999997</v>
      </c>
      <c r="C155" s="158">
        <v>0.66100000000000003</v>
      </c>
      <c r="D155" s="158">
        <v>0.29599999999999999</v>
      </c>
      <c r="E155" s="158">
        <v>0</v>
      </c>
      <c r="F155" s="158">
        <v>0</v>
      </c>
      <c r="G155" s="158">
        <v>0</v>
      </c>
      <c r="H155" s="158">
        <v>0</v>
      </c>
      <c r="I155" s="158">
        <v>0</v>
      </c>
      <c r="J155" s="158">
        <v>0</v>
      </c>
      <c r="K155" s="158">
        <v>0</v>
      </c>
      <c r="L155" s="158">
        <v>0</v>
      </c>
      <c r="M155" s="158">
        <v>0</v>
      </c>
      <c r="N155" s="158">
        <v>0</v>
      </c>
      <c r="O155" s="158">
        <v>0</v>
      </c>
      <c r="P155" s="158">
        <v>0</v>
      </c>
      <c r="Q155" s="158">
        <v>0</v>
      </c>
      <c r="R155" s="158">
        <v>0</v>
      </c>
      <c r="S155" s="158">
        <v>0</v>
      </c>
      <c r="T155" s="158">
        <v>0</v>
      </c>
      <c r="U155" s="158">
        <v>0</v>
      </c>
      <c r="V155" s="158">
        <v>0</v>
      </c>
      <c r="W155" s="158">
        <v>0</v>
      </c>
      <c r="X155" s="158">
        <v>0</v>
      </c>
      <c r="Y155" s="159">
        <v>0</v>
      </c>
      <c r="Z155" s="160"/>
      <c r="AA155" s="161">
        <f t="shared" ref="AA155:AA218" si="0">SUM(B155:Y155)</f>
        <v>1.2410000000000001</v>
      </c>
      <c r="BC155" s="146"/>
      <c r="BD155" s="146"/>
      <c r="BE155" s="146"/>
      <c r="BF155" s="146"/>
      <c r="BG155" s="146"/>
      <c r="BH155" s="146"/>
      <c r="BI155" s="146"/>
      <c r="BJ155" s="146"/>
      <c r="BK155" s="146"/>
      <c r="BL155" s="146"/>
      <c r="BM155" s="146"/>
      <c r="BN155" s="146"/>
      <c r="BO155" s="146"/>
      <c r="BP155" s="146"/>
      <c r="BQ155" s="146"/>
      <c r="BR155" s="146"/>
      <c r="BS155" s="146"/>
      <c r="BT155" s="146"/>
      <c r="BU155" s="146"/>
      <c r="BV155" s="146"/>
      <c r="BW155" s="146"/>
      <c r="BX155" s="146"/>
      <c r="BY155" s="146"/>
      <c r="BZ155" s="146"/>
      <c r="CA155" s="146"/>
      <c r="CB155" s="146"/>
    </row>
    <row r="156" spans="1:80">
      <c r="A156" s="154" t="s">
        <v>418</v>
      </c>
      <c r="B156" s="162">
        <v>5.61</v>
      </c>
      <c r="C156" s="163">
        <v>3.8849999999999998</v>
      </c>
      <c r="D156" s="163">
        <v>5.3410000000000002</v>
      </c>
      <c r="E156" s="163">
        <v>0</v>
      </c>
      <c r="F156" s="163">
        <v>0</v>
      </c>
      <c r="G156" s="163">
        <v>0</v>
      </c>
      <c r="H156" s="163">
        <v>0</v>
      </c>
      <c r="I156" s="163">
        <v>0</v>
      </c>
      <c r="J156" s="163">
        <v>0</v>
      </c>
      <c r="K156" s="163">
        <v>0</v>
      </c>
      <c r="L156" s="163">
        <v>0</v>
      </c>
      <c r="M156" s="163">
        <v>0</v>
      </c>
      <c r="N156" s="163">
        <v>0</v>
      </c>
      <c r="O156" s="163">
        <v>0</v>
      </c>
      <c r="P156" s="163">
        <v>0</v>
      </c>
      <c r="Q156" s="163">
        <v>0</v>
      </c>
      <c r="R156" s="163">
        <v>0</v>
      </c>
      <c r="S156" s="163">
        <v>0</v>
      </c>
      <c r="T156" s="163">
        <v>0</v>
      </c>
      <c r="U156" s="163">
        <v>0</v>
      </c>
      <c r="V156" s="163">
        <v>0</v>
      </c>
      <c r="W156" s="163">
        <v>0</v>
      </c>
      <c r="X156" s="163">
        <v>0</v>
      </c>
      <c r="Y156" s="164">
        <v>0</v>
      </c>
      <c r="Z156" s="160"/>
      <c r="AA156" s="165">
        <f t="shared" si="0"/>
        <v>14.836000000000002</v>
      </c>
      <c r="BC156" s="146"/>
      <c r="BD156" s="146"/>
      <c r="BE156" s="146"/>
      <c r="BF156" s="146"/>
      <c r="BG156" s="146"/>
      <c r="BH156" s="146"/>
      <c r="BI156" s="146"/>
      <c r="BJ156" s="146"/>
      <c r="BK156" s="146"/>
      <c r="BL156" s="146"/>
      <c r="BM156" s="146"/>
      <c r="BN156" s="146"/>
      <c r="BO156" s="146"/>
      <c r="BP156" s="146"/>
      <c r="BQ156" s="146"/>
      <c r="BR156" s="146"/>
      <c r="BS156" s="146"/>
      <c r="BT156" s="146"/>
      <c r="BU156" s="146"/>
      <c r="BV156" s="146"/>
      <c r="BW156" s="146"/>
      <c r="BX156" s="146"/>
      <c r="BY156" s="146"/>
      <c r="BZ156" s="146"/>
      <c r="CA156" s="146"/>
      <c r="CB156" s="146"/>
    </row>
    <row r="157" spans="1:80">
      <c r="A157" s="154" t="s">
        <v>417</v>
      </c>
      <c r="B157" s="162">
        <v>3.2</v>
      </c>
      <c r="C157" s="163">
        <v>3.09192</v>
      </c>
      <c r="D157" s="163">
        <v>3.1305000000000001</v>
      </c>
      <c r="E157" s="163">
        <v>302.89800000000002</v>
      </c>
      <c r="F157" s="163">
        <v>190.12154000000001</v>
      </c>
      <c r="G157" s="163">
        <v>301.88170999999994</v>
      </c>
      <c r="H157" s="163">
        <v>240.97528</v>
      </c>
      <c r="I157" s="163">
        <v>116.7462</v>
      </c>
      <c r="J157" s="163">
        <v>83.721599999999995</v>
      </c>
      <c r="K157" s="163">
        <v>0</v>
      </c>
      <c r="L157" s="163">
        <v>0</v>
      </c>
      <c r="M157" s="163">
        <v>0</v>
      </c>
      <c r="N157" s="163">
        <v>0</v>
      </c>
      <c r="O157" s="163">
        <v>0</v>
      </c>
      <c r="P157" s="163">
        <v>0</v>
      </c>
      <c r="Q157" s="163">
        <v>0</v>
      </c>
      <c r="R157" s="163">
        <v>0</v>
      </c>
      <c r="S157" s="163">
        <v>0</v>
      </c>
      <c r="T157" s="163">
        <v>0</v>
      </c>
      <c r="U157" s="163">
        <v>0</v>
      </c>
      <c r="V157" s="163">
        <v>0</v>
      </c>
      <c r="W157" s="163">
        <v>0</v>
      </c>
      <c r="X157" s="163">
        <v>0</v>
      </c>
      <c r="Y157" s="164">
        <v>0</v>
      </c>
      <c r="Z157" s="160"/>
      <c r="AA157" s="165">
        <f t="shared" si="0"/>
        <v>1245.76675</v>
      </c>
      <c r="BC157" s="146"/>
      <c r="BD157" s="146"/>
      <c r="BE157" s="146"/>
      <c r="BF157" s="146"/>
      <c r="BG157" s="146"/>
      <c r="BH157" s="146"/>
      <c r="BI157" s="146"/>
      <c r="BJ157" s="146"/>
      <c r="BK157" s="146"/>
      <c r="BL157" s="146"/>
      <c r="BM157" s="146"/>
      <c r="BN157" s="146"/>
      <c r="BO157" s="146"/>
      <c r="BP157" s="146"/>
      <c r="BQ157" s="146"/>
      <c r="BR157" s="146"/>
      <c r="BS157" s="146"/>
      <c r="BT157" s="146"/>
      <c r="BU157" s="146"/>
      <c r="BV157" s="146"/>
      <c r="BW157" s="146"/>
      <c r="BX157" s="146"/>
      <c r="BY157" s="146"/>
      <c r="BZ157" s="146"/>
      <c r="CA157" s="146"/>
      <c r="CB157" s="146"/>
    </row>
    <row r="158" spans="1:80">
      <c r="A158" s="154" t="s">
        <v>416</v>
      </c>
      <c r="B158" s="162">
        <v>5.76</v>
      </c>
      <c r="C158" s="163">
        <v>5.5396900000000002</v>
      </c>
      <c r="D158" s="163">
        <v>5.8853400000000002</v>
      </c>
      <c r="E158" s="163">
        <v>26.304299999999998</v>
      </c>
      <c r="F158" s="163">
        <v>29.621479999999998</v>
      </c>
      <c r="G158" s="163">
        <v>14.14057</v>
      </c>
      <c r="H158" s="163">
        <v>19.225439999999999</v>
      </c>
      <c r="I158" s="163">
        <v>21.181799999999999</v>
      </c>
      <c r="J158" s="163">
        <v>40.547519999999999</v>
      </c>
      <c r="K158" s="163">
        <v>0</v>
      </c>
      <c r="L158" s="163">
        <v>0</v>
      </c>
      <c r="M158" s="163">
        <v>0</v>
      </c>
      <c r="N158" s="163">
        <v>0</v>
      </c>
      <c r="O158" s="163">
        <v>0</v>
      </c>
      <c r="P158" s="163">
        <v>0</v>
      </c>
      <c r="Q158" s="163">
        <v>0</v>
      </c>
      <c r="R158" s="163">
        <v>0</v>
      </c>
      <c r="S158" s="163">
        <v>0</v>
      </c>
      <c r="T158" s="163">
        <v>0</v>
      </c>
      <c r="U158" s="163">
        <v>0</v>
      </c>
      <c r="V158" s="163">
        <v>0</v>
      </c>
      <c r="W158" s="163">
        <v>0</v>
      </c>
      <c r="X158" s="163">
        <v>0</v>
      </c>
      <c r="Y158" s="164">
        <v>0</v>
      </c>
      <c r="Z158" s="160"/>
      <c r="AA158" s="165">
        <f t="shared" si="0"/>
        <v>168.20613999999998</v>
      </c>
      <c r="BC158" s="146"/>
      <c r="BD158" s="146"/>
      <c r="BE158" s="146"/>
      <c r="BF158" s="146"/>
      <c r="BG158" s="146"/>
      <c r="BH158" s="146"/>
      <c r="BI158" s="146"/>
      <c r="BJ158" s="146"/>
      <c r="BK158" s="146"/>
      <c r="BL158" s="146"/>
      <c r="BM158" s="146"/>
      <c r="BN158" s="146"/>
      <c r="BO158" s="146"/>
      <c r="BP158" s="146"/>
      <c r="BQ158" s="146"/>
      <c r="BR158" s="146"/>
      <c r="BS158" s="146"/>
      <c r="BT158" s="146"/>
      <c r="BU158" s="146"/>
      <c r="BV158" s="146"/>
      <c r="BW158" s="146"/>
      <c r="BX158" s="146"/>
      <c r="BY158" s="146"/>
      <c r="BZ158" s="146"/>
      <c r="CA158" s="146"/>
      <c r="CB158" s="146"/>
    </row>
    <row r="159" spans="1:80">
      <c r="A159" s="154" t="s">
        <v>415</v>
      </c>
      <c r="B159" s="162">
        <v>6.5084800000000005</v>
      </c>
      <c r="C159" s="163">
        <v>4.4349699999999999</v>
      </c>
      <c r="D159" s="163">
        <v>5.2865999999999991</v>
      </c>
      <c r="E159" s="163">
        <v>21.805899999999998</v>
      </c>
      <c r="F159" s="163">
        <v>32.016599999999997</v>
      </c>
      <c r="G159" s="163">
        <v>14.890879999999999</v>
      </c>
      <c r="H159" s="163">
        <v>13.672470000000001</v>
      </c>
      <c r="I159" s="163">
        <v>13.91314</v>
      </c>
      <c r="J159" s="163">
        <v>20.300159999999998</v>
      </c>
      <c r="K159" s="163">
        <v>35.64</v>
      </c>
      <c r="L159" s="163">
        <v>22.59</v>
      </c>
      <c r="M159" s="163">
        <v>32.22</v>
      </c>
      <c r="N159" s="163">
        <v>0</v>
      </c>
      <c r="O159" s="163">
        <v>0</v>
      </c>
      <c r="P159" s="163">
        <v>0</v>
      </c>
      <c r="Q159" s="163">
        <v>0</v>
      </c>
      <c r="R159" s="163">
        <v>0</v>
      </c>
      <c r="S159" s="163">
        <v>0</v>
      </c>
      <c r="T159" s="163">
        <v>0</v>
      </c>
      <c r="U159" s="163">
        <v>0</v>
      </c>
      <c r="V159" s="163">
        <v>0</v>
      </c>
      <c r="W159" s="163">
        <v>0</v>
      </c>
      <c r="X159" s="163">
        <v>0</v>
      </c>
      <c r="Y159" s="164">
        <v>0</v>
      </c>
      <c r="Z159" s="160"/>
      <c r="AA159" s="165">
        <f t="shared" si="0"/>
        <v>223.2792</v>
      </c>
      <c r="BC159" s="146"/>
      <c r="BD159" s="146"/>
      <c r="BE159" s="146"/>
      <c r="BF159" s="146"/>
      <c r="BG159" s="146"/>
      <c r="BH159" s="146"/>
      <c r="BI159" s="146"/>
      <c r="BJ159" s="146"/>
      <c r="BK159" s="146"/>
      <c r="BL159" s="146"/>
      <c r="BM159" s="146"/>
      <c r="BN159" s="146"/>
      <c r="BO159" s="146"/>
      <c r="BP159" s="146"/>
      <c r="BQ159" s="146"/>
      <c r="BR159" s="146"/>
      <c r="BS159" s="146"/>
      <c r="BT159" s="146"/>
      <c r="BU159" s="146"/>
      <c r="BV159" s="146"/>
      <c r="BW159" s="146"/>
      <c r="BX159" s="146"/>
      <c r="BY159" s="146"/>
      <c r="BZ159" s="146"/>
      <c r="CA159" s="146"/>
      <c r="CB159" s="146"/>
    </row>
    <row r="160" spans="1:80">
      <c r="A160" s="154" t="s">
        <v>414</v>
      </c>
      <c r="B160" s="162">
        <v>9.0484200000000001</v>
      </c>
      <c r="C160" s="163">
        <v>6.80694</v>
      </c>
      <c r="D160" s="163">
        <v>5.6156099999999993</v>
      </c>
      <c r="E160" s="163">
        <v>8.3574000000000002</v>
      </c>
      <c r="F160" s="163">
        <v>12.80016</v>
      </c>
      <c r="G160" s="163">
        <v>6.5957699999999999</v>
      </c>
      <c r="H160" s="163">
        <v>5.6386799999999999</v>
      </c>
      <c r="I160" s="163">
        <v>4.6547399999999994</v>
      </c>
      <c r="J160" s="163">
        <v>6.8775500000000003</v>
      </c>
      <c r="K160" s="163">
        <v>7.7366999999999999</v>
      </c>
      <c r="L160" s="163">
        <v>8.5549400000000002</v>
      </c>
      <c r="M160" s="163">
        <v>11.3775</v>
      </c>
      <c r="N160" s="163">
        <v>0</v>
      </c>
      <c r="O160" s="163">
        <v>0</v>
      </c>
      <c r="P160" s="163">
        <v>0</v>
      </c>
      <c r="Q160" s="163">
        <v>0</v>
      </c>
      <c r="R160" s="163">
        <v>0</v>
      </c>
      <c r="S160" s="163">
        <v>0</v>
      </c>
      <c r="T160" s="163">
        <v>0</v>
      </c>
      <c r="U160" s="163">
        <v>0</v>
      </c>
      <c r="V160" s="163">
        <v>0</v>
      </c>
      <c r="W160" s="163">
        <v>0</v>
      </c>
      <c r="X160" s="163">
        <v>0</v>
      </c>
      <c r="Y160" s="164">
        <v>0</v>
      </c>
      <c r="Z160" s="160"/>
      <c r="AA160" s="165">
        <f t="shared" si="0"/>
        <v>94.064409999999995</v>
      </c>
      <c r="BC160" s="146"/>
      <c r="BD160" s="146"/>
      <c r="BE160" s="146"/>
      <c r="BF160" s="146"/>
      <c r="BG160" s="146"/>
      <c r="BH160" s="146"/>
      <c r="BI160" s="146"/>
      <c r="BJ160" s="146"/>
      <c r="BK160" s="146"/>
      <c r="BL160" s="146"/>
      <c r="BM160" s="146"/>
      <c r="BN160" s="146"/>
      <c r="BO160" s="146"/>
      <c r="BP160" s="146"/>
      <c r="BQ160" s="146"/>
      <c r="BR160" s="146"/>
      <c r="BS160" s="146"/>
      <c r="BT160" s="146"/>
      <c r="BU160" s="146"/>
      <c r="BV160" s="146"/>
      <c r="BW160" s="146"/>
      <c r="BX160" s="146"/>
      <c r="BY160" s="146"/>
      <c r="BZ160" s="146"/>
      <c r="CA160" s="146"/>
      <c r="CB160" s="146"/>
    </row>
    <row r="161" spans="1:80">
      <c r="A161" s="154" t="s">
        <v>413</v>
      </c>
      <c r="B161" s="162">
        <v>9.0484200000000001</v>
      </c>
      <c r="C161" s="163">
        <v>6.80694</v>
      </c>
      <c r="D161" s="163">
        <v>5.6156099999999993</v>
      </c>
      <c r="E161" s="163">
        <v>8.3574000000000002</v>
      </c>
      <c r="F161" s="163">
        <v>12.80016</v>
      </c>
      <c r="G161" s="163">
        <v>6.5957699999999999</v>
      </c>
      <c r="H161" s="163">
        <v>5.6386799999999999</v>
      </c>
      <c r="I161" s="163">
        <v>4.6547399999999994</v>
      </c>
      <c r="J161" s="163">
        <v>6.8775500000000003</v>
      </c>
      <c r="K161" s="163">
        <v>7.7366999999999999</v>
      </c>
      <c r="L161" s="163">
        <v>8.5549400000000002</v>
      </c>
      <c r="M161" s="163">
        <v>11.3775</v>
      </c>
      <c r="N161" s="163">
        <v>437.33519999999993</v>
      </c>
      <c r="O161" s="163">
        <v>220.59</v>
      </c>
      <c r="P161" s="163">
        <v>271.10739999999998</v>
      </c>
      <c r="Q161" s="163">
        <v>0</v>
      </c>
      <c r="R161" s="163">
        <v>0</v>
      </c>
      <c r="S161" s="163">
        <v>0</v>
      </c>
      <c r="T161" s="163">
        <v>0</v>
      </c>
      <c r="U161" s="163">
        <v>0</v>
      </c>
      <c r="V161" s="163">
        <v>0</v>
      </c>
      <c r="W161" s="163">
        <v>0</v>
      </c>
      <c r="X161" s="163">
        <v>0</v>
      </c>
      <c r="Y161" s="164">
        <v>0</v>
      </c>
      <c r="Z161" s="160"/>
      <c r="AA161" s="165">
        <f t="shared" si="0"/>
        <v>1023.09701</v>
      </c>
      <c r="BC161" s="146"/>
      <c r="BD161" s="146"/>
      <c r="BE161" s="146"/>
      <c r="BF161" s="146"/>
      <c r="BG161" s="146"/>
      <c r="BH161" s="146"/>
      <c r="BI161" s="146"/>
      <c r="BJ161" s="146"/>
      <c r="BK161" s="146"/>
      <c r="BL161" s="146"/>
      <c r="BM161" s="146"/>
      <c r="BN161" s="146"/>
      <c r="BO161" s="146"/>
      <c r="BP161" s="146"/>
      <c r="BQ161" s="146"/>
      <c r="BR161" s="146"/>
      <c r="BS161" s="146"/>
      <c r="BT161" s="146"/>
      <c r="BU161" s="146"/>
      <c r="BV161" s="146"/>
      <c r="BW161" s="146"/>
      <c r="BX161" s="146"/>
      <c r="BY161" s="146"/>
      <c r="BZ161" s="146"/>
      <c r="CA161" s="146"/>
      <c r="CB161" s="146"/>
    </row>
    <row r="162" spans="1:80">
      <c r="A162" s="154" t="s">
        <v>412</v>
      </c>
      <c r="B162" s="162">
        <v>10.02711</v>
      </c>
      <c r="C162" s="163">
        <v>7.9192</v>
      </c>
      <c r="D162" s="163">
        <v>6.3576600000000001</v>
      </c>
      <c r="E162" s="163">
        <v>7.8466200000000006</v>
      </c>
      <c r="F162" s="163">
        <v>8.3798399999999997</v>
      </c>
      <c r="G162" s="163">
        <v>9.1769500000000015</v>
      </c>
      <c r="H162" s="163">
        <v>4.9513800000000003</v>
      </c>
      <c r="I162" s="163">
        <v>4.5731999999999999</v>
      </c>
      <c r="J162" s="163">
        <v>3.6732800000000001</v>
      </c>
      <c r="K162" s="163">
        <v>4.617</v>
      </c>
      <c r="L162" s="163">
        <v>4.6156499999999996</v>
      </c>
      <c r="M162" s="163">
        <v>5.1555900000000001</v>
      </c>
      <c r="N162" s="163">
        <v>32.221620000000001</v>
      </c>
      <c r="O162" s="163">
        <v>25.687139999999999</v>
      </c>
      <c r="P162" s="163">
        <v>30.214170000000003</v>
      </c>
      <c r="Q162" s="163">
        <v>50.4</v>
      </c>
      <c r="R162" s="163">
        <v>544.74</v>
      </c>
      <c r="S162" s="163">
        <v>51.66</v>
      </c>
      <c r="T162" s="163">
        <v>56.174999999999997</v>
      </c>
      <c r="U162" s="163">
        <v>0</v>
      </c>
      <c r="V162" s="163">
        <v>0</v>
      </c>
      <c r="W162" s="163">
        <v>0</v>
      </c>
      <c r="X162" s="163">
        <v>0</v>
      </c>
      <c r="Y162" s="164">
        <v>0</v>
      </c>
      <c r="Z162" s="160"/>
      <c r="AA162" s="165">
        <f t="shared" si="0"/>
        <v>868.39140999999995</v>
      </c>
      <c r="BC162" s="146"/>
      <c r="BD162" s="146"/>
      <c r="BE162" s="146"/>
      <c r="BF162" s="146"/>
      <c r="BG162" s="146"/>
      <c r="BH162" s="146"/>
      <c r="BI162" s="146"/>
      <c r="BJ162" s="146"/>
      <c r="BK162" s="146"/>
      <c r="BL162" s="146"/>
      <c r="BM162" s="146"/>
      <c r="BN162" s="146"/>
      <c r="BO162" s="146"/>
      <c r="BP162" s="146"/>
      <c r="BQ162" s="146"/>
      <c r="BR162" s="146"/>
      <c r="BS162" s="146"/>
      <c r="BT162" s="146"/>
      <c r="BU162" s="146"/>
      <c r="BV162" s="146"/>
      <c r="BW162" s="146"/>
      <c r="BX162" s="146"/>
      <c r="BY162" s="146"/>
      <c r="BZ162" s="146"/>
      <c r="CA162" s="146"/>
      <c r="CB162" s="146"/>
    </row>
    <row r="163" spans="1:80">
      <c r="A163" s="154" t="s">
        <v>411</v>
      </c>
      <c r="B163" s="162">
        <v>0</v>
      </c>
      <c r="C163" s="163">
        <v>0</v>
      </c>
      <c r="D163" s="163">
        <v>0.65246999999999999</v>
      </c>
      <c r="E163" s="163">
        <v>0.46873999999999999</v>
      </c>
      <c r="F163" s="163">
        <v>0</v>
      </c>
      <c r="G163" s="163">
        <v>0.60723000000000005</v>
      </c>
      <c r="H163" s="163">
        <v>0</v>
      </c>
      <c r="I163" s="163">
        <v>0</v>
      </c>
      <c r="J163" s="163">
        <v>0</v>
      </c>
      <c r="K163" s="163">
        <v>0</v>
      </c>
      <c r="L163" s="163">
        <v>0</v>
      </c>
      <c r="M163" s="163">
        <v>0</v>
      </c>
      <c r="N163" s="163">
        <v>17.702999999999999</v>
      </c>
      <c r="O163" s="163">
        <v>14.756369999999999</v>
      </c>
      <c r="P163" s="163">
        <v>17.044060000000002</v>
      </c>
      <c r="Q163" s="163">
        <v>21.325140000000001</v>
      </c>
      <c r="R163" s="163">
        <v>20.202069999999999</v>
      </c>
      <c r="S163" s="163">
        <v>31.695</v>
      </c>
      <c r="T163" s="163">
        <v>29.71575</v>
      </c>
      <c r="U163" s="163">
        <v>0</v>
      </c>
      <c r="V163" s="163">
        <v>56.594999999999999</v>
      </c>
      <c r="W163" s="163">
        <v>0</v>
      </c>
      <c r="X163" s="163">
        <v>185.01</v>
      </c>
      <c r="Y163" s="164">
        <v>151.30500000000001</v>
      </c>
      <c r="Z163" s="160"/>
      <c r="AA163" s="165">
        <f t="shared" si="0"/>
        <v>547.0798299999999</v>
      </c>
      <c r="BC163" s="146"/>
      <c r="BD163" s="146"/>
      <c r="BE163" s="146"/>
      <c r="BF163" s="146"/>
      <c r="BG163" s="146"/>
      <c r="BH163" s="146"/>
      <c r="BI163" s="146"/>
      <c r="BJ163" s="146"/>
      <c r="BK163" s="146"/>
      <c r="BL163" s="146"/>
      <c r="BM163" s="146"/>
      <c r="BN163" s="146"/>
      <c r="BO163" s="146"/>
      <c r="BP163" s="146"/>
      <c r="BQ163" s="146"/>
      <c r="BR163" s="146"/>
      <c r="BS163" s="146"/>
      <c r="BT163" s="146"/>
      <c r="BU163" s="146"/>
      <c r="BV163" s="146"/>
      <c r="BW163" s="146"/>
      <c r="BX163" s="146"/>
      <c r="BY163" s="146"/>
      <c r="BZ163" s="146"/>
      <c r="CA163" s="146"/>
      <c r="CB163" s="146"/>
    </row>
    <row r="164" spans="1:80">
      <c r="A164" s="154" t="s">
        <v>410</v>
      </c>
      <c r="B164" s="162">
        <v>5.8757599999999996</v>
      </c>
      <c r="C164" s="163">
        <v>5.4761699999999998</v>
      </c>
      <c r="D164" s="163">
        <v>6.2232500000000002</v>
      </c>
      <c r="E164" s="163">
        <v>9.5680799999999984</v>
      </c>
      <c r="F164" s="163">
        <v>2.0604</v>
      </c>
      <c r="G164" s="163">
        <v>7.6385100000000001</v>
      </c>
      <c r="H164" s="163">
        <v>2.1819199999999999</v>
      </c>
      <c r="I164" s="163">
        <v>2.6618600000000003</v>
      </c>
      <c r="J164" s="163">
        <v>0</v>
      </c>
      <c r="K164" s="163">
        <v>0</v>
      </c>
      <c r="L164" s="163">
        <v>1.76292</v>
      </c>
      <c r="M164" s="163">
        <v>0</v>
      </c>
      <c r="N164" s="163">
        <v>12.923099999999998</v>
      </c>
      <c r="O164" s="163">
        <v>8.744959999999999</v>
      </c>
      <c r="P164" s="163">
        <v>19.049030000000002</v>
      </c>
      <c r="Q164" s="163">
        <v>6.024</v>
      </c>
      <c r="R164" s="163">
        <v>5.3055199999999996</v>
      </c>
      <c r="S164" s="163">
        <v>8.1056000000000008</v>
      </c>
      <c r="T164" s="163">
        <v>23.99652</v>
      </c>
      <c r="U164" s="163">
        <v>0</v>
      </c>
      <c r="V164" s="163">
        <v>8.3022399999999994</v>
      </c>
      <c r="W164" s="163">
        <v>0</v>
      </c>
      <c r="X164" s="163">
        <v>12.12453</v>
      </c>
      <c r="Y164" s="164">
        <v>12.5787</v>
      </c>
      <c r="Z164" s="160"/>
      <c r="AA164" s="165">
        <f t="shared" si="0"/>
        <v>160.60307</v>
      </c>
      <c r="BC164" s="146"/>
      <c r="BD164" s="146"/>
      <c r="BE164" s="146"/>
      <c r="BF164" s="146"/>
      <c r="BG164" s="146"/>
      <c r="BH164" s="146"/>
      <c r="BI164" s="146"/>
      <c r="BJ164" s="146"/>
      <c r="BK164" s="146"/>
      <c r="BL164" s="146"/>
      <c r="BM164" s="146"/>
      <c r="BN164" s="146"/>
      <c r="BO164" s="146"/>
      <c r="BP164" s="146"/>
      <c r="BQ164" s="146"/>
      <c r="BR164" s="146"/>
      <c r="BS164" s="146"/>
      <c r="BT164" s="146"/>
      <c r="BU164" s="146"/>
      <c r="BV164" s="146"/>
      <c r="BW164" s="146"/>
      <c r="BX164" s="146"/>
      <c r="BY164" s="146"/>
      <c r="BZ164" s="146"/>
      <c r="CA164" s="146"/>
      <c r="CB164" s="146"/>
    </row>
    <row r="165" spans="1:80">
      <c r="A165" s="154" t="s">
        <v>409</v>
      </c>
      <c r="B165" s="162">
        <v>3.96435</v>
      </c>
      <c r="C165" s="163">
        <v>5.3369999999999997</v>
      </c>
      <c r="D165" s="163">
        <v>3.4272000000000005</v>
      </c>
      <c r="E165" s="163">
        <v>3.3336600000000001</v>
      </c>
      <c r="F165" s="163">
        <v>2.9403999999999999</v>
      </c>
      <c r="G165" s="163">
        <v>3.6309000000000005</v>
      </c>
      <c r="H165" s="163">
        <v>2.7657000000000003</v>
      </c>
      <c r="I165" s="163">
        <v>2.9003200000000002</v>
      </c>
      <c r="J165" s="163">
        <v>2.7759</v>
      </c>
      <c r="K165" s="163">
        <v>0.82099999999999995</v>
      </c>
      <c r="L165" s="163">
        <v>0.34294000000000002</v>
      </c>
      <c r="M165" s="163">
        <v>0.96918000000000004</v>
      </c>
      <c r="N165" s="163">
        <v>4.9666499999999996</v>
      </c>
      <c r="O165" s="163">
        <v>5.2295700000000007</v>
      </c>
      <c r="P165" s="163">
        <v>5.6048</v>
      </c>
      <c r="Q165" s="163">
        <v>3.2482899999999999</v>
      </c>
      <c r="R165" s="163">
        <v>2.3716699999999999</v>
      </c>
      <c r="S165" s="163">
        <v>3.1857299999999995</v>
      </c>
      <c r="T165" s="163">
        <v>32.014200000000002</v>
      </c>
      <c r="U165" s="163">
        <v>106.92</v>
      </c>
      <c r="V165" s="163">
        <v>4.7630699999999999</v>
      </c>
      <c r="W165" s="163">
        <v>63.84</v>
      </c>
      <c r="X165" s="163">
        <v>6.2119999999999997</v>
      </c>
      <c r="Y165" s="164">
        <v>4.9794499999999999</v>
      </c>
      <c r="Z165" s="160"/>
      <c r="AA165" s="165">
        <f t="shared" si="0"/>
        <v>276.54397999999998</v>
      </c>
      <c r="BC165" s="146"/>
      <c r="BD165" s="146"/>
      <c r="BE165" s="146"/>
      <c r="BF165" s="146"/>
      <c r="BG165" s="146"/>
      <c r="BH165" s="146"/>
      <c r="BI165" s="146"/>
      <c r="BJ165" s="146"/>
      <c r="BK165" s="146"/>
      <c r="BL165" s="146"/>
      <c r="BM165" s="146"/>
      <c r="BN165" s="146"/>
      <c r="BO165" s="146"/>
      <c r="BP165" s="146"/>
      <c r="BQ165" s="146"/>
      <c r="BR165" s="146"/>
      <c r="BS165" s="146"/>
      <c r="BT165" s="146"/>
      <c r="BU165" s="146"/>
      <c r="BV165" s="146"/>
      <c r="BW165" s="146"/>
      <c r="BX165" s="146"/>
      <c r="BY165" s="146"/>
      <c r="BZ165" s="146"/>
      <c r="CA165" s="146"/>
      <c r="CB165" s="146"/>
    </row>
    <row r="166" spans="1:80">
      <c r="A166" s="154" t="s">
        <v>408</v>
      </c>
      <c r="B166" s="162">
        <v>4.3462899999999998</v>
      </c>
      <c r="C166" s="163">
        <v>3.8773200000000001</v>
      </c>
      <c r="D166" s="163">
        <v>3.46401</v>
      </c>
      <c r="E166" s="163">
        <v>4.6442200000000007</v>
      </c>
      <c r="F166" s="163">
        <v>3.8227200000000003</v>
      </c>
      <c r="G166" s="163">
        <v>4.7880499999999993</v>
      </c>
      <c r="H166" s="163">
        <v>3.07986</v>
      </c>
      <c r="I166" s="163">
        <v>2.76892</v>
      </c>
      <c r="J166" s="163">
        <v>4.4638</v>
      </c>
      <c r="K166" s="163">
        <v>3.6438000000000001</v>
      </c>
      <c r="L166" s="163">
        <v>3.41568</v>
      </c>
      <c r="M166" s="163">
        <v>2.5214000000000003</v>
      </c>
      <c r="N166" s="163">
        <v>3.66804</v>
      </c>
      <c r="O166" s="163">
        <v>3.6275399999999998</v>
      </c>
      <c r="P166" s="163">
        <v>4.3894400000000005</v>
      </c>
      <c r="Q166" s="163">
        <v>2.8269000000000002</v>
      </c>
      <c r="R166" s="163">
        <v>2.0658300000000001</v>
      </c>
      <c r="S166" s="163">
        <v>2.8044000000000002</v>
      </c>
      <c r="T166" s="163">
        <v>2.0412000000000003</v>
      </c>
      <c r="U166" s="163">
        <v>5.3385199999999999</v>
      </c>
      <c r="V166" s="163">
        <v>3.5621100000000001</v>
      </c>
      <c r="W166" s="163">
        <v>5.8377600000000003</v>
      </c>
      <c r="X166" s="163">
        <v>3.0104799999999998</v>
      </c>
      <c r="Y166" s="164">
        <v>3.2018400000000002</v>
      </c>
      <c r="Z166" s="160"/>
      <c r="AA166" s="165">
        <f t="shared" si="0"/>
        <v>87.210130000000007</v>
      </c>
      <c r="BC166" s="146"/>
      <c r="BD166" s="146"/>
      <c r="BE166" s="146"/>
      <c r="BF166" s="146"/>
      <c r="BG166" s="146"/>
      <c r="BH166" s="146"/>
      <c r="BI166" s="146"/>
      <c r="BJ166" s="146"/>
      <c r="BK166" s="146"/>
      <c r="BL166" s="146"/>
      <c r="BM166" s="146"/>
      <c r="BN166" s="146"/>
      <c r="BO166" s="146"/>
      <c r="BP166" s="146"/>
      <c r="BQ166" s="146"/>
      <c r="BR166" s="146"/>
      <c r="BS166" s="146"/>
      <c r="BT166" s="146"/>
      <c r="BU166" s="146"/>
      <c r="BV166" s="146"/>
      <c r="BW166" s="146"/>
      <c r="BX166" s="146"/>
      <c r="BY166" s="146"/>
      <c r="BZ166" s="146"/>
      <c r="CA166" s="146"/>
      <c r="CB166" s="146"/>
    </row>
    <row r="167" spans="1:80">
      <c r="A167" s="154" t="s">
        <v>407</v>
      </c>
      <c r="B167" s="162">
        <v>11.242559999999999</v>
      </c>
      <c r="C167" s="163">
        <v>12.036149999999999</v>
      </c>
      <c r="D167" s="163">
        <v>9.9245999999999999</v>
      </c>
      <c r="E167" s="163">
        <v>9.8422799999999988</v>
      </c>
      <c r="F167" s="163">
        <v>10.64672</v>
      </c>
      <c r="G167" s="163">
        <v>9.2231199999999998</v>
      </c>
      <c r="H167" s="163">
        <v>5.7952500000000002</v>
      </c>
      <c r="I167" s="163">
        <v>6.3360000000000003</v>
      </c>
      <c r="J167" s="163">
        <v>6.2292000000000005</v>
      </c>
      <c r="K167" s="163">
        <v>6.8369000000000009</v>
      </c>
      <c r="L167" s="163">
        <v>6.2325499999999998</v>
      </c>
      <c r="M167" s="163">
        <v>5.7462</v>
      </c>
      <c r="N167" s="163">
        <v>7.7364000000000006</v>
      </c>
      <c r="O167" s="163">
        <v>9.5863499999999995</v>
      </c>
      <c r="P167" s="163">
        <v>7.2246600000000001</v>
      </c>
      <c r="Q167" s="163">
        <v>6.8247999999999998</v>
      </c>
      <c r="R167" s="163">
        <v>5.0196099999999992</v>
      </c>
      <c r="S167" s="163">
        <v>6.7396000000000003</v>
      </c>
      <c r="T167" s="163">
        <v>4.7671800000000006</v>
      </c>
      <c r="U167" s="163">
        <v>6.8513100000000007</v>
      </c>
      <c r="V167" s="163">
        <v>7.4438499999999994</v>
      </c>
      <c r="W167" s="163">
        <v>9.4564799999999991</v>
      </c>
      <c r="X167" s="163">
        <v>7.9450199999999995</v>
      </c>
      <c r="Y167" s="164">
        <v>10.715999999999999</v>
      </c>
      <c r="Z167" s="160"/>
      <c r="AA167" s="165">
        <f t="shared" si="0"/>
        <v>190.40279000000001</v>
      </c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146"/>
      <c r="BN167" s="146"/>
      <c r="BO167" s="146"/>
      <c r="BP167" s="146"/>
      <c r="BQ167" s="146"/>
      <c r="BR167" s="146"/>
      <c r="BS167" s="146"/>
      <c r="BT167" s="146"/>
      <c r="BU167" s="146"/>
      <c r="BV167" s="146"/>
      <c r="BW167" s="146"/>
      <c r="BX167" s="146"/>
      <c r="BY167" s="146"/>
      <c r="BZ167" s="146"/>
      <c r="CA167" s="146"/>
      <c r="CB167" s="146"/>
    </row>
    <row r="168" spans="1:80">
      <c r="A168" s="154" t="s">
        <v>406</v>
      </c>
      <c r="B168" s="162">
        <v>12.63424</v>
      </c>
      <c r="C168" s="163">
        <v>10.57995</v>
      </c>
      <c r="D168" s="163">
        <v>8.4382400000000004</v>
      </c>
      <c r="E168" s="163">
        <v>9.9952500000000004</v>
      </c>
      <c r="F168" s="163">
        <v>9.9459900000000001</v>
      </c>
      <c r="G168" s="163">
        <v>7.3994799999999996</v>
      </c>
      <c r="H168" s="163">
        <v>6.2359200000000001</v>
      </c>
      <c r="I168" s="163">
        <v>8.3534499999999987</v>
      </c>
      <c r="J168" s="163">
        <v>7.5574899999999996</v>
      </c>
      <c r="K168" s="163">
        <v>8.2439999999999998</v>
      </c>
      <c r="L168" s="163">
        <v>5.0795500000000002</v>
      </c>
      <c r="M168" s="163">
        <v>6.702</v>
      </c>
      <c r="N168" s="163">
        <v>7.7862699999999991</v>
      </c>
      <c r="O168" s="163">
        <v>7.1499000000000006</v>
      </c>
      <c r="P168" s="163">
        <v>4.7768000000000006</v>
      </c>
      <c r="Q168" s="163">
        <v>6.4646999999999997</v>
      </c>
      <c r="R168" s="163">
        <v>5.1327499999999997</v>
      </c>
      <c r="S168" s="163">
        <v>5.8043999999999993</v>
      </c>
      <c r="T168" s="163">
        <v>5.0019</v>
      </c>
      <c r="U168" s="163">
        <v>5.0382499999999997</v>
      </c>
      <c r="V168" s="163">
        <v>5.1488000000000005</v>
      </c>
      <c r="W168" s="163">
        <v>4.3192599999999999</v>
      </c>
      <c r="X168" s="163">
        <v>7.1664599999999998</v>
      </c>
      <c r="Y168" s="164">
        <v>5.8391999999999999</v>
      </c>
      <c r="Z168" s="160"/>
      <c r="AA168" s="165">
        <f t="shared" si="0"/>
        <v>170.79425000000001</v>
      </c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/>
      <c r="BT168" s="146"/>
      <c r="BU168" s="146"/>
      <c r="BV168" s="146"/>
      <c r="BW168" s="146"/>
      <c r="BX168" s="146"/>
      <c r="BY168" s="146"/>
      <c r="BZ168" s="146"/>
      <c r="CA168" s="146"/>
      <c r="CB168" s="146"/>
    </row>
    <row r="169" spans="1:80">
      <c r="A169" s="154" t="s">
        <v>405</v>
      </c>
      <c r="B169" s="162">
        <v>14.342079999999999</v>
      </c>
      <c r="C169" s="163">
        <v>8.4460699999999989</v>
      </c>
      <c r="D169" s="163">
        <v>9.595600000000001</v>
      </c>
      <c r="E169" s="163">
        <v>8.5652000000000008</v>
      </c>
      <c r="F169" s="163">
        <v>9.1634399999999978</v>
      </c>
      <c r="G169" s="163">
        <v>7.7365999999999993</v>
      </c>
      <c r="H169" s="163">
        <v>6.0358000000000001</v>
      </c>
      <c r="I169" s="163">
        <v>5.8180500000000004</v>
      </c>
      <c r="J169" s="163">
        <v>5.641</v>
      </c>
      <c r="K169" s="163">
        <v>5.4039999999999999</v>
      </c>
      <c r="L169" s="163">
        <v>5.5855800000000002</v>
      </c>
      <c r="M169" s="163">
        <v>4.4359799999999998</v>
      </c>
      <c r="N169" s="163">
        <v>7.8235199999999994</v>
      </c>
      <c r="O169" s="163">
        <v>5.9426399999999999</v>
      </c>
      <c r="P169" s="163">
        <v>5.4284000000000008</v>
      </c>
      <c r="Q169" s="163">
        <v>4.0036700000000005</v>
      </c>
      <c r="R169" s="163">
        <v>5.6517900000000001</v>
      </c>
      <c r="S169" s="163">
        <v>6.9438000000000004</v>
      </c>
      <c r="T169" s="163">
        <v>3.9188000000000001</v>
      </c>
      <c r="U169" s="163">
        <v>2.8957800000000002</v>
      </c>
      <c r="V169" s="163">
        <v>3.3586199999999997</v>
      </c>
      <c r="W169" s="163">
        <v>5.6649599999999998</v>
      </c>
      <c r="X169" s="163">
        <v>4.3843800000000002</v>
      </c>
      <c r="Y169" s="164">
        <v>2.5975600000000001</v>
      </c>
      <c r="Z169" s="160"/>
      <c r="AA169" s="165">
        <f t="shared" si="0"/>
        <v>149.38331999999997</v>
      </c>
      <c r="BC169" s="146"/>
      <c r="BD169" s="146"/>
      <c r="BE169" s="146"/>
      <c r="BF169" s="146"/>
      <c r="BG169" s="146"/>
      <c r="BH169" s="146"/>
      <c r="BI169" s="146"/>
      <c r="BJ169" s="146"/>
      <c r="BK169" s="146"/>
      <c r="BL169" s="146"/>
      <c r="BM169" s="146"/>
      <c r="BN169" s="146"/>
      <c r="BO169" s="146"/>
      <c r="BP169" s="146"/>
      <c r="BQ169" s="146"/>
      <c r="BR169" s="146"/>
      <c r="BS169" s="146"/>
      <c r="BT169" s="146"/>
      <c r="BU169" s="146"/>
      <c r="BV169" s="146"/>
      <c r="BW169" s="146"/>
      <c r="BX169" s="146"/>
      <c r="BY169" s="146"/>
      <c r="BZ169" s="146"/>
      <c r="CA169" s="146"/>
      <c r="CB169" s="146"/>
    </row>
    <row r="170" spans="1:80">
      <c r="A170" s="154" t="s">
        <v>404</v>
      </c>
      <c r="B170" s="162">
        <v>12.204000000000001</v>
      </c>
      <c r="C170" s="163">
        <v>6.0827999999999989</v>
      </c>
      <c r="D170" s="163">
        <v>7.5856000000000003</v>
      </c>
      <c r="E170" s="163">
        <v>7.593</v>
      </c>
      <c r="F170" s="163">
        <v>9.4540000000000006</v>
      </c>
      <c r="G170" s="163">
        <v>7.0096000000000007</v>
      </c>
      <c r="H170" s="163">
        <v>5.2004999999999999</v>
      </c>
      <c r="I170" s="163">
        <v>3.8027999999999995</v>
      </c>
      <c r="J170" s="163">
        <v>4.7925000000000004</v>
      </c>
      <c r="K170" s="163">
        <v>6.4154999999999998</v>
      </c>
      <c r="L170" s="163">
        <v>4.9402000000000008</v>
      </c>
      <c r="M170" s="163">
        <v>3.8778999999999999</v>
      </c>
      <c r="N170" s="163">
        <v>6.0174000000000003</v>
      </c>
      <c r="O170" s="163">
        <v>4.641</v>
      </c>
      <c r="P170" s="163">
        <v>4.6544999999999996</v>
      </c>
      <c r="Q170" s="163">
        <v>3.5204</v>
      </c>
      <c r="R170" s="163">
        <v>4.5232000000000001</v>
      </c>
      <c r="S170" s="163">
        <v>4.7808000000000002</v>
      </c>
      <c r="T170" s="163">
        <v>3.8233000000000001</v>
      </c>
      <c r="U170" s="163">
        <v>3.1823999999999999</v>
      </c>
      <c r="V170" s="163">
        <v>3.2145000000000001</v>
      </c>
      <c r="W170" s="163">
        <v>2.8839999999999999</v>
      </c>
      <c r="X170" s="163">
        <v>3.7263999999999999</v>
      </c>
      <c r="Y170" s="164">
        <v>3.6635</v>
      </c>
      <c r="Z170" s="160"/>
      <c r="AA170" s="165">
        <f t="shared" si="0"/>
        <v>127.5898</v>
      </c>
      <c r="BC170" s="146"/>
      <c r="BD170" s="146"/>
      <c r="BE170" s="146"/>
      <c r="BF170" s="146"/>
      <c r="BG170" s="146"/>
      <c r="BH170" s="146"/>
      <c r="BI170" s="146"/>
      <c r="BJ170" s="146"/>
      <c r="BK170" s="146"/>
      <c r="BL170" s="146"/>
      <c r="BM170" s="146"/>
      <c r="BN170" s="146"/>
      <c r="BO170" s="146"/>
      <c r="BP170" s="146"/>
      <c r="BQ170" s="146"/>
      <c r="BR170" s="146"/>
      <c r="BS170" s="146"/>
      <c r="BT170" s="146"/>
      <c r="BU170" s="146"/>
      <c r="BV170" s="146"/>
      <c r="BW170" s="146"/>
      <c r="BX170" s="146"/>
      <c r="BY170" s="146"/>
      <c r="BZ170" s="146"/>
      <c r="CA170" s="146"/>
      <c r="CB170" s="146"/>
    </row>
    <row r="171" spans="1:80">
      <c r="A171" s="154" t="s">
        <v>403</v>
      </c>
      <c r="B171" s="162">
        <v>3.6749999999999998</v>
      </c>
      <c r="C171" s="163">
        <v>1.575</v>
      </c>
      <c r="D171" s="163">
        <v>2.4350000000000001</v>
      </c>
      <c r="E171" s="163">
        <v>1.036</v>
      </c>
      <c r="F171" s="163">
        <v>1.94</v>
      </c>
      <c r="G171" s="163">
        <v>0</v>
      </c>
      <c r="H171" s="163">
        <v>1.0589999999999999</v>
      </c>
      <c r="I171" s="163">
        <v>1.92</v>
      </c>
      <c r="J171" s="163">
        <v>0.96</v>
      </c>
      <c r="K171" s="163">
        <v>1.208</v>
      </c>
      <c r="L171" s="163">
        <v>0</v>
      </c>
      <c r="M171" s="163">
        <v>0.58799999999999997</v>
      </c>
      <c r="N171" s="163">
        <v>1.655</v>
      </c>
      <c r="O171" s="163">
        <v>2.2120000000000002</v>
      </c>
      <c r="P171" s="163">
        <v>0.92400000000000004</v>
      </c>
      <c r="Q171" s="163">
        <v>1.0720000000000001</v>
      </c>
      <c r="R171" s="163">
        <v>1.38</v>
      </c>
      <c r="S171" s="163">
        <v>1.31</v>
      </c>
      <c r="T171" s="163">
        <v>0.64800000000000002</v>
      </c>
      <c r="U171" s="163">
        <v>0.38200000000000001</v>
      </c>
      <c r="V171" s="163">
        <v>0.84</v>
      </c>
      <c r="W171" s="163">
        <v>1.4</v>
      </c>
      <c r="X171" s="163">
        <v>0.91200000000000003</v>
      </c>
      <c r="Y171" s="164">
        <v>0.64800000000000002</v>
      </c>
      <c r="Z171" s="160"/>
      <c r="AA171" s="165">
        <f t="shared" si="0"/>
        <v>29.778999999999993</v>
      </c>
      <c r="BC171" s="146"/>
      <c r="BD171" s="146"/>
      <c r="BE171" s="146"/>
      <c r="BF171" s="146"/>
      <c r="BG171" s="146"/>
      <c r="BH171" s="146"/>
      <c r="BI171" s="146"/>
      <c r="BJ171" s="146"/>
      <c r="BK171" s="146"/>
      <c r="BL171" s="146"/>
      <c r="BM171" s="146"/>
      <c r="BN171" s="146"/>
      <c r="BO171" s="146"/>
      <c r="BP171" s="146"/>
      <c r="BQ171" s="146"/>
      <c r="BR171" s="146"/>
      <c r="BS171" s="146"/>
      <c r="BT171" s="146"/>
      <c r="BU171" s="146"/>
      <c r="BV171" s="146"/>
      <c r="BW171" s="146"/>
      <c r="BX171" s="146"/>
      <c r="BY171" s="146"/>
      <c r="BZ171" s="146"/>
      <c r="CA171" s="146"/>
      <c r="CB171" s="146"/>
    </row>
    <row r="172" spans="1:80">
      <c r="A172" s="154" t="s">
        <v>402</v>
      </c>
      <c r="B172" s="162">
        <v>13.850200000000001</v>
      </c>
      <c r="C172" s="163">
        <v>14.876399999999999</v>
      </c>
      <c r="D172" s="163">
        <v>10.8218</v>
      </c>
      <c r="E172" s="163">
        <v>12.070399999999999</v>
      </c>
      <c r="F172" s="163">
        <v>9.3042999999999996</v>
      </c>
      <c r="G172" s="163">
        <v>10.977599999999999</v>
      </c>
      <c r="H172" s="163">
        <v>6.4188000000000001</v>
      </c>
      <c r="I172" s="163">
        <v>7.4589000000000008</v>
      </c>
      <c r="J172" s="163">
        <v>8.4109999999999996</v>
      </c>
      <c r="K172" s="163">
        <v>6.8617999999999997</v>
      </c>
      <c r="L172" s="163">
        <v>7.5150000000000006</v>
      </c>
      <c r="M172" s="163">
        <v>9.8933999999999997</v>
      </c>
      <c r="N172" s="163">
        <v>7.1609999999999996</v>
      </c>
      <c r="O172" s="163">
        <v>7.8167999999999989</v>
      </c>
      <c r="P172" s="163">
        <v>7.2610999999999999</v>
      </c>
      <c r="Q172" s="163">
        <v>3.3563999999999998</v>
      </c>
      <c r="R172" s="163">
        <v>5.9471999999999996</v>
      </c>
      <c r="S172" s="163">
        <v>5.6091000000000006</v>
      </c>
      <c r="T172" s="163">
        <v>5.1082999999999998</v>
      </c>
      <c r="U172" s="163">
        <v>4.7160000000000002</v>
      </c>
      <c r="V172" s="163">
        <v>5.4375</v>
      </c>
      <c r="W172" s="163">
        <v>7.3692000000000002</v>
      </c>
      <c r="X172" s="163">
        <v>6.8352999999999993</v>
      </c>
      <c r="Y172" s="164">
        <v>6.2187999999999999</v>
      </c>
      <c r="Z172" s="160"/>
      <c r="AA172" s="165">
        <f t="shared" si="0"/>
        <v>191.29630000000003</v>
      </c>
      <c r="BC172" s="146"/>
      <c r="BD172" s="146"/>
      <c r="BE172" s="146"/>
      <c r="BF172" s="146"/>
      <c r="BG172" s="146"/>
      <c r="BH172" s="146"/>
      <c r="BI172" s="146"/>
      <c r="BJ172" s="146"/>
      <c r="BK172" s="146"/>
      <c r="BL172" s="146"/>
      <c r="BM172" s="146"/>
      <c r="BN172" s="146"/>
      <c r="BO172" s="146"/>
      <c r="BP172" s="146"/>
      <c r="BQ172" s="146"/>
      <c r="BR172" s="146"/>
      <c r="BS172" s="146"/>
      <c r="BT172" s="146"/>
      <c r="BU172" s="146"/>
      <c r="BV172" s="146"/>
      <c r="BW172" s="146"/>
      <c r="BX172" s="146"/>
      <c r="BY172" s="146"/>
      <c r="BZ172" s="146"/>
      <c r="CA172" s="146"/>
      <c r="CB172" s="146"/>
    </row>
    <row r="173" spans="1:80">
      <c r="A173" s="154" t="s">
        <v>401</v>
      </c>
      <c r="B173" s="162">
        <v>17.914899999999999</v>
      </c>
      <c r="C173" s="163">
        <v>13.330800000000002</v>
      </c>
      <c r="D173" s="163">
        <v>12.830400000000001</v>
      </c>
      <c r="E173" s="163">
        <v>11.869200000000001</v>
      </c>
      <c r="F173" s="163">
        <v>11.2959</v>
      </c>
      <c r="G173" s="163">
        <v>15.6891</v>
      </c>
      <c r="H173" s="163">
        <v>8.343300000000001</v>
      </c>
      <c r="I173" s="163">
        <v>7.5201000000000002</v>
      </c>
      <c r="J173" s="163">
        <v>7.5768000000000004</v>
      </c>
      <c r="K173" s="163">
        <v>11.688600000000001</v>
      </c>
      <c r="L173" s="163">
        <v>13.584</v>
      </c>
      <c r="M173" s="163">
        <v>10.019500000000001</v>
      </c>
      <c r="N173" s="163">
        <v>12.140799999999999</v>
      </c>
      <c r="O173" s="163">
        <v>9.5731999999999982</v>
      </c>
      <c r="P173" s="163">
        <v>10.949199999999999</v>
      </c>
      <c r="Q173" s="163">
        <v>7.5815999999999999</v>
      </c>
      <c r="R173" s="163">
        <v>9.69</v>
      </c>
      <c r="S173" s="163">
        <v>10.605</v>
      </c>
      <c r="T173" s="163">
        <v>8.0191999999999997</v>
      </c>
      <c r="U173" s="163">
        <v>4.9367999999999999</v>
      </c>
      <c r="V173" s="163">
        <v>6.4272</v>
      </c>
      <c r="W173" s="163">
        <v>8.2460000000000004</v>
      </c>
      <c r="X173" s="163">
        <v>10.526099999999998</v>
      </c>
      <c r="Y173" s="164">
        <v>8.0223999999999993</v>
      </c>
      <c r="Z173" s="160"/>
      <c r="AA173" s="165">
        <f t="shared" si="0"/>
        <v>248.3801</v>
      </c>
      <c r="BC173" s="146"/>
      <c r="BD173" s="146"/>
      <c r="BE173" s="146"/>
      <c r="BF173" s="146"/>
      <c r="BG173" s="146"/>
      <c r="BH173" s="146"/>
      <c r="BI173" s="146"/>
      <c r="BJ173" s="146"/>
      <c r="BK173" s="146"/>
      <c r="BL173" s="146"/>
      <c r="BM173" s="146"/>
      <c r="BN173" s="146"/>
      <c r="BO173" s="146"/>
      <c r="BP173" s="146"/>
      <c r="BQ173" s="146"/>
      <c r="BR173" s="146"/>
      <c r="BS173" s="146"/>
      <c r="BT173" s="146"/>
      <c r="BU173" s="146"/>
      <c r="BV173" s="146"/>
      <c r="BW173" s="146"/>
      <c r="BX173" s="146"/>
      <c r="BY173" s="146"/>
      <c r="BZ173" s="146"/>
      <c r="CA173" s="146"/>
      <c r="CB173" s="146"/>
    </row>
    <row r="174" spans="1:80">
      <c r="A174" s="154" t="s">
        <v>400</v>
      </c>
      <c r="B174" s="162">
        <v>17.4406</v>
      </c>
      <c r="C174" s="163">
        <v>14.0139</v>
      </c>
      <c r="D174" s="163">
        <v>11.196</v>
      </c>
      <c r="E174" s="163">
        <v>12.4152</v>
      </c>
      <c r="F174" s="163">
        <v>15.618399999999998</v>
      </c>
      <c r="G174" s="163">
        <v>13.267500000000002</v>
      </c>
      <c r="H174" s="163">
        <v>12.217700000000001</v>
      </c>
      <c r="I174" s="163">
        <v>11.832699999999999</v>
      </c>
      <c r="J174" s="163">
        <v>9.8981999999999992</v>
      </c>
      <c r="K174" s="163">
        <v>10.747400000000001</v>
      </c>
      <c r="L174" s="163">
        <v>10.538599999999999</v>
      </c>
      <c r="M174" s="163">
        <v>12.831</v>
      </c>
      <c r="N174" s="163">
        <v>11.698599999999999</v>
      </c>
      <c r="O174" s="163">
        <v>8.9331999999999994</v>
      </c>
      <c r="P174" s="163">
        <v>10.779299999999999</v>
      </c>
      <c r="Q174" s="163">
        <v>7.6820000000000004</v>
      </c>
      <c r="R174" s="163">
        <v>8.3975999999999988</v>
      </c>
      <c r="S174" s="163">
        <v>6.1255999999999995</v>
      </c>
      <c r="T174" s="163">
        <v>6.2375999999999996</v>
      </c>
      <c r="U174" s="163">
        <v>6.1074999999999999</v>
      </c>
      <c r="V174" s="163">
        <v>6.6050000000000004</v>
      </c>
      <c r="W174" s="163">
        <v>6.5025000000000013</v>
      </c>
      <c r="X174" s="163">
        <v>7.4550000000000001</v>
      </c>
      <c r="Y174" s="164">
        <v>7.414200000000001</v>
      </c>
      <c r="Z174" s="160"/>
      <c r="AA174" s="165">
        <f t="shared" si="0"/>
        <v>245.95529999999997</v>
      </c>
      <c r="BC174" s="146"/>
      <c r="BD174" s="146"/>
      <c r="BE174" s="146"/>
      <c r="BF174" s="146"/>
      <c r="BG174" s="146"/>
      <c r="BH174" s="146"/>
      <c r="BI174" s="146"/>
      <c r="BJ174" s="146"/>
      <c r="BK174" s="146"/>
      <c r="BL174" s="146"/>
      <c r="BM174" s="146"/>
      <c r="BN174" s="146"/>
      <c r="BO174" s="146"/>
      <c r="BP174" s="146"/>
      <c r="BQ174" s="146"/>
      <c r="BR174" s="146"/>
      <c r="BS174" s="146"/>
      <c r="BT174" s="146"/>
      <c r="BU174" s="146"/>
      <c r="BV174" s="146"/>
      <c r="BW174" s="146"/>
      <c r="BX174" s="146"/>
      <c r="BY174" s="146"/>
      <c r="BZ174" s="146"/>
      <c r="CA174" s="146"/>
      <c r="CB174" s="146"/>
    </row>
    <row r="175" spans="1:80">
      <c r="A175" s="154" t="s">
        <v>399</v>
      </c>
      <c r="B175" s="162">
        <v>19.122599999999998</v>
      </c>
      <c r="C175" s="163">
        <v>17.976599999999998</v>
      </c>
      <c r="D175" s="163">
        <v>19.096</v>
      </c>
      <c r="E175" s="163">
        <v>13.591200000000001</v>
      </c>
      <c r="F175" s="163">
        <v>27.013499999999997</v>
      </c>
      <c r="G175" s="163">
        <v>17.1419</v>
      </c>
      <c r="H175" s="163">
        <v>12.994800000000001</v>
      </c>
      <c r="I175" s="163">
        <v>13.2029</v>
      </c>
      <c r="J175" s="163">
        <v>9.9647999999999985</v>
      </c>
      <c r="K175" s="163">
        <v>9.6815999999999978</v>
      </c>
      <c r="L175" s="163">
        <v>11.0916</v>
      </c>
      <c r="M175" s="163">
        <v>11.4604</v>
      </c>
      <c r="N175" s="163">
        <v>10.5524</v>
      </c>
      <c r="O175" s="163">
        <v>15.095499999999999</v>
      </c>
      <c r="P175" s="163">
        <v>11.6564</v>
      </c>
      <c r="Q175" s="163">
        <v>11.838899999999999</v>
      </c>
      <c r="R175" s="163">
        <v>8.9716000000000005</v>
      </c>
      <c r="S175" s="163">
        <v>10.921400000000002</v>
      </c>
      <c r="T175" s="163">
        <v>7.6550000000000002</v>
      </c>
      <c r="U175" s="163">
        <v>8.0533000000000001</v>
      </c>
      <c r="V175" s="163">
        <v>7.2675000000000001</v>
      </c>
      <c r="W175" s="163">
        <v>8.5984999999999996</v>
      </c>
      <c r="X175" s="163">
        <v>6.5340999999999996</v>
      </c>
      <c r="Y175" s="164">
        <v>10.164</v>
      </c>
      <c r="Z175" s="160"/>
      <c r="AA175" s="165">
        <f t="shared" si="0"/>
        <v>299.64649999999995</v>
      </c>
      <c r="BC175" s="146"/>
      <c r="BD175" s="146"/>
      <c r="BE175" s="146"/>
      <c r="BF175" s="146"/>
      <c r="BG175" s="146"/>
      <c r="BH175" s="146"/>
      <c r="BI175" s="146"/>
      <c r="BJ175" s="146"/>
      <c r="BK175" s="146"/>
      <c r="BL175" s="146"/>
      <c r="BM175" s="146"/>
      <c r="BN175" s="146"/>
      <c r="BO175" s="146"/>
      <c r="BP175" s="146"/>
      <c r="BQ175" s="146"/>
      <c r="BR175" s="146"/>
      <c r="BS175" s="146"/>
      <c r="BT175" s="146"/>
      <c r="BU175" s="146"/>
      <c r="BV175" s="146"/>
      <c r="BW175" s="146"/>
      <c r="BX175" s="146"/>
      <c r="BY175" s="146"/>
      <c r="BZ175" s="146"/>
      <c r="CA175" s="146"/>
      <c r="CB175" s="146"/>
    </row>
    <row r="176" spans="1:80">
      <c r="A176" s="154" t="s">
        <v>398</v>
      </c>
      <c r="B176" s="162">
        <v>5.1496000000000004</v>
      </c>
      <c r="C176" s="163">
        <v>10.688000000000001</v>
      </c>
      <c r="D176" s="163">
        <v>2.4671999999999996</v>
      </c>
      <c r="E176" s="163">
        <v>8.3112000000000013</v>
      </c>
      <c r="F176" s="163">
        <v>13.98</v>
      </c>
      <c r="G176" s="163">
        <v>3.6042000000000001</v>
      </c>
      <c r="H176" s="163">
        <v>6.9089999999999998</v>
      </c>
      <c r="I176" s="163">
        <v>3.1920000000000002</v>
      </c>
      <c r="J176" s="163">
        <v>3.1772999999999998</v>
      </c>
      <c r="K176" s="163">
        <v>4.4710000000000001</v>
      </c>
      <c r="L176" s="163">
        <v>4.8653000000000004</v>
      </c>
      <c r="M176" s="163">
        <v>5.2223999999999995</v>
      </c>
      <c r="N176" s="163">
        <v>2.5150000000000001</v>
      </c>
      <c r="O176" s="163">
        <v>3.8208000000000002</v>
      </c>
      <c r="P176" s="163">
        <v>4.6020000000000003</v>
      </c>
      <c r="Q176" s="163">
        <v>2.996</v>
      </c>
      <c r="R176" s="163">
        <v>5.4480000000000004</v>
      </c>
      <c r="S176" s="163">
        <v>2.117</v>
      </c>
      <c r="T176" s="163">
        <v>1.6970000000000001</v>
      </c>
      <c r="U176" s="163">
        <v>3.1269999999999998</v>
      </c>
      <c r="V176" s="163">
        <v>2.2589000000000001</v>
      </c>
      <c r="W176" s="163">
        <v>3.3119999999999998</v>
      </c>
      <c r="X176" s="163">
        <v>2.2799999999999998</v>
      </c>
      <c r="Y176" s="164">
        <v>2.3702000000000001</v>
      </c>
      <c r="Z176" s="160"/>
      <c r="AA176" s="165">
        <f t="shared" si="0"/>
        <v>108.58110000000001</v>
      </c>
      <c r="BC176" s="146"/>
      <c r="BD176" s="146"/>
      <c r="BE176" s="146"/>
      <c r="BF176" s="146"/>
      <c r="BG176" s="146"/>
      <c r="BH176" s="146"/>
      <c r="BI176" s="146"/>
      <c r="BJ176" s="146"/>
      <c r="BK176" s="146"/>
      <c r="BL176" s="146"/>
      <c r="BM176" s="146"/>
      <c r="BN176" s="146"/>
      <c r="BO176" s="146"/>
      <c r="BP176" s="146"/>
      <c r="BQ176" s="146"/>
      <c r="BR176" s="146"/>
      <c r="BS176" s="146"/>
      <c r="BT176" s="146"/>
      <c r="BU176" s="146"/>
      <c r="BV176" s="146"/>
      <c r="BW176" s="146"/>
      <c r="BX176" s="146"/>
      <c r="BY176" s="146"/>
      <c r="BZ176" s="146"/>
      <c r="CA176" s="146"/>
      <c r="CB176" s="146"/>
    </row>
    <row r="177" spans="1:80">
      <c r="A177" s="154" t="s">
        <v>397</v>
      </c>
      <c r="B177" s="162">
        <v>12.874000000000001</v>
      </c>
      <c r="C177" s="163">
        <v>8.6839999999999993</v>
      </c>
      <c r="D177" s="163">
        <v>11.719199999999999</v>
      </c>
      <c r="E177" s="163">
        <v>15.929800000000002</v>
      </c>
      <c r="F177" s="163">
        <v>24.465</v>
      </c>
      <c r="G177" s="163">
        <v>9.6112000000000002</v>
      </c>
      <c r="H177" s="163">
        <v>4.9349999999999996</v>
      </c>
      <c r="I177" s="163">
        <v>9.5760000000000005</v>
      </c>
      <c r="J177" s="163">
        <v>10.439699999999998</v>
      </c>
      <c r="K177" s="163">
        <v>6.2594000000000003</v>
      </c>
      <c r="L177" s="163">
        <v>7.0768000000000004</v>
      </c>
      <c r="M177" s="163">
        <v>8.7040000000000006</v>
      </c>
      <c r="N177" s="163">
        <v>10.06</v>
      </c>
      <c r="O177" s="163">
        <v>7.6416000000000004</v>
      </c>
      <c r="P177" s="163">
        <v>8.7437999999999985</v>
      </c>
      <c r="Q177" s="163">
        <v>9.8439999999999994</v>
      </c>
      <c r="R177" s="163">
        <v>7.2640000000000002</v>
      </c>
      <c r="S177" s="163">
        <v>5.5042</v>
      </c>
      <c r="T177" s="163">
        <v>6.4485999999999999</v>
      </c>
      <c r="U177" s="163">
        <v>8.4428999999999998</v>
      </c>
      <c r="V177" s="163">
        <v>7.4220999999999995</v>
      </c>
      <c r="W177" s="163">
        <v>8.2799999999999994</v>
      </c>
      <c r="X177" s="163">
        <v>6.84</v>
      </c>
      <c r="Y177" s="164">
        <v>7.1106000000000007</v>
      </c>
      <c r="Z177" s="160"/>
      <c r="AA177" s="165">
        <f t="shared" si="0"/>
        <v>223.87590000000003</v>
      </c>
      <c r="BC177" s="146"/>
      <c r="BD177" s="146"/>
      <c r="BE177" s="146"/>
      <c r="BF177" s="146"/>
      <c r="BG177" s="146"/>
      <c r="BH177" s="146"/>
      <c r="BI177" s="146"/>
      <c r="BJ177" s="146"/>
      <c r="BK177" s="146"/>
      <c r="BL177" s="146"/>
      <c r="BM177" s="146"/>
      <c r="BN177" s="146"/>
      <c r="BO177" s="146"/>
      <c r="BP177" s="146"/>
      <c r="BQ177" s="146"/>
      <c r="BR177" s="146"/>
      <c r="BS177" s="146"/>
      <c r="BT177" s="146"/>
      <c r="BU177" s="146"/>
      <c r="BV177" s="146"/>
      <c r="BW177" s="146"/>
      <c r="BX177" s="146"/>
      <c r="BY177" s="146"/>
      <c r="BZ177" s="146"/>
      <c r="CA177" s="146"/>
      <c r="CB177" s="146"/>
    </row>
    <row r="178" spans="1:80">
      <c r="A178" s="154" t="s">
        <v>396</v>
      </c>
      <c r="B178" s="162">
        <v>14.372399999999999</v>
      </c>
      <c r="C178" s="163">
        <v>12.046200000000001</v>
      </c>
      <c r="D178" s="163">
        <v>13.186</v>
      </c>
      <c r="E178" s="163">
        <v>11.801600000000001</v>
      </c>
      <c r="F178" s="163">
        <v>9.9936000000000007</v>
      </c>
      <c r="G178" s="163">
        <v>12.1904</v>
      </c>
      <c r="H178" s="163">
        <v>13.2</v>
      </c>
      <c r="I178" s="163">
        <v>9.718</v>
      </c>
      <c r="J178" s="163">
        <v>10.2963</v>
      </c>
      <c r="K178" s="163">
        <v>9.1352000000000011</v>
      </c>
      <c r="L178" s="163">
        <v>9.1257000000000001</v>
      </c>
      <c r="M178" s="163">
        <v>9.0592000000000006</v>
      </c>
      <c r="N178" s="163">
        <v>11.4009</v>
      </c>
      <c r="O178" s="163">
        <v>9.3726000000000003</v>
      </c>
      <c r="P178" s="163">
        <v>9.5342000000000002</v>
      </c>
      <c r="Q178" s="163">
        <v>8.5193999999999992</v>
      </c>
      <c r="R178" s="163">
        <v>11.0242</v>
      </c>
      <c r="S178" s="163">
        <v>10.227799999999998</v>
      </c>
      <c r="T178" s="163">
        <v>8.8704000000000018</v>
      </c>
      <c r="U178" s="163">
        <v>6.5759000000000007</v>
      </c>
      <c r="V178" s="163">
        <v>8.0592000000000006</v>
      </c>
      <c r="W178" s="163">
        <v>7.3479999999999999</v>
      </c>
      <c r="X178" s="163">
        <v>10.776999999999999</v>
      </c>
      <c r="Y178" s="164">
        <v>9.6121999999999996</v>
      </c>
      <c r="Z178" s="160"/>
      <c r="AA178" s="165">
        <f t="shared" si="0"/>
        <v>245.44639999999998</v>
      </c>
      <c r="BC178" s="146"/>
      <c r="BD178" s="146"/>
      <c r="BE178" s="146"/>
      <c r="BF178" s="146"/>
      <c r="BG178" s="146"/>
      <c r="BH178" s="146"/>
      <c r="BI178" s="146"/>
      <c r="BJ178" s="146"/>
      <c r="BK178" s="146"/>
      <c r="BL178" s="146"/>
      <c r="BM178" s="146"/>
      <c r="BN178" s="146"/>
      <c r="BO178" s="146"/>
      <c r="BP178" s="146"/>
      <c r="BQ178" s="146"/>
      <c r="BR178" s="146"/>
      <c r="BS178" s="146"/>
      <c r="BT178" s="146"/>
      <c r="BU178" s="146"/>
      <c r="BV178" s="146"/>
      <c r="BW178" s="146"/>
      <c r="BX178" s="146"/>
      <c r="BY178" s="146"/>
      <c r="BZ178" s="146"/>
      <c r="CA178" s="146"/>
      <c r="CB178" s="146"/>
    </row>
    <row r="179" spans="1:80">
      <c r="A179" s="154" t="s">
        <v>395</v>
      </c>
      <c r="B179" s="162">
        <v>16.3047</v>
      </c>
      <c r="C179" s="163">
        <v>13.9346</v>
      </c>
      <c r="D179" s="163">
        <v>17.771000000000001</v>
      </c>
      <c r="E179" s="163">
        <v>19.804200000000002</v>
      </c>
      <c r="F179" s="163">
        <v>13.064</v>
      </c>
      <c r="G179" s="163">
        <v>16.012800000000002</v>
      </c>
      <c r="H179" s="163">
        <v>12.6914</v>
      </c>
      <c r="I179" s="163">
        <v>9.6596000000000011</v>
      </c>
      <c r="J179" s="163">
        <v>9.2088000000000019</v>
      </c>
      <c r="K179" s="163">
        <v>11.186999999999999</v>
      </c>
      <c r="L179" s="163">
        <v>13.098800000000001</v>
      </c>
      <c r="M179" s="163">
        <v>9.968</v>
      </c>
      <c r="N179" s="163">
        <v>12.3438</v>
      </c>
      <c r="O179" s="163">
        <v>10.6248</v>
      </c>
      <c r="P179" s="163">
        <v>12.369399999999999</v>
      </c>
      <c r="Q179" s="163">
        <v>13.26</v>
      </c>
      <c r="R179" s="163">
        <v>10.888</v>
      </c>
      <c r="S179" s="163">
        <v>9.0378000000000007</v>
      </c>
      <c r="T179" s="163">
        <v>10.1225</v>
      </c>
      <c r="U179" s="163">
        <v>9.2159999999999993</v>
      </c>
      <c r="V179" s="163">
        <v>11.9567</v>
      </c>
      <c r="W179" s="163">
        <v>10.943100000000001</v>
      </c>
      <c r="X179" s="163">
        <v>10.8072</v>
      </c>
      <c r="Y179" s="164">
        <v>8.8792000000000009</v>
      </c>
      <c r="Z179" s="160"/>
      <c r="AA179" s="165">
        <f t="shared" si="0"/>
        <v>293.15340000000003</v>
      </c>
      <c r="BC179" s="146"/>
      <c r="BD179" s="146"/>
      <c r="BE179" s="146"/>
      <c r="BF179" s="146"/>
      <c r="BG179" s="146"/>
      <c r="BH179" s="146"/>
      <c r="BI179" s="146"/>
      <c r="BJ179" s="146"/>
      <c r="BK179" s="146"/>
      <c r="BL179" s="146"/>
      <c r="BM179" s="146"/>
      <c r="BN179" s="146"/>
      <c r="BO179" s="146"/>
      <c r="BP179" s="146"/>
      <c r="BQ179" s="146"/>
      <c r="BR179" s="146"/>
      <c r="BS179" s="146"/>
      <c r="BT179" s="146"/>
      <c r="BU179" s="146"/>
      <c r="BV179" s="146"/>
      <c r="BW179" s="146"/>
      <c r="BX179" s="146"/>
      <c r="BY179" s="146"/>
      <c r="BZ179" s="146"/>
      <c r="CA179" s="146"/>
      <c r="CB179" s="146"/>
    </row>
    <row r="180" spans="1:80">
      <c r="A180" s="154" t="s">
        <v>394</v>
      </c>
      <c r="B180" s="162">
        <v>17.629199999999997</v>
      </c>
      <c r="C180" s="163">
        <v>12.87631</v>
      </c>
      <c r="D180" s="163">
        <v>16.335750000000001</v>
      </c>
      <c r="E180" s="163">
        <v>19.735499999999998</v>
      </c>
      <c r="F180" s="163">
        <v>15.11664</v>
      </c>
      <c r="G180" s="163">
        <v>16.063429999999997</v>
      </c>
      <c r="H180" s="163">
        <v>12.110279999999999</v>
      </c>
      <c r="I180" s="163">
        <v>12.72096</v>
      </c>
      <c r="J180" s="163">
        <v>15.480199999999998</v>
      </c>
      <c r="K180" s="163">
        <v>10.09375</v>
      </c>
      <c r="L180" s="163">
        <v>10.607799999999999</v>
      </c>
      <c r="M180" s="163">
        <v>10.480399999999999</v>
      </c>
      <c r="N180" s="163">
        <v>18.439360000000001</v>
      </c>
      <c r="O180" s="163">
        <v>14.473920000000001</v>
      </c>
      <c r="P180" s="163">
        <v>15.46425</v>
      </c>
      <c r="Q180" s="163">
        <v>7.6158600000000005</v>
      </c>
      <c r="R180" s="163">
        <v>14.523249999999997</v>
      </c>
      <c r="S180" s="163">
        <v>15.077720000000001</v>
      </c>
      <c r="T180" s="163">
        <v>12.825539999999998</v>
      </c>
      <c r="U180" s="163">
        <v>8.8941299999999988</v>
      </c>
      <c r="V180" s="163">
        <v>8.8550699999999996</v>
      </c>
      <c r="W180" s="163">
        <v>13.943490000000001</v>
      </c>
      <c r="X180" s="163">
        <v>11.897039999999999</v>
      </c>
      <c r="Y180" s="164">
        <v>14.51967</v>
      </c>
      <c r="Z180" s="160"/>
      <c r="AA180" s="165">
        <f t="shared" si="0"/>
        <v>325.77952000000005</v>
      </c>
      <c r="BC180" s="146"/>
      <c r="BD180" s="146"/>
      <c r="BE180" s="146"/>
      <c r="BF180" s="146"/>
      <c r="BG180" s="146"/>
      <c r="BH180" s="146"/>
      <c r="BI180" s="146"/>
      <c r="BJ180" s="146"/>
      <c r="BK180" s="146"/>
      <c r="BL180" s="146"/>
      <c r="BM180" s="146"/>
      <c r="BN180" s="146"/>
      <c r="BO180" s="146"/>
      <c r="BP180" s="146"/>
      <c r="BQ180" s="146"/>
      <c r="BR180" s="146"/>
      <c r="BS180" s="146"/>
      <c r="BT180" s="146"/>
      <c r="BU180" s="146"/>
      <c r="BV180" s="146"/>
      <c r="BW180" s="146"/>
      <c r="BX180" s="146"/>
      <c r="BY180" s="146"/>
      <c r="BZ180" s="146"/>
      <c r="CA180" s="146"/>
      <c r="CB180" s="146"/>
    </row>
    <row r="181" spans="1:80">
      <c r="A181" s="154" t="s">
        <v>450</v>
      </c>
      <c r="B181" s="162">
        <v>16.224599999999999</v>
      </c>
      <c r="C181" s="163">
        <v>12.787360000000001</v>
      </c>
      <c r="D181" s="163">
        <v>9.0025200000000005</v>
      </c>
      <c r="E181" s="163">
        <v>12.477</v>
      </c>
      <c r="F181" s="163">
        <v>7.3526000000000007</v>
      </c>
      <c r="G181" s="163">
        <v>18.551500000000001</v>
      </c>
      <c r="H181" s="163">
        <v>6.7779799999999994</v>
      </c>
      <c r="I181" s="163">
        <v>4.9686300000000001</v>
      </c>
      <c r="J181" s="163">
        <v>9.0155200000000004</v>
      </c>
      <c r="K181" s="163">
        <v>11.997299999999999</v>
      </c>
      <c r="L181" s="163">
        <v>6.27759</v>
      </c>
      <c r="M181" s="163">
        <v>10.721129999999999</v>
      </c>
      <c r="N181" s="163">
        <v>8.1499199999999998</v>
      </c>
      <c r="O181" s="163">
        <v>7.7503199999999994</v>
      </c>
      <c r="P181" s="163">
        <v>8.513399999999999</v>
      </c>
      <c r="Q181" s="163">
        <v>4.1413400000000005</v>
      </c>
      <c r="R181" s="163">
        <v>6.2261999999999995</v>
      </c>
      <c r="S181" s="163">
        <v>9.7585099999999994</v>
      </c>
      <c r="T181" s="163">
        <v>8.0811200000000003</v>
      </c>
      <c r="U181" s="163">
        <v>6.0205600000000006</v>
      </c>
      <c r="V181" s="163">
        <v>7.7397599999999995</v>
      </c>
      <c r="W181" s="163">
        <v>8.3192900000000005</v>
      </c>
      <c r="X181" s="163">
        <v>9.1684400000000004</v>
      </c>
      <c r="Y181" s="164">
        <v>9.5297999999999998</v>
      </c>
      <c r="Z181" s="160"/>
      <c r="AA181" s="165">
        <f t="shared" si="0"/>
        <v>219.55238999999997</v>
      </c>
      <c r="BC181" s="146"/>
      <c r="BD181" s="146"/>
      <c r="BE181" s="146"/>
      <c r="BF181" s="146"/>
      <c r="BG181" s="146"/>
      <c r="BH181" s="146"/>
      <c r="BI181" s="146"/>
      <c r="BJ181" s="146"/>
      <c r="BK181" s="146"/>
      <c r="BL181" s="146"/>
      <c r="BM181" s="146"/>
      <c r="BN181" s="146"/>
      <c r="BO181" s="146"/>
      <c r="BP181" s="146"/>
      <c r="BQ181" s="146"/>
      <c r="BR181" s="146"/>
      <c r="BS181" s="146"/>
      <c r="BT181" s="146"/>
      <c r="BU181" s="146"/>
      <c r="BV181" s="146"/>
      <c r="BW181" s="146"/>
      <c r="BX181" s="146"/>
      <c r="BY181" s="146"/>
      <c r="BZ181" s="146"/>
      <c r="CA181" s="146"/>
      <c r="CB181" s="146"/>
    </row>
    <row r="182" spans="1:80">
      <c r="A182" s="154" t="s">
        <v>449</v>
      </c>
      <c r="B182" s="162">
        <v>7.726</v>
      </c>
      <c r="C182" s="163">
        <v>6.3936800000000007</v>
      </c>
      <c r="D182" s="163">
        <v>6.7518900000000004</v>
      </c>
      <c r="E182" s="163">
        <v>7.4862000000000002</v>
      </c>
      <c r="F182" s="163">
        <v>6.6173400000000004</v>
      </c>
      <c r="G182" s="163">
        <v>8.9047199999999993</v>
      </c>
      <c r="H182" s="163">
        <v>4.3132599999999996</v>
      </c>
      <c r="I182" s="163">
        <v>5.5207000000000006</v>
      </c>
      <c r="J182" s="163">
        <v>5.0712300000000008</v>
      </c>
      <c r="K182" s="163">
        <v>4.5703999999999994</v>
      </c>
      <c r="L182" s="163">
        <v>6.8482800000000008</v>
      </c>
      <c r="M182" s="163">
        <v>5.6426999999999996</v>
      </c>
      <c r="N182" s="163">
        <v>6.1124399999999994</v>
      </c>
      <c r="O182" s="163">
        <v>5.8127399999999998</v>
      </c>
      <c r="P182" s="163">
        <v>4.8647999999999998</v>
      </c>
      <c r="Q182" s="163">
        <v>4.7329600000000003</v>
      </c>
      <c r="R182" s="163">
        <v>5.60358</v>
      </c>
      <c r="S182" s="163">
        <v>5.1662699999999999</v>
      </c>
      <c r="T182" s="163">
        <v>2.85216</v>
      </c>
      <c r="U182" s="163">
        <v>3.7049600000000003</v>
      </c>
      <c r="V182" s="163">
        <v>3.6422399999999997</v>
      </c>
      <c r="W182" s="163">
        <v>5.38307</v>
      </c>
      <c r="X182" s="163">
        <v>4.3145600000000002</v>
      </c>
      <c r="Y182" s="164">
        <v>4.7648999999999999</v>
      </c>
      <c r="Z182" s="160"/>
      <c r="AA182" s="165">
        <f t="shared" si="0"/>
        <v>132.80108000000001</v>
      </c>
      <c r="BC182" s="146"/>
      <c r="BD182" s="146"/>
      <c r="BE182" s="146"/>
      <c r="BF182" s="146"/>
      <c r="BG182" s="146"/>
      <c r="BH182" s="146"/>
      <c r="BI182" s="146"/>
      <c r="BJ182" s="146"/>
      <c r="BK182" s="146"/>
      <c r="BL182" s="146"/>
      <c r="BM182" s="146"/>
      <c r="BN182" s="146"/>
      <c r="BO182" s="146"/>
      <c r="BP182" s="146"/>
      <c r="BQ182" s="146"/>
      <c r="BR182" s="146"/>
      <c r="BS182" s="146"/>
      <c r="BT182" s="146"/>
      <c r="BU182" s="146"/>
      <c r="BV182" s="146"/>
      <c r="BW182" s="146"/>
      <c r="BX182" s="146"/>
      <c r="BY182" s="146"/>
      <c r="BZ182" s="146"/>
      <c r="CA182" s="146"/>
      <c r="CB182" s="146"/>
    </row>
    <row r="183" spans="1:80">
      <c r="A183" s="154" t="s">
        <v>448</v>
      </c>
      <c r="B183" s="162">
        <v>17.118359999999999</v>
      </c>
      <c r="C183" s="163">
        <v>10.950809999999999</v>
      </c>
      <c r="D183" s="163">
        <v>13.516870000000001</v>
      </c>
      <c r="E183" s="163">
        <v>14.97156</v>
      </c>
      <c r="F183" s="163">
        <v>14.949770000000001</v>
      </c>
      <c r="G183" s="163">
        <v>13.44632</v>
      </c>
      <c r="H183" s="163">
        <v>9.7711500000000004</v>
      </c>
      <c r="I183" s="163">
        <v>8.6351999999999993</v>
      </c>
      <c r="J183" s="163">
        <v>10.58616</v>
      </c>
      <c r="K183" s="163">
        <v>10.39584</v>
      </c>
      <c r="L183" s="163">
        <v>11.60938</v>
      </c>
      <c r="M183" s="163">
        <v>11.467830000000001</v>
      </c>
      <c r="N183" s="163">
        <v>14.60697</v>
      </c>
      <c r="O183" s="163">
        <v>13.724600000000001</v>
      </c>
      <c r="P183" s="163">
        <v>10.955650000000002</v>
      </c>
      <c r="Q183" s="163">
        <v>11.09131</v>
      </c>
      <c r="R183" s="163">
        <v>13.497200000000001</v>
      </c>
      <c r="S183" s="163">
        <v>13.888819999999999</v>
      </c>
      <c r="T183" s="163">
        <v>9.4946399999999986</v>
      </c>
      <c r="U183" s="163">
        <v>10.379400000000002</v>
      </c>
      <c r="V183" s="163">
        <v>8.4123199999999994</v>
      </c>
      <c r="W183" s="163">
        <v>10.771000000000001</v>
      </c>
      <c r="X183" s="163">
        <v>12.868459999999999</v>
      </c>
      <c r="Y183" s="164">
        <v>11.521180000000001</v>
      </c>
      <c r="Z183" s="160"/>
      <c r="AA183" s="165">
        <f t="shared" si="0"/>
        <v>288.63079999999997</v>
      </c>
      <c r="BC183" s="146"/>
      <c r="BD183" s="146"/>
      <c r="BE183" s="146"/>
      <c r="BF183" s="146"/>
      <c r="BG183" s="146"/>
      <c r="BH183" s="146"/>
      <c r="BI183" s="146"/>
      <c r="BJ183" s="146"/>
      <c r="BK183" s="146"/>
      <c r="BL183" s="146"/>
      <c r="BM183" s="146"/>
      <c r="BN183" s="146"/>
      <c r="BO183" s="146"/>
      <c r="BP183" s="146"/>
      <c r="BQ183" s="146"/>
      <c r="BR183" s="146"/>
      <c r="BS183" s="146"/>
      <c r="BT183" s="146"/>
      <c r="BU183" s="146"/>
      <c r="BV183" s="146"/>
      <c r="BW183" s="146"/>
      <c r="BX183" s="146"/>
      <c r="BY183" s="146"/>
      <c r="BZ183" s="146"/>
      <c r="CA183" s="146"/>
      <c r="CB183" s="146"/>
    </row>
    <row r="184" spans="1:80">
      <c r="A184" s="154" t="s">
        <v>447</v>
      </c>
      <c r="B184" s="162">
        <v>15.61626</v>
      </c>
      <c r="C184" s="163">
        <v>17.833599999999997</v>
      </c>
      <c r="D184" s="163">
        <v>15.137460000000001</v>
      </c>
      <c r="E184" s="163">
        <v>11.196719999999999</v>
      </c>
      <c r="F184" s="163">
        <v>13.39616</v>
      </c>
      <c r="G184" s="163">
        <v>15.98147</v>
      </c>
      <c r="H184" s="163">
        <v>9.632279999999998</v>
      </c>
      <c r="I184" s="163">
        <v>6.62486</v>
      </c>
      <c r="J184" s="163">
        <v>11.857139999999999</v>
      </c>
      <c r="K184" s="163">
        <v>10.44272</v>
      </c>
      <c r="L184" s="163">
        <v>10.495040000000001</v>
      </c>
      <c r="M184" s="163">
        <v>8.4098299999999995</v>
      </c>
      <c r="N184" s="163">
        <v>11.156699999999999</v>
      </c>
      <c r="O184" s="163">
        <v>9.5058600000000002</v>
      </c>
      <c r="P184" s="163">
        <v>10.314299999999999</v>
      </c>
      <c r="Q184" s="163">
        <v>11.127840000000001</v>
      </c>
      <c r="R184" s="163">
        <v>10.861799999999999</v>
      </c>
      <c r="S184" s="163">
        <v>11.406829999999999</v>
      </c>
      <c r="T184" s="163">
        <v>7.9091600000000009</v>
      </c>
      <c r="U184" s="163">
        <v>7.8404199999999999</v>
      </c>
      <c r="V184" s="163">
        <v>13.450560000000001</v>
      </c>
      <c r="W184" s="163">
        <v>11.048120000000001</v>
      </c>
      <c r="X184" s="163">
        <v>11.99755</v>
      </c>
      <c r="Y184" s="164">
        <v>10.045440000000001</v>
      </c>
      <c r="Z184" s="160"/>
      <c r="AA184" s="165">
        <f t="shared" si="0"/>
        <v>273.28811999999999</v>
      </c>
      <c r="BC184" s="146"/>
      <c r="BD184" s="146"/>
      <c r="BE184" s="146"/>
      <c r="BF184" s="146"/>
      <c r="BG184" s="146"/>
      <c r="BH184" s="146"/>
      <c r="BI184" s="146"/>
      <c r="BJ184" s="146"/>
      <c r="BK184" s="146"/>
      <c r="BL184" s="146"/>
      <c r="BM184" s="146"/>
      <c r="BN184" s="146"/>
      <c r="BO184" s="146"/>
      <c r="BP184" s="146"/>
      <c r="BQ184" s="146"/>
      <c r="BR184" s="146"/>
      <c r="BS184" s="146"/>
      <c r="BT184" s="146"/>
      <c r="BU184" s="146"/>
      <c r="BV184" s="146"/>
      <c r="BW184" s="146"/>
      <c r="BX184" s="146"/>
      <c r="BY184" s="146"/>
      <c r="BZ184" s="146"/>
      <c r="CA184" s="146"/>
      <c r="CB184" s="146"/>
    </row>
    <row r="185" spans="1:80">
      <c r="A185" s="154" t="s">
        <v>446</v>
      </c>
      <c r="B185" s="162">
        <v>24.573779999999999</v>
      </c>
      <c r="C185" s="163">
        <v>26.287800000000001</v>
      </c>
      <c r="D185" s="163">
        <v>16.87257</v>
      </c>
      <c r="E185" s="163">
        <v>25.51042</v>
      </c>
      <c r="F185" s="163">
        <v>16.891950000000001</v>
      </c>
      <c r="G185" s="163">
        <v>20.457350000000002</v>
      </c>
      <c r="H185" s="163">
        <v>16.630839999999999</v>
      </c>
      <c r="I185" s="163">
        <v>8.8191600000000001</v>
      </c>
      <c r="J185" s="163">
        <v>16.337250000000001</v>
      </c>
      <c r="K185" s="163">
        <v>13.840599999999998</v>
      </c>
      <c r="L185" s="163">
        <v>14.511209999999998</v>
      </c>
      <c r="M185" s="163">
        <v>16.39368</v>
      </c>
      <c r="N185" s="163">
        <v>22.206799999999998</v>
      </c>
      <c r="O185" s="163">
        <v>20.805119999999999</v>
      </c>
      <c r="P185" s="163">
        <v>25.4954</v>
      </c>
      <c r="Q185" s="163">
        <v>12.51506</v>
      </c>
      <c r="R185" s="163">
        <v>20.862359999999995</v>
      </c>
      <c r="S185" s="163">
        <v>19.895119999999999</v>
      </c>
      <c r="T185" s="163">
        <v>10.184190000000001</v>
      </c>
      <c r="U185" s="163">
        <v>11.391449999999999</v>
      </c>
      <c r="V185" s="163">
        <v>15.413320000000002</v>
      </c>
      <c r="W185" s="163">
        <v>14.379830000000002</v>
      </c>
      <c r="X185" s="163">
        <v>17.526859999999999</v>
      </c>
      <c r="Y185" s="164">
        <v>9.4828799999999998</v>
      </c>
      <c r="Z185" s="160"/>
      <c r="AA185" s="165">
        <f t="shared" si="0"/>
        <v>417.28500000000008</v>
      </c>
      <c r="BC185" s="146"/>
      <c r="BD185" s="146"/>
      <c r="BE185" s="146"/>
      <c r="BF185" s="146"/>
      <c r="BG185" s="146"/>
      <c r="BH185" s="146"/>
      <c r="BI185" s="146"/>
      <c r="BJ185" s="146"/>
      <c r="BK185" s="146"/>
      <c r="BL185" s="146"/>
      <c r="BM185" s="146"/>
      <c r="BN185" s="146"/>
      <c r="BO185" s="146"/>
      <c r="BP185" s="146"/>
      <c r="BQ185" s="146"/>
      <c r="BR185" s="146"/>
      <c r="BS185" s="146"/>
      <c r="BT185" s="146"/>
      <c r="BU185" s="146"/>
      <c r="BV185" s="146"/>
      <c r="BW185" s="146"/>
      <c r="BX185" s="146"/>
      <c r="BY185" s="146"/>
      <c r="BZ185" s="146"/>
      <c r="CA185" s="146"/>
      <c r="CB185" s="146"/>
    </row>
    <row r="186" spans="1:80">
      <c r="A186" s="154" t="s">
        <v>445</v>
      </c>
      <c r="B186" s="162">
        <v>24.779040000000002</v>
      </c>
      <c r="C186" s="163">
        <v>17.597519999999999</v>
      </c>
      <c r="D186" s="163">
        <v>14.91168</v>
      </c>
      <c r="E186" s="163">
        <v>17.440470000000001</v>
      </c>
      <c r="F186" s="163">
        <v>19.676369999999999</v>
      </c>
      <c r="G186" s="163">
        <v>18.564599999999999</v>
      </c>
      <c r="H186" s="163">
        <v>13.497120000000001</v>
      </c>
      <c r="I186" s="163">
        <v>11.770920000000002</v>
      </c>
      <c r="J186" s="163">
        <v>14.19768</v>
      </c>
      <c r="K186" s="163">
        <v>12.342000000000001</v>
      </c>
      <c r="L186" s="163">
        <v>11.584</v>
      </c>
      <c r="M186" s="163">
        <v>12.168940000000001</v>
      </c>
      <c r="N186" s="163">
        <v>18.59836</v>
      </c>
      <c r="O186" s="163">
        <v>17.147759999999998</v>
      </c>
      <c r="P186" s="163">
        <v>15.356800000000002</v>
      </c>
      <c r="Q186" s="163">
        <v>16.220189999999999</v>
      </c>
      <c r="R186" s="163">
        <v>19.429920000000003</v>
      </c>
      <c r="S186" s="163">
        <v>16.279780000000002</v>
      </c>
      <c r="T186" s="163">
        <v>9.9703999999999997</v>
      </c>
      <c r="U186" s="163">
        <v>13.8545</v>
      </c>
      <c r="V186" s="163">
        <v>12.3812</v>
      </c>
      <c r="W186" s="163">
        <v>14.570819999999999</v>
      </c>
      <c r="X186" s="163">
        <v>16.395779999999998</v>
      </c>
      <c r="Y186" s="164">
        <v>18.873900000000003</v>
      </c>
      <c r="Z186" s="160"/>
      <c r="AA186" s="165">
        <f t="shared" si="0"/>
        <v>377.60974999999996</v>
      </c>
      <c r="BC186" s="146"/>
      <c r="BD186" s="146"/>
      <c r="BE186" s="146"/>
      <c r="BF186" s="146"/>
      <c r="BG186" s="146"/>
      <c r="BH186" s="146"/>
      <c r="BI186" s="146"/>
      <c r="BJ186" s="146"/>
      <c r="BK186" s="146"/>
      <c r="BL186" s="146"/>
      <c r="BM186" s="146"/>
      <c r="BN186" s="146"/>
      <c r="BO186" s="146"/>
      <c r="BP186" s="146"/>
      <c r="BQ186" s="146"/>
      <c r="BR186" s="146"/>
      <c r="BS186" s="146"/>
      <c r="BT186" s="146"/>
      <c r="BU186" s="146"/>
      <c r="BV186" s="146"/>
      <c r="BW186" s="146"/>
      <c r="BX186" s="146"/>
      <c r="BY186" s="146"/>
      <c r="BZ186" s="146"/>
      <c r="CA186" s="146"/>
      <c r="CB186" s="146"/>
    </row>
    <row r="187" spans="1:80">
      <c r="A187" s="154" t="s">
        <v>444</v>
      </c>
      <c r="B187" s="162">
        <v>19.050349999999998</v>
      </c>
      <c r="C187" s="163">
        <v>16.51568</v>
      </c>
      <c r="D187" s="163">
        <v>18.628550000000001</v>
      </c>
      <c r="E187" s="163">
        <v>19.36242</v>
      </c>
      <c r="F187" s="163">
        <v>12.88092</v>
      </c>
      <c r="G187" s="163">
        <v>15.57808</v>
      </c>
      <c r="H187" s="163">
        <v>12.538399999999999</v>
      </c>
      <c r="I187" s="163">
        <v>13.556800000000001</v>
      </c>
      <c r="J187" s="163">
        <v>13.373340000000001</v>
      </c>
      <c r="K187" s="163">
        <v>14.470210000000002</v>
      </c>
      <c r="L187" s="163">
        <v>18.393599999999999</v>
      </c>
      <c r="M187" s="163">
        <v>15.066600000000001</v>
      </c>
      <c r="N187" s="163">
        <v>17.01754</v>
      </c>
      <c r="O187" s="163">
        <v>16.263809999999999</v>
      </c>
      <c r="P187" s="163">
        <v>17.80416</v>
      </c>
      <c r="Q187" s="163">
        <v>17.076360000000001</v>
      </c>
      <c r="R187" s="163">
        <v>21.39425</v>
      </c>
      <c r="S187" s="163">
        <v>19.51925</v>
      </c>
      <c r="T187" s="163">
        <v>15.709680000000001</v>
      </c>
      <c r="U187" s="163">
        <v>15.92376</v>
      </c>
      <c r="V187" s="163">
        <v>15.55368</v>
      </c>
      <c r="W187" s="163">
        <v>16.09402</v>
      </c>
      <c r="X187" s="163">
        <v>24.031359999999999</v>
      </c>
      <c r="Y187" s="164">
        <v>21.924209999999999</v>
      </c>
      <c r="Z187" s="160"/>
      <c r="AA187" s="165">
        <f t="shared" si="0"/>
        <v>407.72703000000001</v>
      </c>
      <c r="BC187" s="146"/>
      <c r="BD187" s="146"/>
      <c r="BE187" s="146"/>
      <c r="BF187" s="146"/>
      <c r="BG187" s="146"/>
      <c r="BH187" s="146"/>
      <c r="BI187" s="146"/>
      <c r="BJ187" s="146"/>
      <c r="BK187" s="146"/>
      <c r="BL187" s="146"/>
      <c r="BM187" s="146"/>
      <c r="BN187" s="146"/>
      <c r="BO187" s="146"/>
      <c r="BP187" s="146"/>
      <c r="BQ187" s="146"/>
      <c r="BR187" s="146"/>
      <c r="BS187" s="146"/>
      <c r="BT187" s="146"/>
      <c r="BU187" s="146"/>
      <c r="BV187" s="146"/>
      <c r="BW187" s="146"/>
      <c r="BX187" s="146"/>
      <c r="BY187" s="146"/>
      <c r="BZ187" s="146"/>
      <c r="CA187" s="146"/>
      <c r="CB187" s="146"/>
    </row>
    <row r="188" spans="1:80">
      <c r="A188" s="154" t="s">
        <v>443</v>
      </c>
      <c r="B188" s="162">
        <v>33.479680000000002</v>
      </c>
      <c r="C188" s="163">
        <v>34.695999999999998</v>
      </c>
      <c r="D188" s="163">
        <v>24.602640000000001</v>
      </c>
      <c r="E188" s="163">
        <v>32.608470000000004</v>
      </c>
      <c r="F188" s="163">
        <v>38.34939</v>
      </c>
      <c r="G188" s="163">
        <v>36.756</v>
      </c>
      <c r="H188" s="163">
        <v>23.58512</v>
      </c>
      <c r="I188" s="163">
        <v>249.10744</v>
      </c>
      <c r="J188" s="163">
        <v>24.102540000000001</v>
      </c>
      <c r="K188" s="163">
        <v>18.402759999999997</v>
      </c>
      <c r="L188" s="163">
        <v>25.698240000000002</v>
      </c>
      <c r="M188" s="163">
        <v>18.792000000000002</v>
      </c>
      <c r="N188" s="163">
        <v>27.200260000000004</v>
      </c>
      <c r="O188" s="163">
        <v>14.409120000000001</v>
      </c>
      <c r="P188" s="163">
        <v>21.242000000000001</v>
      </c>
      <c r="Q188" s="163">
        <v>22.223759999999999</v>
      </c>
      <c r="R188" s="163">
        <v>23.39038</v>
      </c>
      <c r="S188" s="163">
        <v>18.916580000000003</v>
      </c>
      <c r="T188" s="163">
        <v>20.525399999999998</v>
      </c>
      <c r="U188" s="163">
        <v>17.434750000000001</v>
      </c>
      <c r="V188" s="163">
        <v>15.46796</v>
      </c>
      <c r="W188" s="163">
        <v>20.565999999999999</v>
      </c>
      <c r="X188" s="163">
        <v>22.143519999999999</v>
      </c>
      <c r="Y188" s="164">
        <v>31.409100000000002</v>
      </c>
      <c r="Z188" s="160"/>
      <c r="AA188" s="165">
        <f t="shared" si="0"/>
        <v>815.10910999999987</v>
      </c>
      <c r="BC188" s="146"/>
      <c r="BD188" s="146"/>
      <c r="BE188" s="146"/>
      <c r="BF188" s="146"/>
      <c r="BG188" s="146"/>
      <c r="BH188" s="146"/>
      <c r="BI188" s="146"/>
      <c r="BJ188" s="146"/>
      <c r="BK188" s="146"/>
      <c r="BL188" s="146"/>
      <c r="BM188" s="146"/>
      <c r="BN188" s="146"/>
      <c r="BO188" s="146"/>
      <c r="BP188" s="146"/>
      <c r="BQ188" s="146"/>
      <c r="BR188" s="146"/>
      <c r="BS188" s="146"/>
      <c r="BT188" s="146"/>
      <c r="BU188" s="146"/>
      <c r="BV188" s="146"/>
      <c r="BW188" s="146"/>
      <c r="BX188" s="146"/>
      <c r="BY188" s="146"/>
      <c r="BZ188" s="146"/>
      <c r="CA188" s="146"/>
      <c r="CB188" s="146"/>
    </row>
    <row r="189" spans="1:80">
      <c r="A189" s="154" t="s">
        <v>442</v>
      </c>
      <c r="B189" s="162">
        <v>33.876489999999997</v>
      </c>
      <c r="C189" s="163">
        <v>29.475940000000001</v>
      </c>
      <c r="D189" s="163">
        <v>23.51294</v>
      </c>
      <c r="E189" s="163">
        <v>46.848399999999998</v>
      </c>
      <c r="F189" s="163">
        <v>27.063500000000001</v>
      </c>
      <c r="G189" s="163">
        <v>31.7607</v>
      </c>
      <c r="H189" s="163">
        <v>22.510440000000003</v>
      </c>
      <c r="I189" s="163">
        <v>87.717449999999999</v>
      </c>
      <c r="J189" s="163">
        <v>22.482899999999997</v>
      </c>
      <c r="K189" s="163">
        <v>24.264590000000002</v>
      </c>
      <c r="L189" s="163">
        <v>31.078150000000001</v>
      </c>
      <c r="M189" s="163">
        <v>18.817450000000001</v>
      </c>
      <c r="N189" s="163">
        <v>27.857200000000002</v>
      </c>
      <c r="O189" s="163">
        <v>20.799679999999999</v>
      </c>
      <c r="P189" s="163">
        <v>24.99532</v>
      </c>
      <c r="Q189" s="163">
        <v>22.34</v>
      </c>
      <c r="R189" s="163">
        <v>28.152899999999999</v>
      </c>
      <c r="S189" s="163">
        <v>25.635000000000002</v>
      </c>
      <c r="T189" s="163">
        <v>20.590579999999999</v>
      </c>
      <c r="U189" s="163">
        <v>22.600859999999997</v>
      </c>
      <c r="V189" s="163">
        <v>25.890750000000001</v>
      </c>
      <c r="W189" s="163">
        <v>26.869150000000001</v>
      </c>
      <c r="X189" s="163">
        <v>21.50122</v>
      </c>
      <c r="Y189" s="164">
        <v>24.668699999999998</v>
      </c>
      <c r="Z189" s="160"/>
      <c r="AA189" s="165">
        <f t="shared" si="0"/>
        <v>691.31030999999996</v>
      </c>
      <c r="BC189" s="146"/>
      <c r="BD189" s="146"/>
      <c r="BE189" s="146"/>
      <c r="BF189" s="146"/>
      <c r="BG189" s="146"/>
      <c r="BH189" s="146"/>
      <c r="BI189" s="146"/>
      <c r="BJ189" s="146"/>
      <c r="BK189" s="146"/>
      <c r="BL189" s="146"/>
      <c r="BM189" s="146"/>
      <c r="BN189" s="146"/>
      <c r="BO189" s="146"/>
      <c r="BP189" s="146"/>
      <c r="BQ189" s="146"/>
      <c r="BR189" s="146"/>
      <c r="BS189" s="146"/>
      <c r="BT189" s="146"/>
      <c r="BU189" s="146"/>
      <c r="BV189" s="146"/>
      <c r="BW189" s="146"/>
      <c r="BX189" s="146"/>
      <c r="BY189" s="146"/>
      <c r="BZ189" s="146"/>
      <c r="CA189" s="146"/>
      <c r="CB189" s="146"/>
    </row>
    <row r="190" spans="1:80">
      <c r="A190" s="154" t="s">
        <v>441</v>
      </c>
      <c r="B190" s="162">
        <v>19.525860000000002</v>
      </c>
      <c r="C190" s="163">
        <v>20.330300000000001</v>
      </c>
      <c r="D190" s="163">
        <v>20.132639999999999</v>
      </c>
      <c r="E190" s="163">
        <v>20.802050000000001</v>
      </c>
      <c r="F190" s="163">
        <v>18.224959999999999</v>
      </c>
      <c r="G190" s="163">
        <v>17.850560000000002</v>
      </c>
      <c r="H190" s="163">
        <v>13.766399999999999</v>
      </c>
      <c r="I190" s="163">
        <v>22.741289999999999</v>
      </c>
      <c r="J190" s="163">
        <v>13.148480000000001</v>
      </c>
      <c r="K190" s="163">
        <v>13.1364</v>
      </c>
      <c r="L190" s="163">
        <v>12.267779999999998</v>
      </c>
      <c r="M190" s="163">
        <v>17.070599999999999</v>
      </c>
      <c r="N190" s="163">
        <v>14.589679999999998</v>
      </c>
      <c r="O190" s="163">
        <v>14.832450000000001</v>
      </c>
      <c r="P190" s="163">
        <v>14.046449999999998</v>
      </c>
      <c r="Q190" s="163">
        <v>17.817250000000001</v>
      </c>
      <c r="R190" s="163">
        <v>19.618399999999998</v>
      </c>
      <c r="S190" s="163">
        <v>14.328799999999999</v>
      </c>
      <c r="T190" s="163">
        <v>15.519</v>
      </c>
      <c r="U190" s="163">
        <v>11.505000000000001</v>
      </c>
      <c r="V190" s="163">
        <v>11.643040000000001</v>
      </c>
      <c r="W190" s="163">
        <v>14.58</v>
      </c>
      <c r="X190" s="163">
        <v>14.674569999999999</v>
      </c>
      <c r="Y190" s="164">
        <v>11.37495</v>
      </c>
      <c r="Z190" s="160"/>
      <c r="AA190" s="165">
        <f t="shared" si="0"/>
        <v>383.52690999999999</v>
      </c>
      <c r="BC190" s="146"/>
      <c r="BD190" s="146"/>
      <c r="BE190" s="146"/>
      <c r="BF190" s="146"/>
      <c r="BG190" s="146"/>
      <c r="BH190" s="146"/>
      <c r="BI190" s="146"/>
      <c r="BJ190" s="146"/>
      <c r="BK190" s="146"/>
      <c r="BL190" s="146"/>
      <c r="BM190" s="146"/>
      <c r="BN190" s="146"/>
      <c r="BO190" s="146"/>
      <c r="BP190" s="146"/>
      <c r="BQ190" s="146"/>
      <c r="BR190" s="146"/>
      <c r="BS190" s="146"/>
      <c r="BT190" s="146"/>
      <c r="BU190" s="146"/>
      <c r="BV190" s="146"/>
      <c r="BW190" s="146"/>
      <c r="BX190" s="146"/>
      <c r="BY190" s="146"/>
      <c r="BZ190" s="146"/>
      <c r="CA190" s="146"/>
      <c r="CB190" s="146"/>
    </row>
    <row r="191" spans="1:80">
      <c r="A191" s="154" t="s">
        <v>440</v>
      </c>
      <c r="B191" s="162">
        <v>9.6527199999999986</v>
      </c>
      <c r="C191" s="163">
        <v>8.7504200000000001</v>
      </c>
      <c r="D191" s="163">
        <v>9.3276000000000003</v>
      </c>
      <c r="E191" s="163">
        <v>7.6640399999999991</v>
      </c>
      <c r="F191" s="163">
        <v>9.5267999999999997</v>
      </c>
      <c r="G191" s="163">
        <v>9.3206399999999991</v>
      </c>
      <c r="H191" s="163">
        <v>5.3383199999999995</v>
      </c>
      <c r="I191" s="163">
        <v>12.11872</v>
      </c>
      <c r="J191" s="163">
        <v>4.8061800000000003</v>
      </c>
      <c r="K191" s="163">
        <v>6.3919100000000002</v>
      </c>
      <c r="L191" s="163">
        <v>5.4775799999999997</v>
      </c>
      <c r="M191" s="163">
        <v>5.3410199999999994</v>
      </c>
      <c r="N191" s="163">
        <v>7.5749100000000009</v>
      </c>
      <c r="O191" s="163">
        <v>6.1348799999999999</v>
      </c>
      <c r="P191" s="163">
        <v>4.8598500000000007</v>
      </c>
      <c r="Q191" s="163">
        <v>6.8399099999999997</v>
      </c>
      <c r="R191" s="163">
        <v>6.1750200000000008</v>
      </c>
      <c r="S191" s="163">
        <v>6.5300900000000004</v>
      </c>
      <c r="T191" s="163">
        <v>5.4243000000000006</v>
      </c>
      <c r="U191" s="163">
        <v>6.4201600000000001</v>
      </c>
      <c r="V191" s="163">
        <v>3.79305</v>
      </c>
      <c r="W191" s="163">
        <v>5.1511800000000001</v>
      </c>
      <c r="X191" s="163">
        <v>7.3005600000000008</v>
      </c>
      <c r="Y191" s="164">
        <v>6.38096</v>
      </c>
      <c r="Z191" s="160"/>
      <c r="AA191" s="165">
        <f t="shared" si="0"/>
        <v>166.30081999999996</v>
      </c>
      <c r="BC191" s="146"/>
      <c r="BD191" s="146"/>
      <c r="BE191" s="146"/>
      <c r="BF191" s="146"/>
      <c r="BG191" s="146"/>
      <c r="BH191" s="146"/>
      <c r="BI191" s="146"/>
      <c r="BJ191" s="146"/>
      <c r="BK191" s="146"/>
      <c r="BL191" s="146"/>
      <c r="BM191" s="146"/>
      <c r="BN191" s="146"/>
      <c r="BO191" s="146"/>
      <c r="BP191" s="146"/>
      <c r="BQ191" s="146"/>
      <c r="BR191" s="146"/>
      <c r="BS191" s="146"/>
      <c r="BT191" s="146"/>
      <c r="BU191" s="146"/>
      <c r="BV191" s="146"/>
      <c r="BW191" s="146"/>
      <c r="BX191" s="146"/>
      <c r="BY191" s="146"/>
      <c r="BZ191" s="146"/>
      <c r="CA191" s="146"/>
      <c r="CB191" s="146"/>
    </row>
    <row r="192" spans="1:80">
      <c r="A192" s="154" t="s">
        <v>439</v>
      </c>
      <c r="B192" s="162">
        <v>19.305439999999997</v>
      </c>
      <c r="C192" s="163">
        <v>13.75066</v>
      </c>
      <c r="D192" s="163">
        <v>15.157350000000001</v>
      </c>
      <c r="E192" s="163">
        <v>19.1601</v>
      </c>
      <c r="F192" s="163">
        <v>9.5267999999999997</v>
      </c>
      <c r="G192" s="163">
        <v>20.971439999999998</v>
      </c>
      <c r="H192" s="163">
        <v>9.7869200000000003</v>
      </c>
      <c r="I192" s="163">
        <v>12.11872</v>
      </c>
      <c r="J192" s="163">
        <v>8.0102999999999991</v>
      </c>
      <c r="K192" s="163">
        <v>10.957559999999999</v>
      </c>
      <c r="L192" s="163">
        <v>12.781019999999998</v>
      </c>
      <c r="M192" s="163">
        <v>8.0115300000000005</v>
      </c>
      <c r="N192" s="163">
        <v>14.067690000000002</v>
      </c>
      <c r="O192" s="163">
        <v>11.24728</v>
      </c>
      <c r="P192" s="163">
        <v>16.523490000000002</v>
      </c>
      <c r="Q192" s="163">
        <v>9.7713000000000001</v>
      </c>
      <c r="R192" s="163">
        <v>12.350040000000002</v>
      </c>
      <c r="S192" s="163">
        <v>10.261569999999999</v>
      </c>
      <c r="T192" s="163">
        <v>6.1991999999999994</v>
      </c>
      <c r="U192" s="163">
        <v>12.037799999999999</v>
      </c>
      <c r="V192" s="163">
        <v>8.344710000000001</v>
      </c>
      <c r="W192" s="163">
        <v>12.01942</v>
      </c>
      <c r="X192" s="163">
        <v>11.86341</v>
      </c>
      <c r="Y192" s="164">
        <v>12.76192</v>
      </c>
      <c r="Z192" s="160"/>
      <c r="AA192" s="165">
        <f t="shared" si="0"/>
        <v>296.98566999999997</v>
      </c>
      <c r="BC192" s="146"/>
      <c r="BD192" s="146"/>
      <c r="BE192" s="146"/>
      <c r="BF192" s="146"/>
      <c r="BG192" s="146"/>
      <c r="BH192" s="146"/>
      <c r="BI192" s="146"/>
      <c r="BJ192" s="146"/>
      <c r="BK192" s="146"/>
      <c r="BL192" s="146"/>
      <c r="BM192" s="146"/>
      <c r="BN192" s="146"/>
      <c r="BO192" s="146"/>
      <c r="BP192" s="146"/>
      <c r="BQ192" s="146"/>
      <c r="BR192" s="146"/>
      <c r="BS192" s="146"/>
      <c r="BT192" s="146"/>
      <c r="BU192" s="146"/>
      <c r="BV192" s="146"/>
      <c r="BW192" s="146"/>
      <c r="BX192" s="146"/>
      <c r="BY192" s="146"/>
      <c r="BZ192" s="146"/>
      <c r="CA192" s="146"/>
      <c r="CB192" s="146"/>
    </row>
    <row r="193" spans="1:80">
      <c r="A193" s="154" t="s">
        <v>438</v>
      </c>
      <c r="B193" s="162">
        <v>39.290330000000004</v>
      </c>
      <c r="C193" s="163">
        <v>26.1858</v>
      </c>
      <c r="D193" s="163">
        <v>32.1295</v>
      </c>
      <c r="E193" s="163">
        <v>19.576340000000002</v>
      </c>
      <c r="F193" s="163">
        <v>34.07544</v>
      </c>
      <c r="G193" s="163">
        <v>20.864099999999997</v>
      </c>
      <c r="H193" s="163">
        <v>27.644560000000002</v>
      </c>
      <c r="I193" s="163">
        <v>16.489409999999999</v>
      </c>
      <c r="J193" s="163">
        <v>17.900959999999998</v>
      </c>
      <c r="K193" s="163">
        <v>23.807040000000001</v>
      </c>
      <c r="L193" s="163">
        <v>20.936299999999999</v>
      </c>
      <c r="M193" s="163">
        <v>26.566680000000002</v>
      </c>
      <c r="N193" s="163">
        <v>24.862770000000001</v>
      </c>
      <c r="O193" s="163">
        <v>25.536439999999999</v>
      </c>
      <c r="P193" s="163">
        <v>17.185759999999998</v>
      </c>
      <c r="Q193" s="163">
        <v>19.498139999999999</v>
      </c>
      <c r="R193" s="163">
        <v>21.235160000000004</v>
      </c>
      <c r="S193" s="163">
        <v>26.432119999999998</v>
      </c>
      <c r="T193" s="163">
        <v>17.648820000000001</v>
      </c>
      <c r="U193" s="163">
        <v>18.47391</v>
      </c>
      <c r="V193" s="163">
        <v>24.934200000000001</v>
      </c>
      <c r="W193" s="163">
        <v>19.835549999999998</v>
      </c>
      <c r="X193" s="163">
        <v>29.962799999999998</v>
      </c>
      <c r="Y193" s="164">
        <v>22.104419999999998</v>
      </c>
      <c r="Z193" s="160"/>
      <c r="AA193" s="165">
        <f t="shared" si="0"/>
        <v>573.17655000000002</v>
      </c>
      <c r="BC193" s="146"/>
      <c r="BD193" s="146"/>
      <c r="BE193" s="146"/>
      <c r="BF193" s="146"/>
      <c r="BG193" s="146"/>
      <c r="BH193" s="146"/>
      <c r="BI193" s="146"/>
      <c r="BJ193" s="146"/>
      <c r="BK193" s="146"/>
      <c r="BL193" s="146"/>
      <c r="BM193" s="146"/>
      <c r="BN193" s="146"/>
      <c r="BO193" s="146"/>
      <c r="BP193" s="146"/>
      <c r="BQ193" s="146"/>
      <c r="BR193" s="146"/>
      <c r="BS193" s="146"/>
      <c r="BT193" s="146"/>
      <c r="BU193" s="146"/>
      <c r="BV193" s="146"/>
      <c r="BW193" s="146"/>
      <c r="BX193" s="146"/>
      <c r="BY193" s="146"/>
      <c r="BZ193" s="146"/>
      <c r="CA193" s="146"/>
      <c r="CB193" s="146"/>
    </row>
    <row r="194" spans="1:80">
      <c r="A194" s="154" t="s">
        <v>437</v>
      </c>
      <c r="B194" s="162">
        <v>23.913899999999998</v>
      </c>
      <c r="C194" s="163">
        <v>16.376159999999999</v>
      </c>
      <c r="D194" s="163">
        <v>21.576160000000002</v>
      </c>
      <c r="E194" s="163">
        <v>17.523119999999999</v>
      </c>
      <c r="F194" s="163">
        <v>16.834350000000001</v>
      </c>
      <c r="G194" s="163">
        <v>20.716159999999999</v>
      </c>
      <c r="H194" s="163">
        <v>13.926900000000002</v>
      </c>
      <c r="I194" s="163">
        <v>13.76422</v>
      </c>
      <c r="J194" s="163">
        <v>9.3164500000000015</v>
      </c>
      <c r="K194" s="163">
        <v>13.590720000000001</v>
      </c>
      <c r="L194" s="163">
        <v>16.042719999999999</v>
      </c>
      <c r="M194" s="163">
        <v>14.868</v>
      </c>
      <c r="N194" s="163">
        <v>17.114100000000001</v>
      </c>
      <c r="O194" s="163">
        <v>16.24672</v>
      </c>
      <c r="P194" s="163">
        <v>17.918240000000001</v>
      </c>
      <c r="Q194" s="163">
        <v>14.636440000000002</v>
      </c>
      <c r="R194" s="163">
        <v>19.734449999999995</v>
      </c>
      <c r="S194" s="163">
        <v>14.783580000000001</v>
      </c>
      <c r="T194" s="163">
        <v>14.1112</v>
      </c>
      <c r="U194" s="163">
        <v>13.858799999999999</v>
      </c>
      <c r="V194" s="163">
        <v>22.65588</v>
      </c>
      <c r="W194" s="163">
        <v>13.867000000000001</v>
      </c>
      <c r="X194" s="163">
        <v>20.053360000000001</v>
      </c>
      <c r="Y194" s="164">
        <v>15.9795</v>
      </c>
      <c r="Z194" s="160"/>
      <c r="AA194" s="165">
        <f t="shared" si="0"/>
        <v>399.40812999999997</v>
      </c>
      <c r="BC194" s="146"/>
      <c r="BD194" s="146"/>
      <c r="BE194" s="146"/>
      <c r="BF194" s="146"/>
      <c r="BG194" s="146"/>
      <c r="BH194" s="146"/>
      <c r="BI194" s="146"/>
      <c r="BJ194" s="146"/>
      <c r="BK194" s="146"/>
      <c r="BL194" s="146"/>
      <c r="BM194" s="146"/>
      <c r="BN194" s="146"/>
      <c r="BO194" s="146"/>
      <c r="BP194" s="146"/>
      <c r="BQ194" s="146"/>
      <c r="BR194" s="146"/>
      <c r="BS194" s="146"/>
      <c r="BT194" s="146"/>
      <c r="BU194" s="146"/>
      <c r="BV194" s="146"/>
      <c r="BW194" s="146"/>
      <c r="BX194" s="146"/>
      <c r="BY194" s="146"/>
      <c r="BZ194" s="146"/>
      <c r="CA194" s="146"/>
      <c r="CB194" s="146"/>
    </row>
    <row r="195" spans="1:80">
      <c r="A195" s="154" t="s">
        <v>436</v>
      </c>
      <c r="B195" s="162">
        <v>26.480490000000003</v>
      </c>
      <c r="C195" s="163">
        <v>22.93008</v>
      </c>
      <c r="D195" s="163">
        <v>28.063800000000004</v>
      </c>
      <c r="E195" s="163">
        <v>25.76248</v>
      </c>
      <c r="F195" s="163">
        <v>20.235299999999999</v>
      </c>
      <c r="G195" s="163">
        <v>21.457279999999997</v>
      </c>
      <c r="H195" s="163">
        <v>16.315239999999999</v>
      </c>
      <c r="I195" s="163">
        <v>15.861199999999998</v>
      </c>
      <c r="J195" s="163">
        <v>15.989579999999998</v>
      </c>
      <c r="K195" s="163">
        <v>18.420860000000001</v>
      </c>
      <c r="L195" s="163">
        <v>23.066120000000002</v>
      </c>
      <c r="M195" s="163">
        <v>18.5562</v>
      </c>
      <c r="N195" s="163">
        <v>17.8185</v>
      </c>
      <c r="O195" s="163">
        <v>21.64104</v>
      </c>
      <c r="P195" s="163">
        <v>24.402840000000001</v>
      </c>
      <c r="Q195" s="163">
        <v>23.413600000000002</v>
      </c>
      <c r="R195" s="163">
        <v>16.993759999999998</v>
      </c>
      <c r="S195" s="163">
        <v>13.235520000000001</v>
      </c>
      <c r="T195" s="163">
        <v>20.203700000000001</v>
      </c>
      <c r="U195" s="163">
        <v>20.2986</v>
      </c>
      <c r="V195" s="163">
        <v>19.179929999999999</v>
      </c>
      <c r="W195" s="163">
        <v>17.633759999999999</v>
      </c>
      <c r="X195" s="163">
        <v>22.007399999999997</v>
      </c>
      <c r="Y195" s="164">
        <v>13.86735</v>
      </c>
      <c r="Z195" s="160"/>
      <c r="AA195" s="165">
        <f t="shared" si="0"/>
        <v>483.83463000000012</v>
      </c>
      <c r="BC195" s="146"/>
      <c r="BD195" s="146"/>
      <c r="BE195" s="146"/>
      <c r="BF195" s="146"/>
      <c r="BG195" s="146"/>
      <c r="BH195" s="146"/>
      <c r="BI195" s="146"/>
      <c r="BJ195" s="146"/>
      <c r="BK195" s="146"/>
      <c r="BL195" s="146"/>
      <c r="BM195" s="146"/>
      <c r="BN195" s="146"/>
      <c r="BO195" s="146"/>
      <c r="BP195" s="146"/>
      <c r="BQ195" s="146"/>
      <c r="BR195" s="146"/>
      <c r="BS195" s="146"/>
      <c r="BT195" s="146"/>
      <c r="BU195" s="146"/>
      <c r="BV195" s="146"/>
      <c r="BW195" s="146"/>
      <c r="BX195" s="146"/>
      <c r="BY195" s="146"/>
      <c r="BZ195" s="146"/>
      <c r="CA195" s="146"/>
      <c r="CB195" s="146"/>
    </row>
    <row r="196" spans="1:80">
      <c r="A196" s="154" t="s">
        <v>435</v>
      </c>
      <c r="B196" s="162">
        <v>29.194200000000002</v>
      </c>
      <c r="C196" s="163">
        <v>29.936799999999998</v>
      </c>
      <c r="D196" s="163">
        <v>39.689190000000004</v>
      </c>
      <c r="E196" s="163">
        <v>36.407849999999996</v>
      </c>
      <c r="F196" s="163">
        <v>35.405999999999999</v>
      </c>
      <c r="G196" s="163">
        <v>40.796620000000004</v>
      </c>
      <c r="H196" s="163">
        <v>17.155889999999999</v>
      </c>
      <c r="I196" s="163">
        <v>19.967449999999999</v>
      </c>
      <c r="J196" s="163">
        <v>11.08896</v>
      </c>
      <c r="K196" s="163">
        <v>13.63452</v>
      </c>
      <c r="L196" s="163">
        <v>31.002440000000004</v>
      </c>
      <c r="M196" s="163">
        <v>15.06204</v>
      </c>
      <c r="N196" s="163">
        <v>29.873999999999999</v>
      </c>
      <c r="O196" s="163">
        <v>17.648259999999997</v>
      </c>
      <c r="P196" s="163">
        <v>21.940380000000001</v>
      </c>
      <c r="Q196" s="163">
        <v>20.884160000000001</v>
      </c>
      <c r="R196" s="163">
        <v>20.391680000000001</v>
      </c>
      <c r="S196" s="163">
        <v>25.402960000000004</v>
      </c>
      <c r="T196" s="163">
        <v>20.302379999999999</v>
      </c>
      <c r="U196" s="163">
        <v>17.227799999999998</v>
      </c>
      <c r="V196" s="163">
        <v>23.987749999999998</v>
      </c>
      <c r="W196" s="163">
        <v>17.418880000000001</v>
      </c>
      <c r="X196" s="163">
        <v>18.5168</v>
      </c>
      <c r="Y196" s="164">
        <v>21.325040000000001</v>
      </c>
      <c r="Z196" s="160"/>
      <c r="AA196" s="165">
        <f t="shared" si="0"/>
        <v>574.26205000000004</v>
      </c>
      <c r="BC196" s="146"/>
      <c r="BD196" s="146"/>
      <c r="BE196" s="146"/>
      <c r="BF196" s="146"/>
      <c r="BG196" s="146"/>
      <c r="BH196" s="146"/>
      <c r="BI196" s="146"/>
      <c r="BJ196" s="146"/>
      <c r="BK196" s="146"/>
      <c r="BL196" s="146"/>
      <c r="BM196" s="146"/>
      <c r="BN196" s="146"/>
      <c r="BO196" s="146"/>
      <c r="BP196" s="146"/>
      <c r="BQ196" s="146"/>
      <c r="BR196" s="146"/>
      <c r="BS196" s="146"/>
      <c r="BT196" s="146"/>
      <c r="BU196" s="146"/>
      <c r="BV196" s="146"/>
      <c r="BW196" s="146"/>
      <c r="BX196" s="146"/>
      <c r="BY196" s="146"/>
      <c r="BZ196" s="146"/>
      <c r="CA196" s="146"/>
      <c r="CB196" s="146"/>
    </row>
    <row r="197" spans="1:80">
      <c r="A197" s="154" t="s">
        <v>434</v>
      </c>
      <c r="B197" s="162">
        <v>4.37913</v>
      </c>
      <c r="C197" s="163">
        <v>5.9873599999999998</v>
      </c>
      <c r="D197" s="163">
        <v>7.34985</v>
      </c>
      <c r="E197" s="163">
        <v>7.9147499999999997</v>
      </c>
      <c r="F197" s="163">
        <v>5.6649599999999998</v>
      </c>
      <c r="G197" s="163">
        <v>5.6271199999999997</v>
      </c>
      <c r="H197" s="163">
        <v>4.0366799999999996</v>
      </c>
      <c r="I197" s="163">
        <v>5.2088999999999999</v>
      </c>
      <c r="J197" s="163">
        <v>2.77224</v>
      </c>
      <c r="K197" s="163">
        <v>5.6810499999999999</v>
      </c>
      <c r="L197" s="163">
        <v>5.5361499999999992</v>
      </c>
      <c r="M197" s="163">
        <v>3.2275800000000001</v>
      </c>
      <c r="N197" s="163">
        <v>6.2237499999999999</v>
      </c>
      <c r="O197" s="163">
        <v>7.5635399999999988</v>
      </c>
      <c r="P197" s="163">
        <v>7.313460000000001</v>
      </c>
      <c r="Q197" s="163">
        <v>4.9139200000000001</v>
      </c>
      <c r="R197" s="163">
        <v>5.0979200000000002</v>
      </c>
      <c r="S197" s="163">
        <v>5.7734000000000005</v>
      </c>
      <c r="T197" s="163">
        <v>2.9003400000000004</v>
      </c>
      <c r="U197" s="163">
        <v>5.0670000000000002</v>
      </c>
      <c r="V197" s="163">
        <v>3.8380399999999999</v>
      </c>
      <c r="W197" s="163">
        <v>5.4434000000000005</v>
      </c>
      <c r="X197" s="163">
        <v>5.7865000000000002</v>
      </c>
      <c r="Y197" s="164">
        <v>4.8466000000000005</v>
      </c>
      <c r="Z197" s="160"/>
      <c r="AA197" s="165">
        <f t="shared" si="0"/>
        <v>128.15364000000002</v>
      </c>
      <c r="BC197" s="146"/>
      <c r="BD197" s="146"/>
      <c r="BE197" s="146"/>
      <c r="BF197" s="146"/>
      <c r="BG197" s="146"/>
      <c r="BH197" s="146"/>
      <c r="BI197" s="146"/>
      <c r="BJ197" s="146"/>
      <c r="BK197" s="146"/>
      <c r="BL197" s="146"/>
      <c r="BM197" s="146"/>
      <c r="BN197" s="146"/>
      <c r="BO197" s="146"/>
      <c r="BP197" s="146"/>
      <c r="BQ197" s="146"/>
      <c r="BR197" s="146"/>
      <c r="BS197" s="146"/>
      <c r="BT197" s="146"/>
      <c r="BU197" s="146"/>
      <c r="BV197" s="146"/>
      <c r="BW197" s="146"/>
      <c r="BX197" s="146"/>
      <c r="BY197" s="146"/>
      <c r="BZ197" s="146"/>
      <c r="CA197" s="146"/>
      <c r="CB197" s="146"/>
    </row>
    <row r="198" spans="1:80">
      <c r="A198" s="154" t="s">
        <v>433</v>
      </c>
      <c r="B198" s="162">
        <v>49.817599999999999</v>
      </c>
      <c r="C198" s="163">
        <v>41.111200000000004</v>
      </c>
      <c r="D198" s="163">
        <v>43.427999999999997</v>
      </c>
      <c r="E198" s="163">
        <v>43.497999999999998</v>
      </c>
      <c r="F198" s="163">
        <v>43.566699999999997</v>
      </c>
      <c r="G198" s="163">
        <v>35.856000000000002</v>
      </c>
      <c r="H198" s="163">
        <v>28.441800000000004</v>
      </c>
      <c r="I198" s="163">
        <v>55.082999999999998</v>
      </c>
      <c r="J198" s="163">
        <v>30.723200000000002</v>
      </c>
      <c r="K198" s="163">
        <v>33.787599999999998</v>
      </c>
      <c r="L198" s="163">
        <v>27.047999999999998</v>
      </c>
      <c r="M198" s="163">
        <v>30.645</v>
      </c>
      <c r="N198" s="163">
        <v>27.659099999999999</v>
      </c>
      <c r="O198" s="163">
        <v>34.554000000000002</v>
      </c>
      <c r="P198" s="163">
        <v>33.493200000000002</v>
      </c>
      <c r="Q198" s="163">
        <v>27.3126</v>
      </c>
      <c r="R198" s="163">
        <v>47.4985</v>
      </c>
      <c r="S198" s="163">
        <v>25.617900000000002</v>
      </c>
      <c r="T198" s="163">
        <v>41.228000000000002</v>
      </c>
      <c r="U198" s="163">
        <v>28.046200000000002</v>
      </c>
      <c r="V198" s="163">
        <v>28.641200000000001</v>
      </c>
      <c r="W198" s="163">
        <v>25.4694</v>
      </c>
      <c r="X198" s="163">
        <v>39.468800000000002</v>
      </c>
      <c r="Y198" s="164">
        <v>20.46</v>
      </c>
      <c r="Z198" s="160"/>
      <c r="AA198" s="165">
        <f t="shared" si="0"/>
        <v>842.45499999999993</v>
      </c>
      <c r="BC198" s="146"/>
      <c r="BD198" s="146"/>
      <c r="BE198" s="146"/>
      <c r="BF198" s="146"/>
      <c r="BG198" s="146"/>
      <c r="BH198" s="146"/>
      <c r="BI198" s="146"/>
      <c r="BJ198" s="146"/>
      <c r="BK198" s="146"/>
      <c r="BL198" s="146"/>
      <c r="BM198" s="146"/>
      <c r="BN198" s="146"/>
      <c r="BO198" s="146"/>
      <c r="BP198" s="146"/>
      <c r="BQ198" s="146"/>
      <c r="BR198" s="146"/>
      <c r="BS198" s="146"/>
      <c r="BT198" s="146"/>
      <c r="BU198" s="146"/>
      <c r="BV198" s="146"/>
      <c r="BW198" s="146"/>
      <c r="BX198" s="146"/>
      <c r="BY198" s="146"/>
      <c r="BZ198" s="146"/>
      <c r="CA198" s="146"/>
      <c r="CB198" s="146"/>
    </row>
    <row r="199" spans="1:80">
      <c r="A199" s="154" t="s">
        <v>432</v>
      </c>
      <c r="B199" s="162">
        <v>45.127600000000001</v>
      </c>
      <c r="C199" s="163">
        <v>22.946000000000002</v>
      </c>
      <c r="D199" s="163">
        <v>22.530200000000001</v>
      </c>
      <c r="E199" s="163">
        <v>31.114799999999999</v>
      </c>
      <c r="F199" s="163">
        <v>29.6343</v>
      </c>
      <c r="G199" s="163">
        <v>26.4146</v>
      </c>
      <c r="H199" s="163">
        <v>17.508800000000001</v>
      </c>
      <c r="I199" s="163">
        <v>17.723200000000002</v>
      </c>
      <c r="J199" s="163">
        <v>15.849600000000001</v>
      </c>
      <c r="K199" s="163">
        <v>22.599</v>
      </c>
      <c r="L199" s="163">
        <v>18.409500000000001</v>
      </c>
      <c r="M199" s="163">
        <v>16.591399999999997</v>
      </c>
      <c r="N199" s="163">
        <v>27.181999999999999</v>
      </c>
      <c r="O199" s="163">
        <v>23.466800000000003</v>
      </c>
      <c r="P199" s="163">
        <v>25.463799999999999</v>
      </c>
      <c r="Q199" s="163">
        <v>25.714600000000001</v>
      </c>
      <c r="R199" s="163">
        <v>19.805799999999998</v>
      </c>
      <c r="S199" s="163">
        <v>17.856999999999999</v>
      </c>
      <c r="T199" s="163">
        <v>17.179200000000002</v>
      </c>
      <c r="U199" s="163">
        <v>19.136900000000001</v>
      </c>
      <c r="V199" s="163">
        <v>26.560000000000002</v>
      </c>
      <c r="W199" s="163">
        <v>16.968</v>
      </c>
      <c r="X199" s="163">
        <v>28.289800000000003</v>
      </c>
      <c r="Y199" s="164">
        <v>20.238799999999998</v>
      </c>
      <c r="Z199" s="160"/>
      <c r="AA199" s="165">
        <f t="shared" si="0"/>
        <v>554.31169999999997</v>
      </c>
      <c r="BC199" s="146"/>
      <c r="BD199" s="146"/>
      <c r="BE199" s="146"/>
      <c r="BF199" s="146"/>
      <c r="BG199" s="146"/>
      <c r="BH199" s="146"/>
      <c r="BI199" s="146"/>
      <c r="BJ199" s="146"/>
      <c r="BK199" s="146"/>
      <c r="BL199" s="146"/>
      <c r="BM199" s="146"/>
      <c r="BN199" s="146"/>
      <c r="BO199" s="146"/>
      <c r="BP199" s="146"/>
      <c r="BQ199" s="146"/>
      <c r="BR199" s="146"/>
      <c r="BS199" s="146"/>
      <c r="BT199" s="146"/>
      <c r="BU199" s="146"/>
      <c r="BV199" s="146"/>
      <c r="BW199" s="146"/>
      <c r="BX199" s="146"/>
      <c r="BY199" s="146"/>
      <c r="BZ199" s="146"/>
      <c r="CA199" s="146"/>
      <c r="CB199" s="146"/>
    </row>
    <row r="200" spans="1:80">
      <c r="A200" s="154" t="s">
        <v>431</v>
      </c>
      <c r="B200" s="162">
        <v>47.037200000000006</v>
      </c>
      <c r="C200" s="163">
        <v>49.471100000000007</v>
      </c>
      <c r="D200" s="163">
        <v>48.383600000000008</v>
      </c>
      <c r="E200" s="163">
        <v>51.936100000000003</v>
      </c>
      <c r="F200" s="163">
        <v>43.883099999999999</v>
      </c>
      <c r="G200" s="163">
        <v>43.610399999999998</v>
      </c>
      <c r="H200" s="163">
        <v>35.033099999999997</v>
      </c>
      <c r="I200" s="163">
        <v>54.942299999999996</v>
      </c>
      <c r="J200" s="163">
        <v>26.668200000000002</v>
      </c>
      <c r="K200" s="163">
        <v>32.532499999999999</v>
      </c>
      <c r="L200" s="163">
        <v>36.774899999999995</v>
      </c>
      <c r="M200" s="163">
        <v>30.714999999999996</v>
      </c>
      <c r="N200" s="163">
        <v>32.436899999999994</v>
      </c>
      <c r="O200" s="163">
        <v>54.476799999999997</v>
      </c>
      <c r="P200" s="163">
        <v>22.220800000000001</v>
      </c>
      <c r="Q200" s="163">
        <v>50.67</v>
      </c>
      <c r="R200" s="163">
        <v>42.954800000000006</v>
      </c>
      <c r="S200" s="163">
        <v>33.327500000000001</v>
      </c>
      <c r="T200" s="163">
        <v>30.134699999999999</v>
      </c>
      <c r="U200" s="163">
        <v>32.723600000000005</v>
      </c>
      <c r="V200" s="163">
        <v>25.412700000000001</v>
      </c>
      <c r="W200" s="163">
        <v>32.827599999999997</v>
      </c>
      <c r="X200" s="163">
        <v>62.749699999999997</v>
      </c>
      <c r="Y200" s="164">
        <v>28.73</v>
      </c>
      <c r="Z200" s="160"/>
      <c r="AA200" s="165">
        <f t="shared" si="0"/>
        <v>949.65259999999989</v>
      </c>
      <c r="BC200" s="146"/>
      <c r="BD200" s="146"/>
      <c r="BE200" s="146"/>
      <c r="BF200" s="146"/>
      <c r="BG200" s="146"/>
      <c r="BH200" s="146"/>
      <c r="BI200" s="146"/>
      <c r="BJ200" s="146"/>
      <c r="BK200" s="146"/>
      <c r="BL200" s="146"/>
      <c r="BM200" s="146"/>
      <c r="BN200" s="146"/>
      <c r="BO200" s="146"/>
      <c r="BP200" s="146"/>
      <c r="BQ200" s="146"/>
      <c r="BR200" s="146"/>
      <c r="BS200" s="146"/>
      <c r="BT200" s="146"/>
      <c r="BU200" s="146"/>
      <c r="BV200" s="146"/>
      <c r="BW200" s="146"/>
      <c r="BX200" s="146"/>
      <c r="BY200" s="146"/>
      <c r="BZ200" s="146"/>
      <c r="CA200" s="146"/>
      <c r="CB200" s="146"/>
    </row>
    <row r="201" spans="1:80">
      <c r="A201" s="154" t="s">
        <v>430</v>
      </c>
      <c r="B201" s="162">
        <v>59.659800000000004</v>
      </c>
      <c r="C201" s="163">
        <v>49.663599999999995</v>
      </c>
      <c r="D201" s="163">
        <v>57.387</v>
      </c>
      <c r="E201" s="163">
        <v>44.637600000000006</v>
      </c>
      <c r="F201" s="163">
        <v>57.402200000000001</v>
      </c>
      <c r="G201" s="163">
        <v>50.508000000000003</v>
      </c>
      <c r="H201" s="163">
        <v>27.340100000000003</v>
      </c>
      <c r="I201" s="163">
        <v>46.078200000000002</v>
      </c>
      <c r="J201" s="163">
        <v>27.666599999999999</v>
      </c>
      <c r="K201" s="163">
        <v>32.810399999999994</v>
      </c>
      <c r="L201" s="163">
        <v>31.780800000000003</v>
      </c>
      <c r="M201" s="163">
        <v>23.088600000000003</v>
      </c>
      <c r="N201" s="163">
        <v>36.89</v>
      </c>
      <c r="O201" s="163">
        <v>38.854399999999998</v>
      </c>
      <c r="P201" s="163">
        <v>40.585999999999999</v>
      </c>
      <c r="Q201" s="163">
        <v>48.480299999999993</v>
      </c>
      <c r="R201" s="163">
        <v>38.854999999999997</v>
      </c>
      <c r="S201" s="163">
        <v>34.8675</v>
      </c>
      <c r="T201" s="163">
        <v>29.360000000000003</v>
      </c>
      <c r="U201" s="163">
        <v>31.902000000000001</v>
      </c>
      <c r="V201" s="163">
        <v>31.2849</v>
      </c>
      <c r="W201" s="163">
        <v>47.732399999999998</v>
      </c>
      <c r="X201" s="163">
        <v>26.535399999999999</v>
      </c>
      <c r="Y201" s="164">
        <v>41.698799999999999</v>
      </c>
      <c r="Z201" s="160"/>
      <c r="AA201" s="165">
        <f t="shared" si="0"/>
        <v>955.06959999999992</v>
      </c>
      <c r="BC201" s="146"/>
      <c r="BD201" s="146"/>
      <c r="BE201" s="146"/>
      <c r="BF201" s="146"/>
      <c r="BG201" s="146"/>
      <c r="BH201" s="146"/>
      <c r="BI201" s="146"/>
      <c r="BJ201" s="146"/>
      <c r="BK201" s="146"/>
      <c r="BL201" s="146"/>
      <c r="BM201" s="146"/>
      <c r="BN201" s="146"/>
      <c r="BO201" s="146"/>
      <c r="BP201" s="146"/>
      <c r="BQ201" s="146"/>
      <c r="BR201" s="146"/>
      <c r="BS201" s="146"/>
      <c r="BT201" s="146"/>
      <c r="BU201" s="146"/>
      <c r="BV201" s="146"/>
      <c r="BW201" s="146"/>
      <c r="BX201" s="146"/>
      <c r="BY201" s="146"/>
      <c r="BZ201" s="146"/>
      <c r="CA201" s="146"/>
      <c r="CB201" s="146"/>
    </row>
    <row r="202" spans="1:80">
      <c r="A202" s="154" t="s">
        <v>429</v>
      </c>
      <c r="B202" s="162">
        <v>5.5452000000000004</v>
      </c>
      <c r="C202" s="163">
        <v>7.5952000000000002</v>
      </c>
      <c r="D202" s="163">
        <v>3.6564000000000001</v>
      </c>
      <c r="E202" s="163">
        <v>5.9654999999999996</v>
      </c>
      <c r="F202" s="163">
        <v>3.5651999999999999</v>
      </c>
      <c r="G202" s="163">
        <v>3.6224000000000003</v>
      </c>
      <c r="H202" s="163">
        <v>3.8042999999999996</v>
      </c>
      <c r="I202" s="163">
        <v>3.1755</v>
      </c>
      <c r="J202" s="163">
        <v>2.2591999999999999</v>
      </c>
      <c r="K202" s="163">
        <v>4.4241000000000001</v>
      </c>
      <c r="L202" s="163">
        <v>2.8478000000000003</v>
      </c>
      <c r="M202" s="163">
        <v>2.7728000000000002</v>
      </c>
      <c r="N202" s="163">
        <v>2.9558</v>
      </c>
      <c r="O202" s="163">
        <v>3.0578000000000003</v>
      </c>
      <c r="P202" s="163">
        <v>3.0301999999999998</v>
      </c>
      <c r="Q202" s="163">
        <v>3.1583999999999999</v>
      </c>
      <c r="R202" s="163">
        <v>4.9236000000000004</v>
      </c>
      <c r="S202" s="163">
        <v>3.0098000000000003</v>
      </c>
      <c r="T202" s="163">
        <v>2.5185999999999997</v>
      </c>
      <c r="U202" s="163">
        <v>2.6412</v>
      </c>
      <c r="V202" s="163">
        <v>6.2039999999999997</v>
      </c>
      <c r="W202" s="163">
        <v>2.8121999999999998</v>
      </c>
      <c r="X202" s="163">
        <v>2.8488000000000002</v>
      </c>
      <c r="Y202" s="164">
        <v>2.4561999999999999</v>
      </c>
      <c r="Z202" s="160"/>
      <c r="AA202" s="165">
        <f t="shared" si="0"/>
        <v>88.850199999999987</v>
      </c>
      <c r="BC202" s="146"/>
      <c r="BD202" s="146"/>
      <c r="BE202" s="146"/>
      <c r="BF202" s="146"/>
      <c r="BG202" s="146"/>
      <c r="BH202" s="146"/>
      <c r="BI202" s="146"/>
      <c r="BJ202" s="146"/>
      <c r="BK202" s="146"/>
      <c r="BL202" s="146"/>
      <c r="BM202" s="146"/>
      <c r="BN202" s="146"/>
      <c r="BO202" s="146"/>
      <c r="BP202" s="146"/>
      <c r="BQ202" s="146"/>
      <c r="BR202" s="146"/>
      <c r="BS202" s="146"/>
      <c r="BT202" s="146"/>
      <c r="BU202" s="146"/>
      <c r="BV202" s="146"/>
      <c r="BW202" s="146"/>
      <c r="BX202" s="146"/>
      <c r="BY202" s="146"/>
      <c r="BZ202" s="146"/>
      <c r="CA202" s="146"/>
      <c r="CB202" s="146"/>
    </row>
    <row r="203" spans="1:80">
      <c r="A203" s="154" t="s">
        <v>428</v>
      </c>
      <c r="B203" s="162">
        <v>31.422800000000002</v>
      </c>
      <c r="C203" s="163">
        <v>26.583200000000001</v>
      </c>
      <c r="D203" s="163">
        <v>23.766600000000004</v>
      </c>
      <c r="E203" s="163">
        <v>27.838999999999999</v>
      </c>
      <c r="F203" s="163">
        <v>21.391199999999998</v>
      </c>
      <c r="G203" s="163">
        <v>23.545600000000004</v>
      </c>
      <c r="H203" s="163">
        <v>20.2896</v>
      </c>
      <c r="I203" s="163">
        <v>14.819000000000001</v>
      </c>
      <c r="J203" s="163">
        <v>15.814399999999997</v>
      </c>
      <c r="K203" s="163">
        <v>20.645799999999998</v>
      </c>
      <c r="L203" s="163">
        <v>18.5107</v>
      </c>
      <c r="M203" s="163">
        <v>19.409600000000001</v>
      </c>
      <c r="N203" s="163">
        <v>16.256900000000002</v>
      </c>
      <c r="O203" s="163">
        <v>19.875700000000002</v>
      </c>
      <c r="P203" s="163">
        <v>18.181199999999997</v>
      </c>
      <c r="Q203" s="163">
        <v>26.846400000000003</v>
      </c>
      <c r="R203" s="163">
        <v>22.976800000000001</v>
      </c>
      <c r="S203" s="163">
        <v>22.573499999999999</v>
      </c>
      <c r="T203" s="163">
        <v>17.630200000000002</v>
      </c>
      <c r="U203" s="163">
        <v>18.488399999999999</v>
      </c>
      <c r="V203" s="163">
        <v>21.093599999999999</v>
      </c>
      <c r="W203" s="163">
        <v>18.279299999999999</v>
      </c>
      <c r="X203" s="163">
        <v>21.366</v>
      </c>
      <c r="Y203" s="164">
        <v>19.6496</v>
      </c>
      <c r="Z203" s="160"/>
      <c r="AA203" s="165">
        <f t="shared" si="0"/>
        <v>507.25510000000003</v>
      </c>
      <c r="BC203" s="146"/>
      <c r="BD203" s="146"/>
      <c r="BE203" s="146"/>
      <c r="BF203" s="146"/>
      <c r="BG203" s="146"/>
      <c r="BH203" s="146"/>
      <c r="BI203" s="146"/>
      <c r="BJ203" s="146"/>
      <c r="BK203" s="146"/>
      <c r="BL203" s="146"/>
      <c r="BM203" s="146"/>
      <c r="BN203" s="146"/>
      <c r="BO203" s="146"/>
      <c r="BP203" s="146"/>
      <c r="BQ203" s="146"/>
      <c r="BR203" s="146"/>
      <c r="BS203" s="146"/>
      <c r="BT203" s="146"/>
      <c r="BU203" s="146"/>
      <c r="BV203" s="146"/>
      <c r="BW203" s="146"/>
      <c r="BX203" s="146"/>
      <c r="BY203" s="146"/>
      <c r="BZ203" s="146"/>
      <c r="CA203" s="146"/>
      <c r="CB203" s="146"/>
    </row>
    <row r="204" spans="1:80">
      <c r="A204" s="154" t="s">
        <v>427</v>
      </c>
      <c r="B204" s="162">
        <v>40.296900000000001</v>
      </c>
      <c r="C204" s="163">
        <v>27.526799999999998</v>
      </c>
      <c r="D204" s="163">
        <v>41.844000000000001</v>
      </c>
      <c r="E204" s="163">
        <v>26.811199999999999</v>
      </c>
      <c r="F204" s="163">
        <v>20.323599999999999</v>
      </c>
      <c r="G204" s="163">
        <v>28.1235</v>
      </c>
      <c r="H204" s="163">
        <v>17.071600000000004</v>
      </c>
      <c r="I204" s="163">
        <v>16.428000000000001</v>
      </c>
      <c r="J204" s="163">
        <v>18.776</v>
      </c>
      <c r="K204" s="163">
        <v>13.7826</v>
      </c>
      <c r="L204" s="163">
        <v>20.768999999999998</v>
      </c>
      <c r="M204" s="163">
        <v>18.791499999999999</v>
      </c>
      <c r="N204" s="163">
        <v>16.868500000000001</v>
      </c>
      <c r="O204" s="163">
        <v>17.4086</v>
      </c>
      <c r="P204" s="163">
        <v>21.963200000000001</v>
      </c>
      <c r="Q204" s="163">
        <v>21.296600000000002</v>
      </c>
      <c r="R204" s="163">
        <v>27.382400000000001</v>
      </c>
      <c r="S204" s="163">
        <v>21.902999999999999</v>
      </c>
      <c r="T204" s="163">
        <v>15.679199999999998</v>
      </c>
      <c r="U204" s="163">
        <v>27.446000000000002</v>
      </c>
      <c r="V204" s="163">
        <v>15.441599999999999</v>
      </c>
      <c r="W204" s="163">
        <v>23.476800000000001</v>
      </c>
      <c r="X204" s="163">
        <v>20.748000000000001</v>
      </c>
      <c r="Y204" s="164">
        <v>20.427199999999999</v>
      </c>
      <c r="Z204" s="160"/>
      <c r="AA204" s="165">
        <f t="shared" si="0"/>
        <v>540.58580000000006</v>
      </c>
      <c r="BC204" s="146"/>
      <c r="BD204" s="146"/>
      <c r="BE204" s="146"/>
      <c r="BF204" s="146"/>
      <c r="BG204" s="146"/>
      <c r="BH204" s="146"/>
      <c r="BI204" s="146"/>
      <c r="BJ204" s="146"/>
      <c r="BK204" s="146"/>
      <c r="BL204" s="146"/>
      <c r="BM204" s="146"/>
      <c r="BN204" s="146"/>
      <c r="BO204" s="146"/>
      <c r="BP204" s="146"/>
      <c r="BQ204" s="146"/>
      <c r="BR204" s="146"/>
      <c r="BS204" s="146"/>
      <c r="BT204" s="146"/>
      <c r="BU204" s="146"/>
      <c r="BV204" s="146"/>
      <c r="BW204" s="146"/>
      <c r="BX204" s="146"/>
      <c r="BY204" s="146"/>
      <c r="BZ204" s="146"/>
      <c r="CA204" s="146"/>
      <c r="CB204" s="146"/>
    </row>
    <row r="205" spans="1:80">
      <c r="A205" s="154" t="s">
        <v>426</v>
      </c>
      <c r="B205" s="162">
        <v>55.468000000000004</v>
      </c>
      <c r="C205" s="163">
        <v>66.881100000000004</v>
      </c>
      <c r="D205" s="163">
        <v>52.992899999999999</v>
      </c>
      <c r="E205" s="163">
        <v>59.472000000000001</v>
      </c>
      <c r="F205" s="163">
        <v>41.920999999999999</v>
      </c>
      <c r="G205" s="163">
        <v>65.823999999999998</v>
      </c>
      <c r="H205" s="163">
        <v>32.464800000000004</v>
      </c>
      <c r="I205" s="163">
        <v>66.504800000000003</v>
      </c>
      <c r="J205" s="163">
        <v>30.335000000000004</v>
      </c>
      <c r="K205" s="163">
        <v>60.005799999999994</v>
      </c>
      <c r="L205" s="163">
        <v>26.101800000000004</v>
      </c>
      <c r="M205" s="163">
        <v>55.2928</v>
      </c>
      <c r="N205" s="163">
        <v>42.611400000000003</v>
      </c>
      <c r="O205" s="163">
        <v>43.853400000000001</v>
      </c>
      <c r="P205" s="163">
        <v>35.712600000000002</v>
      </c>
      <c r="Q205" s="163">
        <v>62.4893</v>
      </c>
      <c r="R205" s="163">
        <v>33.671800000000005</v>
      </c>
      <c r="S205" s="163">
        <v>38.817600000000006</v>
      </c>
      <c r="T205" s="163">
        <v>33.622500000000002</v>
      </c>
      <c r="U205" s="163">
        <v>36.857599999999998</v>
      </c>
      <c r="V205" s="163">
        <v>38.323500000000003</v>
      </c>
      <c r="W205" s="163">
        <v>34.881799999999998</v>
      </c>
      <c r="X205" s="163">
        <v>35.125599999999999</v>
      </c>
      <c r="Y205" s="164">
        <v>40.808399999999999</v>
      </c>
      <c r="Z205" s="160"/>
      <c r="AA205" s="165">
        <f t="shared" si="0"/>
        <v>1090.0394999999999</v>
      </c>
      <c r="BC205" s="146"/>
      <c r="BD205" s="146"/>
      <c r="BE205" s="146"/>
      <c r="BF205" s="146"/>
      <c r="BG205" s="146"/>
      <c r="BH205" s="146"/>
      <c r="BI205" s="146"/>
      <c r="BJ205" s="146"/>
      <c r="BK205" s="146"/>
      <c r="BL205" s="146"/>
      <c r="BM205" s="146"/>
      <c r="BN205" s="146"/>
      <c r="BO205" s="146"/>
      <c r="BP205" s="146"/>
      <c r="BQ205" s="146"/>
      <c r="BR205" s="146"/>
      <c r="BS205" s="146"/>
      <c r="BT205" s="146"/>
      <c r="BU205" s="146"/>
      <c r="BV205" s="146"/>
      <c r="BW205" s="146"/>
      <c r="BX205" s="146"/>
      <c r="BY205" s="146"/>
      <c r="BZ205" s="146"/>
      <c r="CA205" s="146"/>
      <c r="CB205" s="146"/>
    </row>
    <row r="206" spans="1:80">
      <c r="A206" s="154" t="s">
        <v>425</v>
      </c>
      <c r="B206" s="162">
        <v>53.539199999999994</v>
      </c>
      <c r="C206" s="163">
        <v>44.051699999999997</v>
      </c>
      <c r="D206" s="163">
        <v>42.646799999999999</v>
      </c>
      <c r="E206" s="163">
        <v>59.391899999999993</v>
      </c>
      <c r="F206" s="163">
        <v>39.634</v>
      </c>
      <c r="G206" s="163">
        <v>52.400400000000005</v>
      </c>
      <c r="H206" s="163">
        <v>28.312000000000001</v>
      </c>
      <c r="I206" s="163">
        <v>45.953699999999998</v>
      </c>
      <c r="J206" s="163">
        <v>39.041400000000003</v>
      </c>
      <c r="K206" s="163">
        <v>62.6126</v>
      </c>
      <c r="L206" s="163">
        <v>30.510200000000001</v>
      </c>
      <c r="M206" s="163">
        <v>53.080800000000004</v>
      </c>
      <c r="N206" s="163">
        <v>39.705600000000004</v>
      </c>
      <c r="O206" s="163">
        <v>43.994599999999998</v>
      </c>
      <c r="P206" s="163">
        <v>30.542399999999997</v>
      </c>
      <c r="Q206" s="163">
        <v>70.62</v>
      </c>
      <c r="R206" s="163">
        <v>33.712200000000003</v>
      </c>
      <c r="S206" s="163">
        <v>50.954999999999998</v>
      </c>
      <c r="T206" s="163">
        <v>32.416200000000003</v>
      </c>
      <c r="U206" s="163">
        <v>34.099799999999995</v>
      </c>
      <c r="V206" s="163">
        <v>26.278899999999997</v>
      </c>
      <c r="W206" s="163">
        <v>39.76</v>
      </c>
      <c r="X206" s="163">
        <v>35.345199999999998</v>
      </c>
      <c r="Y206" s="164">
        <v>38.684799999999996</v>
      </c>
      <c r="Z206" s="160"/>
      <c r="AA206" s="165">
        <f t="shared" si="0"/>
        <v>1027.2894000000001</v>
      </c>
      <c r="BC206" s="146"/>
      <c r="BD206" s="146"/>
      <c r="BE206" s="146"/>
      <c r="BF206" s="146"/>
      <c r="BG206" s="146"/>
      <c r="BH206" s="146"/>
      <c r="BI206" s="146"/>
      <c r="BJ206" s="146"/>
      <c r="BK206" s="146"/>
      <c r="BL206" s="146"/>
      <c r="BM206" s="146"/>
      <c r="BN206" s="146"/>
      <c r="BO206" s="146"/>
      <c r="BP206" s="146"/>
      <c r="BQ206" s="146"/>
      <c r="BR206" s="146"/>
      <c r="BS206" s="146"/>
      <c r="BT206" s="146"/>
      <c r="BU206" s="146"/>
      <c r="BV206" s="146"/>
      <c r="BW206" s="146"/>
      <c r="BX206" s="146"/>
      <c r="BY206" s="146"/>
      <c r="BZ206" s="146"/>
      <c r="CA206" s="146"/>
      <c r="CB206" s="146"/>
    </row>
    <row r="207" spans="1:80">
      <c r="A207" s="154" t="s">
        <v>424</v>
      </c>
      <c r="B207" s="162">
        <v>14.930300000000001</v>
      </c>
      <c r="C207" s="163">
        <v>15.185100000000002</v>
      </c>
      <c r="D207" s="163">
        <v>10.516500000000001</v>
      </c>
      <c r="E207" s="163">
        <v>15.957199999999998</v>
      </c>
      <c r="F207" s="163">
        <v>12.321599999999998</v>
      </c>
      <c r="G207" s="163">
        <v>16.748000000000001</v>
      </c>
      <c r="H207" s="163">
        <v>10.334800000000001</v>
      </c>
      <c r="I207" s="163">
        <v>11.085300000000002</v>
      </c>
      <c r="J207" s="163">
        <v>9.1489999999999991</v>
      </c>
      <c r="K207" s="163">
        <v>12.0029</v>
      </c>
      <c r="L207" s="163">
        <v>10.040400000000002</v>
      </c>
      <c r="M207" s="163">
        <v>12.9848</v>
      </c>
      <c r="N207" s="163">
        <v>10.365</v>
      </c>
      <c r="O207" s="163">
        <v>14.1144</v>
      </c>
      <c r="P207" s="163">
        <v>14.119200000000001</v>
      </c>
      <c r="Q207" s="163">
        <v>11.007599999999998</v>
      </c>
      <c r="R207" s="163">
        <v>21.6601</v>
      </c>
      <c r="S207" s="163">
        <v>12.467699999999999</v>
      </c>
      <c r="T207" s="163">
        <v>14.742000000000001</v>
      </c>
      <c r="U207" s="163">
        <v>12.391200000000001</v>
      </c>
      <c r="V207" s="163">
        <v>10.110800000000001</v>
      </c>
      <c r="W207" s="163">
        <v>16.632999999999999</v>
      </c>
      <c r="X207" s="163">
        <v>11.7341</v>
      </c>
      <c r="Y207" s="164">
        <v>17.252400000000002</v>
      </c>
      <c r="Z207" s="160"/>
      <c r="AA207" s="165">
        <f t="shared" si="0"/>
        <v>317.85340000000002</v>
      </c>
      <c r="BC207" s="146"/>
      <c r="BD207" s="146"/>
      <c r="BE207" s="146"/>
      <c r="BF207" s="146"/>
      <c r="BG207" s="146"/>
      <c r="BH207" s="146"/>
      <c r="BI207" s="146"/>
      <c r="BJ207" s="146"/>
      <c r="BK207" s="146"/>
      <c r="BL207" s="146"/>
      <c r="BM207" s="146"/>
      <c r="BN207" s="146"/>
      <c r="BO207" s="146"/>
      <c r="BP207" s="146"/>
      <c r="BQ207" s="146"/>
      <c r="BR207" s="146"/>
      <c r="BS207" s="146"/>
      <c r="BT207" s="146"/>
      <c r="BU207" s="146"/>
      <c r="BV207" s="146"/>
      <c r="BW207" s="146"/>
      <c r="BX207" s="146"/>
      <c r="BY207" s="146"/>
      <c r="BZ207" s="146"/>
      <c r="CA207" s="146"/>
      <c r="CB207" s="146"/>
    </row>
    <row r="208" spans="1:80">
      <c r="A208" s="154" t="s">
        <v>423</v>
      </c>
      <c r="B208" s="162">
        <v>19.196100000000001</v>
      </c>
      <c r="C208" s="163">
        <v>15.185100000000002</v>
      </c>
      <c r="D208" s="163">
        <v>16.826400000000003</v>
      </c>
      <c r="E208" s="163">
        <v>20.516399999999997</v>
      </c>
      <c r="F208" s="163">
        <v>16.428799999999999</v>
      </c>
      <c r="G208" s="163">
        <v>20.934999999999999</v>
      </c>
      <c r="H208" s="163">
        <v>10.334800000000001</v>
      </c>
      <c r="I208" s="163">
        <v>12.317</v>
      </c>
      <c r="J208" s="163">
        <v>10.456</v>
      </c>
      <c r="K208" s="163">
        <v>15.432300000000001</v>
      </c>
      <c r="L208" s="163">
        <v>11.713800000000001</v>
      </c>
      <c r="M208" s="163">
        <v>14.607899999999999</v>
      </c>
      <c r="N208" s="163">
        <v>12.092499999999999</v>
      </c>
      <c r="O208" s="163">
        <v>14.1144</v>
      </c>
      <c r="P208" s="163">
        <v>17.649000000000001</v>
      </c>
      <c r="Q208" s="163">
        <v>14.6768</v>
      </c>
      <c r="R208" s="163">
        <v>25.598299999999998</v>
      </c>
      <c r="S208" s="163">
        <v>17.811</v>
      </c>
      <c r="T208" s="163">
        <v>11.7936</v>
      </c>
      <c r="U208" s="163">
        <v>12.391200000000001</v>
      </c>
      <c r="V208" s="163">
        <v>17.332800000000002</v>
      </c>
      <c r="W208" s="163">
        <v>11.6431</v>
      </c>
      <c r="X208" s="163">
        <v>18.439299999999999</v>
      </c>
      <c r="Y208" s="164">
        <v>15.8147</v>
      </c>
      <c r="Z208" s="160"/>
      <c r="AA208" s="165">
        <f t="shared" si="0"/>
        <v>373.30630000000008</v>
      </c>
      <c r="BC208" s="146"/>
      <c r="BD208" s="146"/>
      <c r="BE208" s="146"/>
      <c r="BF208" s="146"/>
      <c r="BG208" s="146"/>
      <c r="BH208" s="146"/>
      <c r="BI208" s="146"/>
      <c r="BJ208" s="146"/>
      <c r="BK208" s="146"/>
      <c r="BL208" s="146"/>
      <c r="BM208" s="146"/>
      <c r="BN208" s="146"/>
      <c r="BO208" s="146"/>
      <c r="BP208" s="146"/>
      <c r="BQ208" s="146"/>
      <c r="BR208" s="146"/>
      <c r="BS208" s="146"/>
      <c r="BT208" s="146"/>
      <c r="BU208" s="146"/>
      <c r="BV208" s="146"/>
      <c r="BW208" s="146"/>
      <c r="BX208" s="146"/>
      <c r="BY208" s="146"/>
      <c r="BZ208" s="146"/>
      <c r="CA208" s="146"/>
      <c r="CB208" s="146"/>
    </row>
    <row r="209" spans="1:80">
      <c r="A209" s="154" t="s">
        <v>422</v>
      </c>
      <c r="B209" s="162">
        <v>49.238199999999999</v>
      </c>
      <c r="C209" s="163">
        <v>45.572000000000003</v>
      </c>
      <c r="D209" s="163">
        <v>37.447600000000008</v>
      </c>
      <c r="E209" s="163">
        <v>33.220599999999997</v>
      </c>
      <c r="F209" s="163">
        <v>38.660400000000003</v>
      </c>
      <c r="G209" s="163">
        <v>39.382200000000005</v>
      </c>
      <c r="H209" s="163">
        <v>30.884</v>
      </c>
      <c r="I209" s="163">
        <v>32.162500000000001</v>
      </c>
      <c r="J209" s="163">
        <v>23.342699999999997</v>
      </c>
      <c r="K209" s="163">
        <v>32.2074</v>
      </c>
      <c r="L209" s="163">
        <v>33.200600000000001</v>
      </c>
      <c r="M209" s="163">
        <v>28.838800000000003</v>
      </c>
      <c r="N209" s="163">
        <v>30.703699999999998</v>
      </c>
      <c r="O209" s="163">
        <v>34.895400000000002</v>
      </c>
      <c r="P209" s="163">
        <v>31.317400000000003</v>
      </c>
      <c r="Q209" s="163">
        <v>40.217100000000002</v>
      </c>
      <c r="R209" s="163">
        <v>57.878799999999998</v>
      </c>
      <c r="S209" s="163">
        <v>35.387500000000003</v>
      </c>
      <c r="T209" s="163">
        <v>28.927499999999998</v>
      </c>
      <c r="U209" s="163">
        <v>30.495000000000001</v>
      </c>
      <c r="V209" s="163">
        <v>31.4223</v>
      </c>
      <c r="W209" s="163">
        <v>31.122</v>
      </c>
      <c r="X209" s="163">
        <v>39.955599999999997</v>
      </c>
      <c r="Y209" s="164">
        <v>35.719199999999994</v>
      </c>
      <c r="Z209" s="160"/>
      <c r="AA209" s="165">
        <f t="shared" si="0"/>
        <v>852.19849999999997</v>
      </c>
      <c r="BC209" s="146"/>
      <c r="BD209" s="146"/>
      <c r="BE209" s="146"/>
      <c r="BF209" s="146"/>
      <c r="BG209" s="146"/>
      <c r="BH209" s="146"/>
      <c r="BI209" s="146"/>
      <c r="BJ209" s="146"/>
      <c r="BK209" s="146"/>
      <c r="BL209" s="146"/>
      <c r="BM209" s="146"/>
      <c r="BN209" s="146"/>
      <c r="BO209" s="146"/>
      <c r="BP209" s="146"/>
      <c r="BQ209" s="146"/>
      <c r="BR209" s="146"/>
      <c r="BS209" s="146"/>
      <c r="BT209" s="146"/>
      <c r="BU209" s="146"/>
      <c r="BV209" s="146"/>
      <c r="BW209" s="146"/>
      <c r="BX209" s="146"/>
      <c r="BY209" s="146"/>
      <c r="BZ209" s="146"/>
      <c r="CA209" s="146"/>
      <c r="CB209" s="146"/>
    </row>
    <row r="210" spans="1:80">
      <c r="A210" s="154" t="s">
        <v>421</v>
      </c>
      <c r="B210" s="162">
        <v>58.77000000000001</v>
      </c>
      <c r="C210" s="163">
        <v>81.317799999999991</v>
      </c>
      <c r="D210" s="163">
        <v>57.914999999999999</v>
      </c>
      <c r="E210" s="163">
        <v>62.377499999999998</v>
      </c>
      <c r="F210" s="163">
        <v>51.830500000000001</v>
      </c>
      <c r="G210" s="163">
        <v>55.120799999999996</v>
      </c>
      <c r="H210" s="163">
        <v>54.665199999999999</v>
      </c>
      <c r="I210" s="163">
        <v>38.836800000000004</v>
      </c>
      <c r="J210" s="163">
        <v>41.339500000000001</v>
      </c>
      <c r="K210" s="163">
        <v>50.5062</v>
      </c>
      <c r="L210" s="163">
        <v>47.697000000000003</v>
      </c>
      <c r="M210" s="163">
        <v>44.564999999999998</v>
      </c>
      <c r="N210" s="163">
        <v>60.8416</v>
      </c>
      <c r="O210" s="163">
        <v>50.164400000000001</v>
      </c>
      <c r="P210" s="163">
        <v>50.154000000000003</v>
      </c>
      <c r="Q210" s="163">
        <v>42.1785</v>
      </c>
      <c r="R210" s="163">
        <v>60.818799999999996</v>
      </c>
      <c r="S210" s="163">
        <v>42.941800000000001</v>
      </c>
      <c r="T210" s="163">
        <v>39.994999999999997</v>
      </c>
      <c r="U210" s="163">
        <v>47.219200000000008</v>
      </c>
      <c r="V210" s="163">
        <v>42.479099999999995</v>
      </c>
      <c r="W210" s="163">
        <v>61.733800000000002</v>
      </c>
      <c r="X210" s="163">
        <v>54.701999999999998</v>
      </c>
      <c r="Y210" s="164">
        <v>54.274500000000003</v>
      </c>
      <c r="Z210" s="160"/>
      <c r="AA210" s="165">
        <f t="shared" si="0"/>
        <v>1252.444</v>
      </c>
      <c r="BC210" s="146"/>
      <c r="BD210" s="146"/>
      <c r="BE210" s="146"/>
      <c r="BF210" s="146"/>
      <c r="BG210" s="146"/>
      <c r="BH210" s="146"/>
      <c r="BI210" s="146"/>
      <c r="BJ210" s="146"/>
      <c r="BK210" s="146"/>
      <c r="BL210" s="146"/>
      <c r="BM210" s="146"/>
      <c r="BN210" s="146"/>
      <c r="BO210" s="146"/>
      <c r="BP210" s="146"/>
      <c r="BQ210" s="146"/>
      <c r="BR210" s="146"/>
      <c r="BS210" s="146"/>
      <c r="BT210" s="146"/>
      <c r="BU210" s="146"/>
      <c r="BV210" s="146"/>
      <c r="BW210" s="146"/>
      <c r="BX210" s="146"/>
      <c r="BY210" s="146"/>
      <c r="BZ210" s="146"/>
      <c r="CA210" s="146"/>
      <c r="CB210" s="146"/>
    </row>
    <row r="211" spans="1:80">
      <c r="A211" s="154" t="s">
        <v>420</v>
      </c>
      <c r="B211" s="162">
        <v>56.021099999999997</v>
      </c>
      <c r="C211" s="163">
        <v>44.508600000000001</v>
      </c>
      <c r="D211" s="163">
        <v>47.91</v>
      </c>
      <c r="E211" s="163">
        <v>38.597999999999999</v>
      </c>
      <c r="F211" s="163">
        <v>46.661999999999999</v>
      </c>
      <c r="G211" s="163">
        <v>38.08</v>
      </c>
      <c r="H211" s="163">
        <v>25.009499999999999</v>
      </c>
      <c r="I211" s="163">
        <v>22.2608</v>
      </c>
      <c r="J211" s="163">
        <v>25.149800000000003</v>
      </c>
      <c r="K211" s="163">
        <v>31.152000000000001</v>
      </c>
      <c r="L211" s="163">
        <v>32.254100000000001</v>
      </c>
      <c r="M211" s="163">
        <v>29.4816</v>
      </c>
      <c r="N211" s="163">
        <v>35.535599999999995</v>
      </c>
      <c r="O211" s="163">
        <v>35.792999999999999</v>
      </c>
      <c r="P211" s="163">
        <v>35.856000000000002</v>
      </c>
      <c r="Q211" s="163">
        <v>35.261399999999995</v>
      </c>
      <c r="R211" s="163">
        <v>45.228000000000002</v>
      </c>
      <c r="S211" s="163">
        <v>32.499200000000002</v>
      </c>
      <c r="T211" s="163">
        <v>31.640700000000002</v>
      </c>
      <c r="U211" s="163">
        <v>35.091999999999999</v>
      </c>
      <c r="V211" s="163">
        <v>31.1999</v>
      </c>
      <c r="W211" s="163">
        <v>26.571999999999999</v>
      </c>
      <c r="X211" s="163">
        <v>37.911999999999999</v>
      </c>
      <c r="Y211" s="164">
        <v>40.435000000000002</v>
      </c>
      <c r="Z211" s="160"/>
      <c r="AA211" s="165">
        <f t="shared" si="0"/>
        <v>860.1123</v>
      </c>
      <c r="BC211" s="146"/>
      <c r="BD211" s="146"/>
      <c r="BE211" s="146"/>
      <c r="BF211" s="146"/>
      <c r="BG211" s="146"/>
      <c r="BH211" s="146"/>
      <c r="BI211" s="146"/>
      <c r="BJ211" s="146"/>
      <c r="BK211" s="146"/>
      <c r="BL211" s="146"/>
      <c r="BM211" s="146"/>
      <c r="BN211" s="146"/>
      <c r="BO211" s="146"/>
      <c r="BP211" s="146"/>
      <c r="BQ211" s="146"/>
      <c r="BR211" s="146"/>
      <c r="BS211" s="146"/>
      <c r="BT211" s="146"/>
      <c r="BU211" s="146"/>
      <c r="BV211" s="146"/>
      <c r="BW211" s="146"/>
      <c r="BX211" s="146"/>
      <c r="BY211" s="146"/>
      <c r="BZ211" s="146"/>
      <c r="CA211" s="146"/>
      <c r="CB211" s="146"/>
    </row>
    <row r="212" spans="1:80">
      <c r="A212" s="154" t="s">
        <v>481</v>
      </c>
      <c r="B212" s="162">
        <v>73.770200000000017</v>
      </c>
      <c r="C212" s="163">
        <v>64.727500000000006</v>
      </c>
      <c r="D212" s="163">
        <v>64.864800000000002</v>
      </c>
      <c r="E212" s="163">
        <v>72.816299999999998</v>
      </c>
      <c r="F212" s="163">
        <v>56.067099999999996</v>
      </c>
      <c r="G212" s="163">
        <v>52.491599999999998</v>
      </c>
      <c r="H212" s="163">
        <v>31.386600000000001</v>
      </c>
      <c r="I212" s="163">
        <v>36.3825</v>
      </c>
      <c r="J212" s="163">
        <v>32.510100000000001</v>
      </c>
      <c r="K212" s="163">
        <v>36.548999999999999</v>
      </c>
      <c r="L212" s="163">
        <v>41.615700000000004</v>
      </c>
      <c r="M212" s="163">
        <v>36.757400000000004</v>
      </c>
      <c r="N212" s="163">
        <v>37.236599999999996</v>
      </c>
      <c r="O212" s="163">
        <v>45.771000000000001</v>
      </c>
      <c r="P212" s="163">
        <v>52.064999999999998</v>
      </c>
      <c r="Q212" s="163">
        <v>49.820299999999996</v>
      </c>
      <c r="R212" s="163">
        <v>56.904000000000003</v>
      </c>
      <c r="S212" s="163">
        <v>53.29</v>
      </c>
      <c r="T212" s="163">
        <v>43.482500000000002</v>
      </c>
      <c r="U212" s="163">
        <v>40.5306</v>
      </c>
      <c r="V212" s="163">
        <v>46.466999999999999</v>
      </c>
      <c r="W212" s="163">
        <v>57.782499999999999</v>
      </c>
      <c r="X212" s="163">
        <v>61.600099999999998</v>
      </c>
      <c r="Y212" s="164">
        <v>38.863099999999996</v>
      </c>
      <c r="Z212" s="160"/>
      <c r="AA212" s="165">
        <f t="shared" si="0"/>
        <v>1183.7514999999999</v>
      </c>
      <c r="BC212" s="146"/>
      <c r="BD212" s="146"/>
      <c r="BE212" s="146"/>
      <c r="BF212" s="146"/>
      <c r="BG212" s="146"/>
      <c r="BH212" s="146"/>
      <c r="BI212" s="146"/>
      <c r="BJ212" s="146"/>
      <c r="BK212" s="146"/>
      <c r="BL212" s="146"/>
      <c r="BM212" s="146"/>
      <c r="BN212" s="146"/>
      <c r="BO212" s="146"/>
      <c r="BP212" s="146"/>
      <c r="BQ212" s="146"/>
      <c r="BR212" s="146"/>
      <c r="BS212" s="146"/>
      <c r="BT212" s="146"/>
      <c r="BU212" s="146"/>
      <c r="BV212" s="146"/>
      <c r="BW212" s="146"/>
      <c r="BX212" s="146"/>
      <c r="BY212" s="146"/>
      <c r="BZ212" s="146"/>
      <c r="CA212" s="146"/>
      <c r="CB212" s="146"/>
    </row>
    <row r="213" spans="1:80">
      <c r="A213" s="154" t="s">
        <v>480</v>
      </c>
      <c r="B213" s="162">
        <v>0</v>
      </c>
      <c r="C213" s="163">
        <v>0</v>
      </c>
      <c r="D213" s="163">
        <v>0</v>
      </c>
      <c r="E213" s="163">
        <v>0</v>
      </c>
      <c r="F213" s="163">
        <v>0</v>
      </c>
      <c r="G213" s="163">
        <v>0</v>
      </c>
      <c r="H213" s="163">
        <v>0</v>
      </c>
      <c r="I213" s="163">
        <v>0</v>
      </c>
      <c r="J213" s="163">
        <v>0</v>
      </c>
      <c r="K213" s="163">
        <v>0</v>
      </c>
      <c r="L213" s="163">
        <v>0</v>
      </c>
      <c r="M213" s="163">
        <v>0</v>
      </c>
      <c r="N213" s="163">
        <v>0</v>
      </c>
      <c r="O213" s="163">
        <v>0</v>
      </c>
      <c r="P213" s="163">
        <v>0</v>
      </c>
      <c r="Q213" s="163">
        <v>0</v>
      </c>
      <c r="R213" s="163">
        <v>0</v>
      </c>
      <c r="S213" s="163">
        <v>0</v>
      </c>
      <c r="T213" s="163">
        <v>0</v>
      </c>
      <c r="U213" s="163">
        <v>0</v>
      </c>
      <c r="V213" s="163">
        <v>0</v>
      </c>
      <c r="W213" s="163">
        <v>0</v>
      </c>
      <c r="X213" s="163">
        <v>0</v>
      </c>
      <c r="Y213" s="164">
        <v>0</v>
      </c>
      <c r="Z213" s="160"/>
      <c r="AA213" s="165">
        <f t="shared" si="0"/>
        <v>0</v>
      </c>
      <c r="BC213" s="146"/>
      <c r="BD213" s="146"/>
      <c r="BE213" s="146"/>
      <c r="BF213" s="146"/>
      <c r="BG213" s="146"/>
      <c r="BH213" s="146"/>
      <c r="BI213" s="146"/>
      <c r="BJ213" s="146"/>
      <c r="BK213" s="146"/>
      <c r="BL213" s="146"/>
      <c r="BM213" s="146"/>
      <c r="BN213" s="146"/>
      <c r="BO213" s="146"/>
      <c r="BP213" s="146"/>
      <c r="BQ213" s="146"/>
      <c r="BR213" s="146"/>
      <c r="BS213" s="146"/>
      <c r="BT213" s="146"/>
      <c r="BU213" s="146"/>
      <c r="BV213" s="146"/>
      <c r="BW213" s="146"/>
      <c r="BX213" s="146"/>
      <c r="BY213" s="146"/>
      <c r="BZ213" s="146"/>
      <c r="CA213" s="146"/>
      <c r="CB213" s="146"/>
    </row>
    <row r="214" spans="1:80">
      <c r="A214" s="154" t="s">
        <v>479</v>
      </c>
      <c r="B214" s="162">
        <v>82.382499999999993</v>
      </c>
      <c r="C214" s="163">
        <v>78.082499999999996</v>
      </c>
      <c r="D214" s="163">
        <v>78.314999999999998</v>
      </c>
      <c r="E214" s="163">
        <v>58.988999999999997</v>
      </c>
      <c r="F214" s="163">
        <v>58.500500000000002</v>
      </c>
      <c r="G214" s="163">
        <v>67.584400000000002</v>
      </c>
      <c r="H214" s="163">
        <v>45.397500000000001</v>
      </c>
      <c r="I214" s="163">
        <v>39.429000000000002</v>
      </c>
      <c r="J214" s="163">
        <v>38.841600000000007</v>
      </c>
      <c r="K214" s="163">
        <v>61.401700000000005</v>
      </c>
      <c r="L214" s="163">
        <v>43.451099999999997</v>
      </c>
      <c r="M214" s="163">
        <v>50.622500000000002</v>
      </c>
      <c r="N214" s="163">
        <v>67.235900000000015</v>
      </c>
      <c r="O214" s="163">
        <v>62.477600000000002</v>
      </c>
      <c r="P214" s="163">
        <v>43.448</v>
      </c>
      <c r="Q214" s="163">
        <v>65.308000000000007</v>
      </c>
      <c r="R214" s="163">
        <v>56.968700000000005</v>
      </c>
      <c r="S214" s="163">
        <v>57.902000000000001</v>
      </c>
      <c r="T214" s="163">
        <v>54.497999999999998</v>
      </c>
      <c r="U214" s="163">
        <v>57.536999999999999</v>
      </c>
      <c r="V214" s="163">
        <v>55.573700000000002</v>
      </c>
      <c r="W214" s="163">
        <v>64.504800000000003</v>
      </c>
      <c r="X214" s="163">
        <v>33.123199999999997</v>
      </c>
      <c r="Y214" s="164">
        <v>61.585999999999999</v>
      </c>
      <c r="Z214" s="160"/>
      <c r="AA214" s="165">
        <f t="shared" si="0"/>
        <v>1383.1602</v>
      </c>
      <c r="BC214" s="146"/>
      <c r="BD214" s="146"/>
      <c r="BE214" s="146"/>
      <c r="BF214" s="146"/>
      <c r="BG214" s="146"/>
      <c r="BH214" s="146"/>
      <c r="BI214" s="146"/>
      <c r="BJ214" s="146"/>
      <c r="BK214" s="146"/>
      <c r="BL214" s="146"/>
      <c r="BM214" s="146"/>
      <c r="BN214" s="146"/>
      <c r="BO214" s="146"/>
      <c r="BP214" s="146"/>
      <c r="BQ214" s="146"/>
      <c r="BR214" s="146"/>
      <c r="BS214" s="146"/>
      <c r="BT214" s="146"/>
      <c r="BU214" s="146"/>
      <c r="BV214" s="146"/>
      <c r="BW214" s="146"/>
      <c r="BX214" s="146"/>
      <c r="BY214" s="146"/>
      <c r="BZ214" s="146"/>
      <c r="CA214" s="146"/>
      <c r="CB214" s="146"/>
    </row>
    <row r="215" spans="1:80">
      <c r="A215" s="154" t="s">
        <v>478</v>
      </c>
      <c r="B215" s="162">
        <v>74.341800000000006</v>
      </c>
      <c r="C215" s="163">
        <v>58.556400000000004</v>
      </c>
      <c r="D215" s="163">
        <v>62.008000000000003</v>
      </c>
      <c r="E215" s="163">
        <v>60.677399999999999</v>
      </c>
      <c r="F215" s="163">
        <v>47.215799999999994</v>
      </c>
      <c r="G215" s="163">
        <v>59.191000000000003</v>
      </c>
      <c r="H215" s="163">
        <v>36.124699999999997</v>
      </c>
      <c r="I215" s="163">
        <v>38.183999999999997</v>
      </c>
      <c r="J215" s="163">
        <v>37.336199999999998</v>
      </c>
      <c r="K215" s="163">
        <v>46.279800000000002</v>
      </c>
      <c r="L215" s="163">
        <v>51.796799999999998</v>
      </c>
      <c r="M215" s="163">
        <v>44.387699999999995</v>
      </c>
      <c r="N215" s="163">
        <v>63.400400000000012</v>
      </c>
      <c r="O215" s="163">
        <v>53.743200000000002</v>
      </c>
      <c r="P215" s="163">
        <v>58.492199999999997</v>
      </c>
      <c r="Q215" s="163">
        <v>51.15</v>
      </c>
      <c r="R215" s="163">
        <v>64.54249999999999</v>
      </c>
      <c r="S215" s="163">
        <v>55.430399999999992</v>
      </c>
      <c r="T215" s="163">
        <v>37.81</v>
      </c>
      <c r="U215" s="163">
        <v>65.983500000000006</v>
      </c>
      <c r="V215" s="163">
        <v>46.765000000000001</v>
      </c>
      <c r="W215" s="163">
        <v>56.791800000000002</v>
      </c>
      <c r="X215" s="163">
        <v>49.985900000000001</v>
      </c>
      <c r="Y215" s="164">
        <v>62.610999999999997</v>
      </c>
      <c r="Z215" s="160"/>
      <c r="AA215" s="165">
        <f t="shared" si="0"/>
        <v>1282.8055000000002</v>
      </c>
      <c r="BC215" s="146"/>
      <c r="BD215" s="146"/>
      <c r="BE215" s="146"/>
      <c r="BF215" s="146"/>
      <c r="BG215" s="146"/>
      <c r="BH215" s="146"/>
      <c r="BI215" s="146"/>
      <c r="BJ215" s="146"/>
      <c r="BK215" s="146"/>
      <c r="BL215" s="146"/>
      <c r="BM215" s="146"/>
      <c r="BN215" s="146"/>
      <c r="BO215" s="146"/>
      <c r="BP215" s="146"/>
      <c r="BQ215" s="146"/>
      <c r="BR215" s="146"/>
      <c r="BS215" s="146"/>
      <c r="BT215" s="146"/>
      <c r="BU215" s="146"/>
      <c r="BV215" s="146"/>
      <c r="BW215" s="146"/>
      <c r="BX215" s="146"/>
      <c r="BY215" s="146"/>
      <c r="BZ215" s="146"/>
      <c r="CA215" s="146"/>
      <c r="CB215" s="146"/>
    </row>
    <row r="216" spans="1:80">
      <c r="A216" s="154" t="s">
        <v>477</v>
      </c>
      <c r="B216" s="162">
        <v>77.492699999999999</v>
      </c>
      <c r="C216" s="163">
        <v>46.316800000000001</v>
      </c>
      <c r="D216" s="163">
        <v>75.818699999999993</v>
      </c>
      <c r="E216" s="163">
        <v>74.834999999999994</v>
      </c>
      <c r="F216" s="163">
        <v>57.252300000000005</v>
      </c>
      <c r="G216" s="163">
        <v>69.592500000000001</v>
      </c>
      <c r="H216" s="163">
        <v>51.898600000000002</v>
      </c>
      <c r="I216" s="163">
        <v>41.505000000000003</v>
      </c>
      <c r="J216" s="163">
        <v>35.79</v>
      </c>
      <c r="K216" s="163">
        <v>45.828000000000003</v>
      </c>
      <c r="L216" s="163">
        <v>45.201999999999998</v>
      </c>
      <c r="M216" s="163">
        <v>52.776000000000003</v>
      </c>
      <c r="N216" s="163">
        <v>61.723999999999997</v>
      </c>
      <c r="O216" s="163">
        <v>58.407500000000006</v>
      </c>
      <c r="P216" s="163">
        <v>46.975999999999999</v>
      </c>
      <c r="Q216" s="163">
        <v>53.149800000000006</v>
      </c>
      <c r="R216" s="163">
        <v>70.189599999999984</v>
      </c>
      <c r="S216" s="163">
        <v>55.190799999999996</v>
      </c>
      <c r="T216" s="163">
        <v>61.426499999999997</v>
      </c>
      <c r="U216" s="163">
        <v>39.875299999999996</v>
      </c>
      <c r="V216" s="163">
        <v>62.604800000000004</v>
      </c>
      <c r="W216" s="163">
        <v>57.52000000000001</v>
      </c>
      <c r="X216" s="163">
        <v>59.2774</v>
      </c>
      <c r="Y216" s="164">
        <v>50.081200000000003</v>
      </c>
      <c r="Z216" s="160"/>
      <c r="AA216" s="165">
        <f t="shared" si="0"/>
        <v>1350.7304999999999</v>
      </c>
      <c r="BC216" s="146"/>
      <c r="BD216" s="146"/>
      <c r="BE216" s="146"/>
      <c r="BF216" s="146"/>
      <c r="BG216" s="146"/>
      <c r="BH216" s="146"/>
      <c r="BI216" s="146"/>
      <c r="BJ216" s="146"/>
      <c r="BK216" s="146"/>
      <c r="BL216" s="146"/>
      <c r="BM216" s="146"/>
      <c r="BN216" s="146"/>
      <c r="BO216" s="146"/>
      <c r="BP216" s="146"/>
      <c r="BQ216" s="146"/>
      <c r="BR216" s="146"/>
      <c r="BS216" s="146"/>
      <c r="BT216" s="146"/>
      <c r="BU216" s="146"/>
      <c r="BV216" s="146"/>
      <c r="BW216" s="146"/>
      <c r="BX216" s="146"/>
      <c r="BY216" s="146"/>
      <c r="BZ216" s="146"/>
      <c r="CA216" s="146"/>
      <c r="CB216" s="146"/>
    </row>
    <row r="217" spans="1:80">
      <c r="A217" s="154" t="s">
        <v>476</v>
      </c>
      <c r="B217" s="162">
        <v>80.7273</v>
      </c>
      <c r="C217" s="163">
        <v>120.20399999999999</v>
      </c>
      <c r="D217" s="163">
        <v>78.783299999999997</v>
      </c>
      <c r="E217" s="163">
        <v>77.582499999999996</v>
      </c>
      <c r="F217" s="163">
        <v>84.992999999999995</v>
      </c>
      <c r="G217" s="163">
        <v>110.18859999999999</v>
      </c>
      <c r="H217" s="163">
        <v>62.328000000000003</v>
      </c>
      <c r="I217" s="163">
        <v>60.661999999999999</v>
      </c>
      <c r="J217" s="163">
        <v>46.72</v>
      </c>
      <c r="K217" s="163">
        <v>73.873000000000005</v>
      </c>
      <c r="L217" s="163">
        <v>93.927999999999997</v>
      </c>
      <c r="M217" s="163">
        <v>54.863999999999997</v>
      </c>
      <c r="N217" s="163">
        <v>61.782500000000006</v>
      </c>
      <c r="O217" s="163">
        <v>55.926799999999993</v>
      </c>
      <c r="P217" s="163">
        <v>75.723699999999994</v>
      </c>
      <c r="Q217" s="163">
        <v>102.8321</v>
      </c>
      <c r="R217" s="163">
        <v>78.789199999999994</v>
      </c>
      <c r="S217" s="163">
        <v>49.64</v>
      </c>
      <c r="T217" s="163">
        <v>75.509599999999992</v>
      </c>
      <c r="U217" s="163">
        <v>58.692600000000006</v>
      </c>
      <c r="V217" s="163">
        <v>62.9114</v>
      </c>
      <c r="W217" s="163">
        <v>54.930900000000001</v>
      </c>
      <c r="X217" s="163">
        <v>58.734999999999999</v>
      </c>
      <c r="Y217" s="164">
        <v>67.7654</v>
      </c>
      <c r="Z217" s="160"/>
      <c r="AA217" s="165">
        <f t="shared" si="0"/>
        <v>1748.0929000000003</v>
      </c>
      <c r="BC217" s="146"/>
      <c r="BD217" s="146"/>
      <c r="BE217" s="146"/>
      <c r="BF217" s="146"/>
      <c r="BG217" s="146"/>
      <c r="BH217" s="146"/>
      <c r="BI217" s="146"/>
      <c r="BJ217" s="146"/>
      <c r="BK217" s="146"/>
      <c r="BL217" s="146"/>
      <c r="BM217" s="146"/>
      <c r="BN217" s="146"/>
      <c r="BO217" s="146"/>
      <c r="BP217" s="146"/>
      <c r="BQ217" s="146"/>
      <c r="BR217" s="146"/>
      <c r="BS217" s="146"/>
      <c r="BT217" s="146"/>
      <c r="BU217" s="146"/>
      <c r="BV217" s="146"/>
      <c r="BW217" s="146"/>
      <c r="BX217" s="146"/>
      <c r="BY217" s="146"/>
      <c r="BZ217" s="146"/>
      <c r="CA217" s="146"/>
      <c r="CB217" s="146"/>
    </row>
    <row r="218" spans="1:80">
      <c r="A218" s="154" t="s">
        <v>475</v>
      </c>
      <c r="B218" s="162">
        <v>40.197299999999998</v>
      </c>
      <c r="C218" s="163">
        <v>12.4796</v>
      </c>
      <c r="D218" s="163">
        <v>24.113599999999998</v>
      </c>
      <c r="E218" s="163">
        <v>22.460899999999999</v>
      </c>
      <c r="F218" s="163">
        <v>29.4</v>
      </c>
      <c r="G218" s="163">
        <v>21.092399999999998</v>
      </c>
      <c r="H218" s="163">
        <v>30.574600000000004</v>
      </c>
      <c r="I218" s="163">
        <v>16.3386</v>
      </c>
      <c r="J218" s="163">
        <v>17.669700000000002</v>
      </c>
      <c r="K218" s="163">
        <v>19.866400000000002</v>
      </c>
      <c r="L218" s="163">
        <v>17.148600000000002</v>
      </c>
      <c r="M218" s="163">
        <v>14.299800000000001</v>
      </c>
      <c r="N218" s="163">
        <v>18.094999999999999</v>
      </c>
      <c r="O218" s="163">
        <v>22.917600000000004</v>
      </c>
      <c r="P218" s="163">
        <v>25.437999999999999</v>
      </c>
      <c r="Q218" s="163">
        <v>18.41</v>
      </c>
      <c r="R218" s="163">
        <v>20.592600000000001</v>
      </c>
      <c r="S218" s="163">
        <v>18.1587</v>
      </c>
      <c r="T218" s="163">
        <v>17.0504</v>
      </c>
      <c r="U218" s="163">
        <v>18.246400000000001</v>
      </c>
      <c r="V218" s="163">
        <v>23.340900000000001</v>
      </c>
      <c r="W218" s="163">
        <v>42.761800000000001</v>
      </c>
      <c r="X218" s="163">
        <v>14.778599999999999</v>
      </c>
      <c r="Y218" s="164">
        <v>16.760000000000002</v>
      </c>
      <c r="Z218" s="160"/>
      <c r="AA218" s="165">
        <f t="shared" si="0"/>
        <v>522.19150000000002</v>
      </c>
      <c r="BC218" s="146"/>
      <c r="BD218" s="146"/>
      <c r="BE218" s="146"/>
      <c r="BF218" s="146"/>
      <c r="BG218" s="146"/>
      <c r="BH218" s="146"/>
      <c r="BI218" s="146"/>
      <c r="BJ218" s="146"/>
      <c r="BK218" s="146"/>
      <c r="BL218" s="146"/>
      <c r="BM218" s="146"/>
      <c r="BN218" s="146"/>
      <c r="BO218" s="146"/>
      <c r="BP218" s="146"/>
      <c r="BQ218" s="146"/>
      <c r="BR218" s="146"/>
      <c r="BS218" s="146"/>
      <c r="BT218" s="146"/>
      <c r="BU218" s="146"/>
      <c r="BV218" s="146"/>
      <c r="BW218" s="146"/>
      <c r="BX218" s="146"/>
      <c r="BY218" s="146"/>
      <c r="BZ218" s="146"/>
      <c r="CA218" s="146"/>
      <c r="CB218" s="146"/>
    </row>
    <row r="219" spans="1:80">
      <c r="A219" s="154" t="s">
        <v>474</v>
      </c>
      <c r="B219" s="162">
        <v>64.934100000000001</v>
      </c>
      <c r="C219" s="163">
        <v>46.798499999999997</v>
      </c>
      <c r="D219" s="163">
        <v>57.269799999999996</v>
      </c>
      <c r="E219" s="163">
        <v>96.260999999999996</v>
      </c>
      <c r="F219" s="163">
        <v>58.8</v>
      </c>
      <c r="G219" s="163">
        <v>54.2376</v>
      </c>
      <c r="H219" s="163">
        <v>39.310200000000002</v>
      </c>
      <c r="I219" s="163">
        <v>43.569600000000008</v>
      </c>
      <c r="J219" s="163">
        <v>29.4495</v>
      </c>
      <c r="K219" s="163">
        <v>59.599200000000003</v>
      </c>
      <c r="L219" s="163">
        <v>44.096400000000003</v>
      </c>
      <c r="M219" s="163">
        <v>47.665999999999997</v>
      </c>
      <c r="N219" s="163">
        <v>31.02</v>
      </c>
      <c r="O219" s="163">
        <v>48.381599999999999</v>
      </c>
      <c r="P219" s="163">
        <v>35.613200000000006</v>
      </c>
      <c r="Q219" s="163">
        <v>52.6</v>
      </c>
      <c r="R219" s="163">
        <v>52.952400000000004</v>
      </c>
      <c r="S219" s="163">
        <v>62.258399999999995</v>
      </c>
      <c r="T219" s="163">
        <v>53.282500000000006</v>
      </c>
      <c r="U219" s="163">
        <v>66.143200000000007</v>
      </c>
      <c r="V219" s="163">
        <v>40.316099999999999</v>
      </c>
      <c r="W219" s="163">
        <v>52.823399999999999</v>
      </c>
      <c r="X219" s="163">
        <v>56.651299999999999</v>
      </c>
      <c r="Y219" s="164">
        <v>48.185000000000002</v>
      </c>
      <c r="Z219" s="160"/>
      <c r="AA219" s="165">
        <f t="shared" ref="AA219:AA273" si="1">SUM(B219:Y219)</f>
        <v>1242.2190000000001</v>
      </c>
      <c r="BC219" s="146"/>
      <c r="BD219" s="146"/>
      <c r="BE219" s="146"/>
      <c r="BF219" s="146"/>
      <c r="BG219" s="146"/>
      <c r="BH219" s="146"/>
      <c r="BI219" s="146"/>
      <c r="BJ219" s="146"/>
      <c r="BK219" s="146"/>
      <c r="BL219" s="146"/>
      <c r="BM219" s="146"/>
      <c r="BN219" s="146"/>
      <c r="BO219" s="146"/>
      <c r="BP219" s="146"/>
      <c r="BQ219" s="146"/>
      <c r="BR219" s="146"/>
      <c r="BS219" s="146"/>
      <c r="BT219" s="146"/>
      <c r="BU219" s="146"/>
      <c r="BV219" s="146"/>
      <c r="BW219" s="146"/>
      <c r="BX219" s="146"/>
      <c r="BY219" s="146"/>
      <c r="BZ219" s="146"/>
      <c r="CA219" s="146"/>
      <c r="CB219" s="146"/>
    </row>
    <row r="220" spans="1:80">
      <c r="A220" s="154" t="s">
        <v>473</v>
      </c>
      <c r="B220" s="162">
        <v>109.53439999999999</v>
      </c>
      <c r="C220" s="163">
        <v>77.927999999999997</v>
      </c>
      <c r="D220" s="163">
        <v>65.868599999999986</v>
      </c>
      <c r="E220" s="163">
        <v>90.036899999999989</v>
      </c>
      <c r="F220" s="163">
        <v>61.323999999999998</v>
      </c>
      <c r="G220" s="163">
        <v>69.005200000000002</v>
      </c>
      <c r="H220" s="163">
        <v>70.878400000000013</v>
      </c>
      <c r="I220" s="163">
        <v>40.215000000000003</v>
      </c>
      <c r="J220" s="163">
        <v>53.185600000000001</v>
      </c>
      <c r="K220" s="163">
        <v>65.16</v>
      </c>
      <c r="L220" s="163">
        <v>56.394800000000004</v>
      </c>
      <c r="M220" s="163">
        <v>57.601200000000006</v>
      </c>
      <c r="N220" s="163">
        <v>67.817499999999995</v>
      </c>
      <c r="O220" s="163">
        <v>63.556799999999996</v>
      </c>
      <c r="P220" s="163">
        <v>55.881</v>
      </c>
      <c r="Q220" s="163">
        <v>57.632400000000004</v>
      </c>
      <c r="R220" s="163">
        <v>91.938000000000002</v>
      </c>
      <c r="S220" s="163">
        <v>59.921399999999991</v>
      </c>
      <c r="T220" s="163">
        <v>69.359400000000008</v>
      </c>
      <c r="U220" s="163">
        <v>52.518399999999993</v>
      </c>
      <c r="V220" s="163">
        <v>57.644599999999997</v>
      </c>
      <c r="W220" s="163">
        <v>65.959999999999994</v>
      </c>
      <c r="X220" s="163">
        <v>56.962399999999995</v>
      </c>
      <c r="Y220" s="164">
        <v>76.814499999999995</v>
      </c>
      <c r="Z220" s="160"/>
      <c r="AA220" s="165">
        <f t="shared" si="1"/>
        <v>1593.1385</v>
      </c>
      <c r="BC220" s="146"/>
      <c r="BD220" s="146"/>
      <c r="BE220" s="146"/>
      <c r="BF220" s="146"/>
      <c r="BG220" s="146"/>
      <c r="BH220" s="146"/>
      <c r="BI220" s="146"/>
      <c r="BJ220" s="146"/>
      <c r="BK220" s="146"/>
      <c r="BL220" s="146"/>
      <c r="BM220" s="146"/>
      <c r="BN220" s="146"/>
      <c r="BO220" s="146"/>
      <c r="BP220" s="146"/>
      <c r="BQ220" s="146"/>
      <c r="BR220" s="146"/>
      <c r="BS220" s="146"/>
      <c r="BT220" s="146"/>
      <c r="BU220" s="146"/>
      <c r="BV220" s="146"/>
      <c r="BW220" s="146"/>
      <c r="BX220" s="146"/>
      <c r="BY220" s="146"/>
      <c r="BZ220" s="146"/>
      <c r="CA220" s="146"/>
      <c r="CB220" s="146"/>
    </row>
    <row r="221" spans="1:80">
      <c r="A221" s="154" t="s">
        <v>472</v>
      </c>
      <c r="B221" s="162">
        <v>121.8447</v>
      </c>
      <c r="C221" s="163">
        <v>56.473999999999997</v>
      </c>
      <c r="D221" s="163">
        <v>64.257999999999996</v>
      </c>
      <c r="E221" s="163">
        <v>61.412399999999998</v>
      </c>
      <c r="F221" s="163">
        <v>56.4876</v>
      </c>
      <c r="G221" s="163">
        <v>44.930200000000006</v>
      </c>
      <c r="H221" s="163">
        <v>35.082000000000001</v>
      </c>
      <c r="I221" s="163">
        <v>35.305200000000006</v>
      </c>
      <c r="J221" s="163">
        <v>44.022300000000001</v>
      </c>
      <c r="K221" s="163">
        <v>53.31</v>
      </c>
      <c r="L221" s="163">
        <v>55.059899999999999</v>
      </c>
      <c r="M221" s="163">
        <v>56.379399999999997</v>
      </c>
      <c r="N221" s="163">
        <v>113.6725</v>
      </c>
      <c r="O221" s="163">
        <v>43.363199999999999</v>
      </c>
      <c r="P221" s="163">
        <v>84.42540000000001</v>
      </c>
      <c r="Q221" s="163">
        <v>42.1785</v>
      </c>
      <c r="R221" s="163">
        <v>225.71280000000002</v>
      </c>
      <c r="S221" s="163">
        <v>44.692800000000005</v>
      </c>
      <c r="T221" s="163">
        <v>144.50309999999999</v>
      </c>
      <c r="U221" s="163">
        <v>44.049599999999998</v>
      </c>
      <c r="V221" s="163">
        <v>72.6464</v>
      </c>
      <c r="W221" s="163">
        <v>35.0974</v>
      </c>
      <c r="X221" s="163">
        <v>87.298199999999994</v>
      </c>
      <c r="Y221" s="164">
        <v>51.579799999999999</v>
      </c>
      <c r="Z221" s="160"/>
      <c r="AA221" s="165">
        <f t="shared" si="1"/>
        <v>1673.7854000000002</v>
      </c>
      <c r="BC221" s="146"/>
      <c r="BD221" s="146"/>
      <c r="BE221" s="146"/>
      <c r="BF221" s="146"/>
      <c r="BG221" s="146"/>
      <c r="BH221" s="146"/>
      <c r="BI221" s="146"/>
      <c r="BJ221" s="146"/>
      <c r="BK221" s="146"/>
      <c r="BL221" s="146"/>
      <c r="BM221" s="146"/>
      <c r="BN221" s="146"/>
      <c r="BO221" s="146"/>
      <c r="BP221" s="146"/>
      <c r="BQ221" s="146"/>
      <c r="BR221" s="146"/>
      <c r="BS221" s="146"/>
      <c r="BT221" s="146"/>
      <c r="BU221" s="146"/>
      <c r="BV221" s="146"/>
      <c r="BW221" s="146"/>
      <c r="BX221" s="146"/>
      <c r="BY221" s="146"/>
      <c r="BZ221" s="146"/>
      <c r="CA221" s="146"/>
      <c r="CB221" s="146"/>
    </row>
    <row r="222" spans="1:80">
      <c r="A222" s="154" t="s">
        <v>471</v>
      </c>
      <c r="B222" s="162">
        <v>98.483999999999995</v>
      </c>
      <c r="C222" s="163">
        <v>68.742000000000004</v>
      </c>
      <c r="D222" s="163">
        <v>63.129400000000004</v>
      </c>
      <c r="E222" s="163">
        <v>42.361199999999997</v>
      </c>
      <c r="F222" s="163">
        <v>32.466000000000001</v>
      </c>
      <c r="G222" s="163">
        <v>89.707499999999996</v>
      </c>
      <c r="H222" s="163">
        <v>41.461300000000001</v>
      </c>
      <c r="I222" s="163">
        <v>78.033000000000001</v>
      </c>
      <c r="J222" s="163">
        <v>48.213000000000001</v>
      </c>
      <c r="K222" s="163">
        <v>33.228000000000002</v>
      </c>
      <c r="L222" s="163">
        <v>51.788299999999992</v>
      </c>
      <c r="M222" s="163">
        <v>69.292599999999993</v>
      </c>
      <c r="N222" s="163">
        <v>103.986</v>
      </c>
      <c r="O222" s="163">
        <v>31.006800000000002</v>
      </c>
      <c r="P222" s="163">
        <v>56.71</v>
      </c>
      <c r="Q222" s="163">
        <v>58.4</v>
      </c>
      <c r="R222" s="163">
        <v>94.696600000000004</v>
      </c>
      <c r="S222" s="163">
        <v>40.686799999999998</v>
      </c>
      <c r="T222" s="163">
        <v>26.241599999999998</v>
      </c>
      <c r="U222" s="163">
        <v>66.40140000000001</v>
      </c>
      <c r="V222" s="163">
        <v>104.15679999999999</v>
      </c>
      <c r="W222" s="163">
        <v>59.262</v>
      </c>
      <c r="X222" s="163">
        <v>44.025599999999997</v>
      </c>
      <c r="Y222" s="164">
        <v>67.888999999999996</v>
      </c>
      <c r="Z222" s="160"/>
      <c r="AA222" s="165">
        <f t="shared" si="1"/>
        <v>1470.3688999999997</v>
      </c>
      <c r="BC222" s="146"/>
      <c r="BD222" s="146"/>
      <c r="BE222" s="146"/>
      <c r="BF222" s="146"/>
      <c r="BG222" s="146"/>
      <c r="BH222" s="146"/>
      <c r="BI222" s="146"/>
      <c r="BJ222" s="146"/>
      <c r="BK222" s="146"/>
      <c r="BL222" s="146"/>
      <c r="BM222" s="146"/>
      <c r="BN222" s="146"/>
      <c r="BO222" s="146"/>
      <c r="BP222" s="146"/>
      <c r="BQ222" s="146"/>
      <c r="BR222" s="146"/>
      <c r="BS222" s="146"/>
      <c r="BT222" s="146"/>
      <c r="BU222" s="146"/>
      <c r="BV222" s="146"/>
      <c r="BW222" s="146"/>
      <c r="BX222" s="146"/>
      <c r="BY222" s="146"/>
      <c r="BZ222" s="146"/>
      <c r="CA222" s="146"/>
      <c r="CB222" s="146"/>
    </row>
    <row r="223" spans="1:80">
      <c r="A223" s="154" t="s">
        <v>470</v>
      </c>
      <c r="B223" s="162">
        <v>31.921200000000002</v>
      </c>
      <c r="C223" s="163">
        <v>39.462499999999999</v>
      </c>
      <c r="D223" s="163">
        <v>31.268699999999999</v>
      </c>
      <c r="E223" s="163">
        <v>29.450400000000002</v>
      </c>
      <c r="F223" s="163">
        <v>23.678899999999999</v>
      </c>
      <c r="G223" s="163">
        <v>38.118300000000005</v>
      </c>
      <c r="H223" s="163">
        <v>28.069800000000004</v>
      </c>
      <c r="I223" s="163">
        <v>25.878</v>
      </c>
      <c r="J223" s="163">
        <v>15.891399999999997</v>
      </c>
      <c r="K223" s="163">
        <v>23.172000000000001</v>
      </c>
      <c r="L223" s="163">
        <v>19.821899999999999</v>
      </c>
      <c r="M223" s="163">
        <v>30.544800000000002</v>
      </c>
      <c r="N223" s="163">
        <v>18.151199999999996</v>
      </c>
      <c r="O223" s="163">
        <v>23.689599999999999</v>
      </c>
      <c r="P223" s="163">
        <v>23.802400000000002</v>
      </c>
      <c r="Q223" s="163">
        <v>24.6768</v>
      </c>
      <c r="R223" s="163">
        <v>37.642000000000003</v>
      </c>
      <c r="S223" s="163">
        <v>24.3752</v>
      </c>
      <c r="T223" s="163">
        <v>17.5763</v>
      </c>
      <c r="U223" s="163">
        <v>32.130000000000003</v>
      </c>
      <c r="V223" s="163">
        <v>17.3978</v>
      </c>
      <c r="W223" s="163">
        <v>17.683199999999996</v>
      </c>
      <c r="X223" s="163">
        <v>31.725099999999998</v>
      </c>
      <c r="Y223" s="164">
        <v>29.43</v>
      </c>
      <c r="Z223" s="160"/>
      <c r="AA223" s="165">
        <f t="shared" si="1"/>
        <v>635.55749999999989</v>
      </c>
      <c r="BC223" s="146"/>
      <c r="BD223" s="146"/>
      <c r="BE223" s="146"/>
      <c r="BF223" s="146"/>
      <c r="BG223" s="146"/>
      <c r="BH223" s="146"/>
      <c r="BI223" s="146"/>
      <c r="BJ223" s="146"/>
      <c r="BK223" s="146"/>
      <c r="BL223" s="146"/>
      <c r="BM223" s="146"/>
      <c r="BN223" s="146"/>
      <c r="BO223" s="146"/>
      <c r="BP223" s="146"/>
      <c r="BQ223" s="146"/>
      <c r="BR223" s="146"/>
      <c r="BS223" s="146"/>
      <c r="BT223" s="146"/>
      <c r="BU223" s="146"/>
      <c r="BV223" s="146"/>
      <c r="BW223" s="146"/>
      <c r="BX223" s="146"/>
      <c r="BY223" s="146"/>
      <c r="BZ223" s="146"/>
      <c r="CA223" s="146"/>
      <c r="CB223" s="146"/>
    </row>
    <row r="224" spans="1:80">
      <c r="A224" s="154" t="s">
        <v>469</v>
      </c>
      <c r="B224" s="162">
        <v>88.67</v>
      </c>
      <c r="C224" s="163">
        <v>78.924999999999997</v>
      </c>
      <c r="D224" s="163">
        <v>76.434600000000003</v>
      </c>
      <c r="E224" s="163">
        <v>73.626000000000005</v>
      </c>
      <c r="F224" s="163">
        <v>71.036699999999996</v>
      </c>
      <c r="G224" s="163">
        <v>55.444800000000001</v>
      </c>
      <c r="H224" s="163">
        <v>43.380600000000008</v>
      </c>
      <c r="I224" s="163">
        <v>45.286499999999997</v>
      </c>
      <c r="J224" s="163">
        <v>52.214599999999997</v>
      </c>
      <c r="K224" s="163">
        <v>46.344000000000001</v>
      </c>
      <c r="L224" s="163">
        <v>45.307199999999995</v>
      </c>
      <c r="M224" s="163">
        <v>41.652000000000001</v>
      </c>
      <c r="N224" s="163">
        <v>51.428399999999996</v>
      </c>
      <c r="O224" s="163">
        <v>47.379199999999997</v>
      </c>
      <c r="P224" s="163">
        <v>50.580100000000009</v>
      </c>
      <c r="Q224" s="163">
        <v>52.438199999999995</v>
      </c>
      <c r="R224" s="163">
        <v>61.595999999999997</v>
      </c>
      <c r="S224" s="163">
        <v>45.703499999999998</v>
      </c>
      <c r="T224" s="163">
        <v>57.750700000000002</v>
      </c>
      <c r="U224" s="163">
        <v>45.517499999999998</v>
      </c>
      <c r="V224" s="163">
        <v>57.164200000000001</v>
      </c>
      <c r="W224" s="163">
        <v>50.102399999999996</v>
      </c>
      <c r="X224" s="163">
        <v>72.102500000000006</v>
      </c>
      <c r="Y224" s="164">
        <v>56.407499999999999</v>
      </c>
      <c r="Z224" s="160"/>
      <c r="AA224" s="165">
        <f t="shared" si="1"/>
        <v>1366.4922000000001</v>
      </c>
      <c r="BC224" s="146"/>
      <c r="BD224" s="146"/>
      <c r="BE224" s="146"/>
      <c r="BF224" s="146"/>
      <c r="BG224" s="146"/>
      <c r="BH224" s="146"/>
      <c r="BI224" s="146"/>
      <c r="BJ224" s="146"/>
      <c r="BK224" s="146"/>
      <c r="BL224" s="146"/>
      <c r="BM224" s="146"/>
      <c r="BN224" s="146"/>
      <c r="BO224" s="146"/>
      <c r="BP224" s="146"/>
      <c r="BQ224" s="146"/>
      <c r="BR224" s="146"/>
      <c r="BS224" s="146"/>
      <c r="BT224" s="146"/>
      <c r="BU224" s="146"/>
      <c r="BV224" s="146"/>
      <c r="BW224" s="146"/>
      <c r="BX224" s="146"/>
      <c r="BY224" s="146"/>
      <c r="BZ224" s="146"/>
      <c r="CA224" s="146"/>
      <c r="CB224" s="146"/>
    </row>
    <row r="225" spans="1:80">
      <c r="A225" s="154" t="s">
        <v>468</v>
      </c>
      <c r="B225" s="162">
        <v>147.34399999999999</v>
      </c>
      <c r="C225" s="163">
        <v>111.58799999999999</v>
      </c>
      <c r="D225" s="163">
        <v>122.47479999999999</v>
      </c>
      <c r="E225" s="163">
        <v>125.48909999999999</v>
      </c>
      <c r="F225" s="163">
        <v>101.49420000000001</v>
      </c>
      <c r="G225" s="163">
        <v>93.064400000000006</v>
      </c>
      <c r="H225" s="163">
        <v>82.007400000000004</v>
      </c>
      <c r="I225" s="163">
        <v>71.574399999999997</v>
      </c>
      <c r="J225" s="163">
        <v>63.530999999999999</v>
      </c>
      <c r="K225" s="163">
        <v>86.643299999999982</v>
      </c>
      <c r="L225" s="163">
        <v>67.180700000000002</v>
      </c>
      <c r="M225" s="163">
        <v>85.968000000000004</v>
      </c>
      <c r="N225" s="163">
        <v>62.774000000000001</v>
      </c>
      <c r="O225" s="163">
        <v>98.499200000000002</v>
      </c>
      <c r="P225" s="163">
        <v>98.598399999999998</v>
      </c>
      <c r="Q225" s="163">
        <v>79.965000000000003</v>
      </c>
      <c r="R225" s="163">
        <v>92.531400000000005</v>
      </c>
      <c r="S225" s="163">
        <v>98.232799999999997</v>
      </c>
      <c r="T225" s="163">
        <v>87.563600000000008</v>
      </c>
      <c r="U225" s="163">
        <v>60.3812</v>
      </c>
      <c r="V225" s="163">
        <v>71.349599999999995</v>
      </c>
      <c r="W225" s="163">
        <v>72.700799999999987</v>
      </c>
      <c r="X225" s="163">
        <v>85.9589</v>
      </c>
      <c r="Y225" s="164">
        <v>85.60860000000001</v>
      </c>
      <c r="Z225" s="160"/>
      <c r="AA225" s="165">
        <f t="shared" si="1"/>
        <v>2152.5228000000002</v>
      </c>
      <c r="BC225" s="146"/>
      <c r="BD225" s="146"/>
      <c r="BE225" s="146"/>
      <c r="BF225" s="146"/>
      <c r="BG225" s="146"/>
      <c r="BH225" s="146"/>
      <c r="BI225" s="146"/>
      <c r="BJ225" s="146"/>
      <c r="BK225" s="146"/>
      <c r="BL225" s="146"/>
      <c r="BM225" s="146"/>
      <c r="BN225" s="146"/>
      <c r="BO225" s="146"/>
      <c r="BP225" s="146"/>
      <c r="BQ225" s="146"/>
      <c r="BR225" s="146"/>
      <c r="BS225" s="146"/>
      <c r="BT225" s="146"/>
      <c r="BU225" s="146"/>
      <c r="BV225" s="146"/>
      <c r="BW225" s="146"/>
      <c r="BX225" s="146"/>
      <c r="BY225" s="146"/>
      <c r="BZ225" s="146"/>
      <c r="CA225" s="146"/>
      <c r="CB225" s="146"/>
    </row>
    <row r="226" spans="1:80">
      <c r="A226" s="154" t="s">
        <v>467</v>
      </c>
      <c r="B226" s="162">
        <v>136.63080000000002</v>
      </c>
      <c r="C226" s="163">
        <v>142.40559999999999</v>
      </c>
      <c r="D226" s="163">
        <v>89.044799999999995</v>
      </c>
      <c r="E226" s="163">
        <v>145.30269999999999</v>
      </c>
      <c r="F226" s="163">
        <v>93.534999999999997</v>
      </c>
      <c r="G226" s="163">
        <v>104.0368</v>
      </c>
      <c r="H226" s="163">
        <v>92.510600000000011</v>
      </c>
      <c r="I226" s="163">
        <v>51.519600000000004</v>
      </c>
      <c r="J226" s="163">
        <v>104.4427</v>
      </c>
      <c r="K226" s="163">
        <v>87.133200000000002</v>
      </c>
      <c r="L226" s="163">
        <v>87.220399999999998</v>
      </c>
      <c r="M226" s="163">
        <v>89.55</v>
      </c>
      <c r="N226" s="163">
        <v>71.783799999999999</v>
      </c>
      <c r="O226" s="163">
        <v>89.006400000000014</v>
      </c>
      <c r="P226" s="163">
        <v>118.3963</v>
      </c>
      <c r="Q226" s="163">
        <v>75.863199999999992</v>
      </c>
      <c r="R226" s="163">
        <v>115.12159999999999</v>
      </c>
      <c r="S226" s="163">
        <v>107.63609999999998</v>
      </c>
      <c r="T226" s="163">
        <v>106.22799999999999</v>
      </c>
      <c r="U226" s="163">
        <v>132.96769999999998</v>
      </c>
      <c r="V226" s="163">
        <v>89.185399999999987</v>
      </c>
      <c r="W226" s="163">
        <v>115.73230000000001</v>
      </c>
      <c r="X226" s="163">
        <v>91.608000000000004</v>
      </c>
      <c r="Y226" s="164">
        <v>90.817999999999998</v>
      </c>
      <c r="Z226" s="160"/>
      <c r="AA226" s="165">
        <f t="shared" si="1"/>
        <v>2427.6790000000001</v>
      </c>
      <c r="BC226" s="146"/>
      <c r="BD226" s="146"/>
      <c r="BE226" s="146"/>
      <c r="BF226" s="146"/>
      <c r="BG226" s="146"/>
      <c r="BH226" s="146"/>
      <c r="BI226" s="146"/>
      <c r="BJ226" s="146"/>
      <c r="BK226" s="146"/>
      <c r="BL226" s="146"/>
      <c r="BM226" s="146"/>
      <c r="BN226" s="146"/>
      <c r="BO226" s="146"/>
      <c r="BP226" s="146"/>
      <c r="BQ226" s="146"/>
      <c r="BR226" s="146"/>
      <c r="BS226" s="146"/>
      <c r="BT226" s="146"/>
      <c r="BU226" s="146"/>
      <c r="BV226" s="146"/>
      <c r="BW226" s="146"/>
      <c r="BX226" s="146"/>
      <c r="BY226" s="146"/>
      <c r="BZ226" s="146"/>
      <c r="CA226" s="146"/>
      <c r="CB226" s="146"/>
    </row>
    <row r="227" spans="1:80">
      <c r="A227" s="154" t="s">
        <v>466</v>
      </c>
      <c r="B227" s="162">
        <v>185.697</v>
      </c>
      <c r="C227" s="163">
        <v>115.82020000000001</v>
      </c>
      <c r="D227" s="163">
        <v>111.4876</v>
      </c>
      <c r="E227" s="163">
        <v>170.499</v>
      </c>
      <c r="F227" s="163">
        <v>127.86379999999998</v>
      </c>
      <c r="G227" s="163">
        <v>111.85010000000001</v>
      </c>
      <c r="H227" s="163">
        <v>85.527000000000001</v>
      </c>
      <c r="I227" s="163">
        <v>75.540800000000004</v>
      </c>
      <c r="J227" s="163">
        <v>71.055599999999998</v>
      </c>
      <c r="K227" s="163">
        <v>103.616</v>
      </c>
      <c r="L227" s="163">
        <v>100.38719999999999</v>
      </c>
      <c r="M227" s="163">
        <v>101.97</v>
      </c>
      <c r="N227" s="163">
        <v>122.55840000000001</v>
      </c>
      <c r="O227" s="163">
        <v>125.50640000000001</v>
      </c>
      <c r="P227" s="163">
        <v>79.984799999999993</v>
      </c>
      <c r="Q227" s="163">
        <v>110.31039999999999</v>
      </c>
      <c r="R227" s="163">
        <v>154.768</v>
      </c>
      <c r="S227" s="163">
        <v>142.6404</v>
      </c>
      <c r="T227" s="163">
        <v>85.324400000000011</v>
      </c>
      <c r="U227" s="163">
        <v>111.929</v>
      </c>
      <c r="V227" s="163">
        <v>79.048200000000008</v>
      </c>
      <c r="W227" s="163">
        <v>145.93049999999999</v>
      </c>
      <c r="X227" s="163">
        <v>107.99420000000001</v>
      </c>
      <c r="Y227" s="164">
        <v>99.304299999999998</v>
      </c>
      <c r="Z227" s="160"/>
      <c r="AA227" s="165">
        <f t="shared" si="1"/>
        <v>2726.6133</v>
      </c>
      <c r="BC227" s="146"/>
      <c r="BD227" s="146"/>
      <c r="BE227" s="146"/>
      <c r="BF227" s="146"/>
      <c r="BG227" s="146"/>
      <c r="BH227" s="146"/>
      <c r="BI227" s="146"/>
      <c r="BJ227" s="146"/>
      <c r="BK227" s="146"/>
      <c r="BL227" s="146"/>
      <c r="BM227" s="146"/>
      <c r="BN227" s="146"/>
      <c r="BO227" s="146"/>
      <c r="BP227" s="146"/>
      <c r="BQ227" s="146"/>
      <c r="BR227" s="146"/>
      <c r="BS227" s="146"/>
      <c r="BT227" s="146"/>
      <c r="BU227" s="146"/>
      <c r="BV227" s="146"/>
      <c r="BW227" s="146"/>
      <c r="BX227" s="146"/>
      <c r="BY227" s="146"/>
      <c r="BZ227" s="146"/>
      <c r="CA227" s="146"/>
      <c r="CB227" s="146"/>
    </row>
    <row r="228" spans="1:80">
      <c r="A228" s="154" t="s">
        <v>465</v>
      </c>
      <c r="B228" s="162">
        <v>160.52790000000002</v>
      </c>
      <c r="C228" s="163">
        <v>157.2516</v>
      </c>
      <c r="D228" s="163">
        <v>120.15300000000001</v>
      </c>
      <c r="E228" s="163">
        <v>131.02770000000001</v>
      </c>
      <c r="F228" s="163">
        <v>105.5889</v>
      </c>
      <c r="G228" s="163">
        <v>117.45579999999998</v>
      </c>
      <c r="H228" s="163">
        <v>74.495000000000005</v>
      </c>
      <c r="I228" s="163">
        <v>74.930200000000013</v>
      </c>
      <c r="J228" s="163">
        <v>79.977000000000004</v>
      </c>
      <c r="K228" s="163">
        <v>54.395199999999996</v>
      </c>
      <c r="L228" s="163">
        <v>94.560299999999984</v>
      </c>
      <c r="M228" s="163">
        <v>67.90140000000001</v>
      </c>
      <c r="N228" s="163">
        <v>117.80669999999999</v>
      </c>
      <c r="O228" s="163">
        <v>82.8</v>
      </c>
      <c r="P228" s="163">
        <v>100.9635</v>
      </c>
      <c r="Q228" s="163">
        <v>104.3275</v>
      </c>
      <c r="R228" s="163">
        <v>105.88500000000001</v>
      </c>
      <c r="S228" s="163">
        <v>99.274000000000001</v>
      </c>
      <c r="T228" s="163">
        <v>74.965800000000002</v>
      </c>
      <c r="U228" s="163">
        <v>74.462399999999988</v>
      </c>
      <c r="V228" s="163">
        <v>74.165000000000006</v>
      </c>
      <c r="W228" s="163">
        <v>101.48099999999999</v>
      </c>
      <c r="X228" s="163">
        <v>89.74260000000001</v>
      </c>
      <c r="Y228" s="164">
        <v>70.72</v>
      </c>
      <c r="Z228" s="160"/>
      <c r="AA228" s="165">
        <f t="shared" si="1"/>
        <v>2334.8575000000001</v>
      </c>
      <c r="BC228" s="146"/>
      <c r="BD228" s="146"/>
      <c r="BE228" s="146"/>
      <c r="BF228" s="146"/>
      <c r="BG228" s="146"/>
      <c r="BH228" s="146"/>
      <c r="BI228" s="146"/>
      <c r="BJ228" s="146"/>
      <c r="BK228" s="146"/>
      <c r="BL228" s="146"/>
      <c r="BM228" s="146"/>
      <c r="BN228" s="146"/>
      <c r="BO228" s="146"/>
      <c r="BP228" s="146"/>
      <c r="BQ228" s="146"/>
      <c r="BR228" s="146"/>
      <c r="BS228" s="146"/>
      <c r="BT228" s="146"/>
      <c r="BU228" s="146"/>
      <c r="BV228" s="146"/>
      <c r="BW228" s="146"/>
      <c r="BX228" s="146"/>
      <c r="BY228" s="146"/>
      <c r="BZ228" s="146"/>
      <c r="CA228" s="146"/>
      <c r="CB228" s="146"/>
    </row>
    <row r="229" spans="1:80">
      <c r="A229" s="154" t="s">
        <v>464</v>
      </c>
      <c r="B229" s="162">
        <v>61.741500000000009</v>
      </c>
      <c r="C229" s="163">
        <v>49.658399999999993</v>
      </c>
      <c r="D229" s="163">
        <v>56.071400000000004</v>
      </c>
      <c r="E229" s="163">
        <v>42.267000000000003</v>
      </c>
      <c r="F229" s="163">
        <v>54.749799999999993</v>
      </c>
      <c r="G229" s="163">
        <v>56.702799999999996</v>
      </c>
      <c r="H229" s="163">
        <v>32.777800000000006</v>
      </c>
      <c r="I229" s="163">
        <v>41.340800000000002</v>
      </c>
      <c r="J229" s="163">
        <v>31.990800000000004</v>
      </c>
      <c r="K229" s="163">
        <v>40.796399999999991</v>
      </c>
      <c r="L229" s="163">
        <v>22.8249</v>
      </c>
      <c r="M229" s="163">
        <v>35.567399999999999</v>
      </c>
      <c r="N229" s="163">
        <v>35.698999999999998</v>
      </c>
      <c r="O229" s="163">
        <v>37.950000000000003</v>
      </c>
      <c r="P229" s="163">
        <v>27.852</v>
      </c>
      <c r="Q229" s="163">
        <v>43.17</v>
      </c>
      <c r="R229" s="163">
        <v>40.725000000000001</v>
      </c>
      <c r="S229" s="163">
        <v>35.454999999999998</v>
      </c>
      <c r="T229" s="163">
        <v>43.249499999999998</v>
      </c>
      <c r="U229" s="163">
        <v>34.128599999999999</v>
      </c>
      <c r="V229" s="163">
        <v>39.935000000000002</v>
      </c>
      <c r="W229" s="163">
        <v>54.123199999999997</v>
      </c>
      <c r="X229" s="163">
        <v>56.504600000000003</v>
      </c>
      <c r="Y229" s="164">
        <v>39.603200000000001</v>
      </c>
      <c r="Z229" s="160"/>
      <c r="AA229" s="165">
        <f t="shared" si="1"/>
        <v>1014.8841</v>
      </c>
      <c r="BC229" s="146"/>
      <c r="BD229" s="146"/>
      <c r="BE229" s="146"/>
      <c r="BF229" s="146"/>
      <c r="BG229" s="146"/>
      <c r="BH229" s="146"/>
      <c r="BI229" s="146"/>
      <c r="BJ229" s="146"/>
      <c r="BK229" s="146"/>
      <c r="BL229" s="146"/>
      <c r="BM229" s="146"/>
      <c r="BN229" s="146"/>
      <c r="BO229" s="146"/>
      <c r="BP229" s="146"/>
      <c r="BQ229" s="146"/>
      <c r="BR229" s="146"/>
      <c r="BS229" s="146"/>
      <c r="BT229" s="146"/>
      <c r="BU229" s="146"/>
      <c r="BV229" s="146"/>
      <c r="BW229" s="146"/>
      <c r="BX229" s="146"/>
      <c r="BY229" s="146"/>
      <c r="BZ229" s="146"/>
      <c r="CA229" s="146"/>
      <c r="CB229" s="146"/>
    </row>
    <row r="230" spans="1:80">
      <c r="A230" s="154" t="s">
        <v>463</v>
      </c>
      <c r="B230" s="162">
        <v>161.38660000000002</v>
      </c>
      <c r="C230" s="163">
        <v>127.71899999999999</v>
      </c>
      <c r="D230" s="163">
        <v>112.54949999999999</v>
      </c>
      <c r="E230" s="163">
        <v>159.86949999999999</v>
      </c>
      <c r="F230" s="163">
        <v>151.03769999999997</v>
      </c>
      <c r="G230" s="163">
        <v>235.29599999999999</v>
      </c>
      <c r="H230" s="163">
        <v>112.2372</v>
      </c>
      <c r="I230" s="163">
        <v>173.62560000000002</v>
      </c>
      <c r="J230" s="163">
        <v>123.53879999999999</v>
      </c>
      <c r="K230" s="163">
        <v>211.49120000000002</v>
      </c>
      <c r="L230" s="163">
        <v>133.60229999999999</v>
      </c>
      <c r="M230" s="163">
        <v>180.15759999999997</v>
      </c>
      <c r="N230" s="163">
        <v>279.66000000000003</v>
      </c>
      <c r="O230" s="163">
        <v>169.7311</v>
      </c>
      <c r="P230" s="163">
        <v>222.05830000000003</v>
      </c>
      <c r="Q230" s="163">
        <v>152.05669999999998</v>
      </c>
      <c r="R230" s="163">
        <v>183.80350000000001</v>
      </c>
      <c r="S230" s="163">
        <v>141.52720000000002</v>
      </c>
      <c r="T230" s="163">
        <v>126.65939999999999</v>
      </c>
      <c r="U230" s="163">
        <v>177.6103</v>
      </c>
      <c r="V230" s="163">
        <v>158.523</v>
      </c>
      <c r="W230" s="163">
        <v>141.6754</v>
      </c>
      <c r="X230" s="163">
        <v>150.59889999999999</v>
      </c>
      <c r="Y230" s="164">
        <v>152.0361</v>
      </c>
      <c r="Z230" s="160"/>
      <c r="AA230" s="165">
        <f t="shared" si="1"/>
        <v>3938.4508999999998</v>
      </c>
      <c r="BC230" s="146"/>
      <c r="BD230" s="146"/>
      <c r="BE230" s="146"/>
      <c r="BF230" s="146"/>
      <c r="BG230" s="146"/>
      <c r="BH230" s="146"/>
      <c r="BI230" s="146"/>
      <c r="BJ230" s="146"/>
      <c r="BK230" s="146"/>
      <c r="BL230" s="146"/>
      <c r="BM230" s="146"/>
      <c r="BN230" s="146"/>
      <c r="BO230" s="146"/>
      <c r="BP230" s="146"/>
      <c r="BQ230" s="146"/>
      <c r="BR230" s="146"/>
      <c r="BS230" s="146"/>
      <c r="BT230" s="146"/>
      <c r="BU230" s="146"/>
      <c r="BV230" s="146"/>
      <c r="BW230" s="146"/>
      <c r="BX230" s="146"/>
      <c r="BY230" s="146"/>
      <c r="BZ230" s="146"/>
      <c r="CA230" s="146"/>
      <c r="CB230" s="146"/>
    </row>
    <row r="231" spans="1:80">
      <c r="A231" s="154" t="s">
        <v>462</v>
      </c>
      <c r="B231" s="162">
        <v>152.55120000000002</v>
      </c>
      <c r="C231" s="163">
        <v>175.976</v>
      </c>
      <c r="D231" s="163">
        <v>244.92329999999998</v>
      </c>
      <c r="E231" s="163">
        <v>154.6446</v>
      </c>
      <c r="F231" s="163">
        <v>143.11279999999999</v>
      </c>
      <c r="G231" s="163">
        <v>143.9152</v>
      </c>
      <c r="H231" s="163">
        <v>119.39160000000001</v>
      </c>
      <c r="I231" s="163">
        <v>89.542400000000001</v>
      </c>
      <c r="J231" s="163">
        <v>163.4136</v>
      </c>
      <c r="K231" s="163">
        <v>173.13019999999997</v>
      </c>
      <c r="L231" s="163">
        <v>70.846000000000004</v>
      </c>
      <c r="M231" s="163">
        <v>151.03749999999999</v>
      </c>
      <c r="N231" s="163">
        <v>134.81299999999999</v>
      </c>
      <c r="O231" s="163">
        <v>260.91800000000001</v>
      </c>
      <c r="P231" s="163">
        <v>161.6499</v>
      </c>
      <c r="Q231" s="163">
        <v>325.68599999999998</v>
      </c>
      <c r="R231" s="163">
        <v>159.28560000000002</v>
      </c>
      <c r="S231" s="163">
        <v>216.32239999999999</v>
      </c>
      <c r="T231" s="163">
        <v>164.85120000000001</v>
      </c>
      <c r="U231" s="163">
        <v>223.35599999999999</v>
      </c>
      <c r="V231" s="163">
        <v>82.944000000000003</v>
      </c>
      <c r="W231" s="163">
        <v>157.32930000000002</v>
      </c>
      <c r="X231" s="163">
        <v>129.6576</v>
      </c>
      <c r="Y231" s="164">
        <v>134.96120000000002</v>
      </c>
      <c r="Z231" s="160"/>
      <c r="AA231" s="165">
        <f t="shared" si="1"/>
        <v>3934.2586000000001</v>
      </c>
      <c r="BC231" s="146"/>
      <c r="BD231" s="146"/>
      <c r="BE231" s="146"/>
      <c r="BF231" s="146"/>
      <c r="BG231" s="146"/>
      <c r="BH231" s="146"/>
      <c r="BI231" s="146"/>
      <c r="BJ231" s="146"/>
      <c r="BK231" s="146"/>
      <c r="BL231" s="146"/>
      <c r="BM231" s="146"/>
      <c r="BN231" s="146"/>
      <c r="BO231" s="146"/>
      <c r="BP231" s="146"/>
      <c r="BQ231" s="146"/>
      <c r="BR231" s="146"/>
      <c r="BS231" s="146"/>
      <c r="BT231" s="146"/>
      <c r="BU231" s="146"/>
      <c r="BV231" s="146"/>
      <c r="BW231" s="146"/>
      <c r="BX231" s="146"/>
      <c r="BY231" s="146"/>
      <c r="BZ231" s="146"/>
      <c r="CA231" s="146"/>
      <c r="CB231" s="146"/>
    </row>
    <row r="232" spans="1:80">
      <c r="A232" s="154" t="s">
        <v>461</v>
      </c>
      <c r="B232" s="162">
        <v>249.24974399999999</v>
      </c>
      <c r="C232" s="163">
        <v>245.05065000000002</v>
      </c>
      <c r="D232" s="163">
        <v>70.519936000000001</v>
      </c>
      <c r="E232" s="163">
        <v>182.556826</v>
      </c>
      <c r="F232" s="163">
        <v>72.078435999999996</v>
      </c>
      <c r="G232" s="163">
        <v>104.172</v>
      </c>
      <c r="H232" s="163">
        <v>173.79798799999998</v>
      </c>
      <c r="I232" s="163">
        <v>84.016915000000012</v>
      </c>
      <c r="J232" s="163">
        <v>51.598212999999994</v>
      </c>
      <c r="K232" s="163">
        <v>108.96289600000001</v>
      </c>
      <c r="L232" s="163">
        <v>95.143308000000005</v>
      </c>
      <c r="M232" s="163">
        <v>83.315291999999999</v>
      </c>
      <c r="N232" s="163">
        <v>103.365184</v>
      </c>
      <c r="O232" s="163">
        <v>111.269723</v>
      </c>
      <c r="P232" s="163">
        <v>58.151309999999995</v>
      </c>
      <c r="Q232" s="163">
        <v>253.851968</v>
      </c>
      <c r="R232" s="163">
        <v>206.04410999999999</v>
      </c>
      <c r="S232" s="163">
        <v>83.832252000000011</v>
      </c>
      <c r="T232" s="163">
        <v>54.793652000000002</v>
      </c>
      <c r="U232" s="163">
        <v>278.41681699999998</v>
      </c>
      <c r="V232" s="163">
        <v>148.73239299999997</v>
      </c>
      <c r="W232" s="163">
        <v>206.40786399999999</v>
      </c>
      <c r="X232" s="163">
        <v>116.01040100000002</v>
      </c>
      <c r="Y232" s="164">
        <v>159.27934999999999</v>
      </c>
      <c r="Z232" s="160"/>
      <c r="AA232" s="165">
        <f t="shared" si="1"/>
        <v>3300.6172279999992</v>
      </c>
      <c r="BC232" s="146"/>
      <c r="BD232" s="146"/>
      <c r="BE232" s="146"/>
      <c r="BF232" s="146"/>
      <c r="BG232" s="146"/>
      <c r="BH232" s="146"/>
      <c r="BI232" s="146"/>
      <c r="BJ232" s="146"/>
      <c r="BK232" s="146"/>
      <c r="BL232" s="146"/>
      <c r="BM232" s="146"/>
      <c r="BN232" s="146"/>
      <c r="BO232" s="146"/>
      <c r="BP232" s="146"/>
      <c r="BQ232" s="146"/>
      <c r="BR232" s="146"/>
      <c r="BS232" s="146"/>
      <c r="BT232" s="146"/>
      <c r="BU232" s="146"/>
      <c r="BV232" s="146"/>
      <c r="BW232" s="146"/>
      <c r="BX232" s="146"/>
      <c r="BY232" s="146"/>
      <c r="BZ232" s="146"/>
      <c r="CA232" s="146"/>
      <c r="CB232" s="146"/>
    </row>
    <row r="233" spans="1:80">
      <c r="A233" s="154" t="s">
        <v>460</v>
      </c>
      <c r="B233" s="162">
        <v>214.20040499999999</v>
      </c>
      <c r="C233" s="163">
        <v>140.16897</v>
      </c>
      <c r="D233" s="163">
        <v>162.64900800000001</v>
      </c>
      <c r="E233" s="163">
        <v>201.60925899999998</v>
      </c>
      <c r="F233" s="163">
        <v>139.62607999999997</v>
      </c>
      <c r="G233" s="163">
        <v>231.35715200000004</v>
      </c>
      <c r="H233" s="163">
        <v>112.948864</v>
      </c>
      <c r="I233" s="163">
        <v>205.70721599999999</v>
      </c>
      <c r="J233" s="163">
        <v>212.60859600000001</v>
      </c>
      <c r="K233" s="163">
        <v>235.82612699999999</v>
      </c>
      <c r="L233" s="163">
        <v>169.43868000000001</v>
      </c>
      <c r="M233" s="163">
        <v>275.84580399999999</v>
      </c>
      <c r="N233" s="163">
        <v>266.66971499999994</v>
      </c>
      <c r="O233" s="163">
        <v>157.71832000000001</v>
      </c>
      <c r="P233" s="163">
        <v>263.56466399999999</v>
      </c>
      <c r="Q233" s="163">
        <v>328.44592</v>
      </c>
      <c r="R233" s="163">
        <v>333.383624</v>
      </c>
      <c r="S233" s="163">
        <v>355.81201400000003</v>
      </c>
      <c r="T233" s="163">
        <v>120.12181200000001</v>
      </c>
      <c r="U233" s="163">
        <v>196.22154999999998</v>
      </c>
      <c r="V233" s="163">
        <v>262.00536</v>
      </c>
      <c r="W233" s="163">
        <v>352.06843400000002</v>
      </c>
      <c r="X233" s="163">
        <v>240.55069999999998</v>
      </c>
      <c r="Y233" s="164">
        <v>257.34134399999999</v>
      </c>
      <c r="Z233" s="160"/>
      <c r="AA233" s="165">
        <f t="shared" si="1"/>
        <v>5435.8896180000002</v>
      </c>
      <c r="BC233" s="146"/>
      <c r="BD233" s="146"/>
      <c r="BE233" s="146"/>
      <c r="BF233" s="146"/>
      <c r="BG233" s="146"/>
      <c r="BH233" s="146"/>
      <c r="BI233" s="146"/>
      <c r="BJ233" s="146"/>
      <c r="BK233" s="146"/>
      <c r="BL233" s="146"/>
      <c r="BM233" s="146"/>
      <c r="BN233" s="146"/>
      <c r="BO233" s="146"/>
      <c r="BP233" s="146"/>
      <c r="BQ233" s="146"/>
      <c r="BR233" s="146"/>
      <c r="BS233" s="146"/>
      <c r="BT233" s="146"/>
      <c r="BU233" s="146"/>
      <c r="BV233" s="146"/>
      <c r="BW233" s="146"/>
      <c r="BX233" s="146"/>
      <c r="BY233" s="146"/>
      <c r="BZ233" s="146"/>
      <c r="CA233" s="146"/>
      <c r="CB233" s="146"/>
    </row>
    <row r="234" spans="1:80">
      <c r="A234" s="154" t="s">
        <v>459</v>
      </c>
      <c r="B234" s="162">
        <v>227.208122</v>
      </c>
      <c r="C234" s="163">
        <v>216.82566</v>
      </c>
      <c r="D234" s="163">
        <v>227.32579799999999</v>
      </c>
      <c r="E234" s="163">
        <v>287.81198099999995</v>
      </c>
      <c r="F234" s="163">
        <v>193.05056399999998</v>
      </c>
      <c r="G234" s="163">
        <v>229.20790000000002</v>
      </c>
      <c r="H234" s="163">
        <v>155.82034699999997</v>
      </c>
      <c r="I234" s="163">
        <v>141.57840399999998</v>
      </c>
      <c r="J234" s="163">
        <v>156.43199999999999</v>
      </c>
      <c r="K234" s="163">
        <v>197.11123200000003</v>
      </c>
      <c r="L234" s="163">
        <v>166.59705</v>
      </c>
      <c r="M234" s="163">
        <v>203.00494599999999</v>
      </c>
      <c r="N234" s="163">
        <v>169.37135999999998</v>
      </c>
      <c r="O234" s="163">
        <v>248.96204499999999</v>
      </c>
      <c r="P234" s="163">
        <v>181.96090000000001</v>
      </c>
      <c r="Q234" s="163">
        <v>293.93</v>
      </c>
      <c r="R234" s="163">
        <v>256.484331</v>
      </c>
      <c r="S234" s="163">
        <v>241.09371999999999</v>
      </c>
      <c r="T234" s="163">
        <v>196.75761600000001</v>
      </c>
      <c r="U234" s="163">
        <v>197.48666</v>
      </c>
      <c r="V234" s="163">
        <v>179.00559200000001</v>
      </c>
      <c r="W234" s="163">
        <v>273.66053000000005</v>
      </c>
      <c r="X234" s="163">
        <v>216.702594</v>
      </c>
      <c r="Y234" s="164">
        <v>252.12007199999999</v>
      </c>
      <c r="Z234" s="160"/>
      <c r="AA234" s="165">
        <f t="shared" si="1"/>
        <v>5109.5094239999999</v>
      </c>
      <c r="BC234" s="146"/>
      <c r="BD234" s="146"/>
      <c r="BE234" s="146"/>
      <c r="BF234" s="146"/>
      <c r="BG234" s="146"/>
      <c r="BH234" s="146"/>
      <c r="BI234" s="146"/>
      <c r="BJ234" s="146"/>
      <c r="BK234" s="146"/>
      <c r="BL234" s="146"/>
      <c r="BM234" s="146"/>
      <c r="BN234" s="146"/>
      <c r="BO234" s="146"/>
      <c r="BP234" s="146"/>
      <c r="BQ234" s="146"/>
      <c r="BR234" s="146"/>
      <c r="BS234" s="146"/>
      <c r="BT234" s="146"/>
      <c r="BU234" s="146"/>
      <c r="BV234" s="146"/>
      <c r="BW234" s="146"/>
      <c r="BX234" s="146"/>
      <c r="BY234" s="146"/>
      <c r="BZ234" s="146"/>
      <c r="CA234" s="146"/>
      <c r="CB234" s="146"/>
    </row>
    <row r="235" spans="1:80">
      <c r="A235" s="154" t="s">
        <v>458</v>
      </c>
      <c r="B235" s="162">
        <v>324.872704</v>
      </c>
      <c r="C235" s="163">
        <v>357.50376</v>
      </c>
      <c r="D235" s="163">
        <v>333.76595000000003</v>
      </c>
      <c r="E235" s="163">
        <v>300.87447800000001</v>
      </c>
      <c r="F235" s="163">
        <v>323.16921000000002</v>
      </c>
      <c r="G235" s="163">
        <v>278.34636499999999</v>
      </c>
      <c r="H235" s="163">
        <v>242.08710499999998</v>
      </c>
      <c r="I235" s="163">
        <v>192.01056599999998</v>
      </c>
      <c r="J235" s="163">
        <v>255.30778799999999</v>
      </c>
      <c r="K235" s="163">
        <v>316.36559999999997</v>
      </c>
      <c r="L235" s="163">
        <v>330.75109900000001</v>
      </c>
      <c r="M235" s="163">
        <v>256.22707499999996</v>
      </c>
      <c r="N235" s="163">
        <v>365.39932800000003</v>
      </c>
      <c r="O235" s="163">
        <v>310.56756600000006</v>
      </c>
      <c r="P235" s="163">
        <v>292.43579999999997</v>
      </c>
      <c r="Q235" s="163">
        <v>264.21448499999997</v>
      </c>
      <c r="R235" s="163">
        <v>336.56844799999999</v>
      </c>
      <c r="S235" s="163">
        <v>305.41519999999997</v>
      </c>
      <c r="T235" s="163">
        <v>262.95974000000001</v>
      </c>
      <c r="U235" s="163">
        <v>301.07484899999997</v>
      </c>
      <c r="V235" s="163">
        <v>229.68580800000001</v>
      </c>
      <c r="W235" s="163">
        <v>297.78847499999995</v>
      </c>
      <c r="X235" s="163">
        <v>272.67517200000003</v>
      </c>
      <c r="Y235" s="164">
        <v>226.46065000000002</v>
      </c>
      <c r="Z235" s="160"/>
      <c r="AA235" s="165">
        <f t="shared" si="1"/>
        <v>6976.5272210000012</v>
      </c>
      <c r="BC235" s="146"/>
      <c r="BD235" s="146"/>
      <c r="BE235" s="146"/>
      <c r="BF235" s="146"/>
      <c r="BG235" s="146"/>
      <c r="BH235" s="146"/>
      <c r="BI235" s="146"/>
      <c r="BJ235" s="146"/>
      <c r="BK235" s="146"/>
      <c r="BL235" s="146"/>
      <c r="BM235" s="146"/>
      <c r="BN235" s="146"/>
      <c r="BO235" s="146"/>
      <c r="BP235" s="146"/>
      <c r="BQ235" s="146"/>
      <c r="BR235" s="146"/>
      <c r="BS235" s="146"/>
      <c r="BT235" s="146"/>
      <c r="BU235" s="146"/>
      <c r="BV235" s="146"/>
      <c r="BW235" s="146"/>
      <c r="BX235" s="146"/>
      <c r="BY235" s="146"/>
      <c r="BZ235" s="146"/>
      <c r="CA235" s="146"/>
      <c r="CB235" s="146"/>
    </row>
    <row r="236" spans="1:80">
      <c r="A236" s="154" t="s">
        <v>457</v>
      </c>
      <c r="B236" s="162">
        <v>483.70267200000001</v>
      </c>
      <c r="C236" s="163">
        <v>420.92761100000001</v>
      </c>
      <c r="D236" s="163">
        <v>390.99144000000001</v>
      </c>
      <c r="E236" s="163">
        <v>391.958686</v>
      </c>
      <c r="F236" s="163">
        <v>316.73338799999999</v>
      </c>
      <c r="G236" s="163">
        <v>342.30427700000001</v>
      </c>
      <c r="H236" s="163">
        <v>254.26540199999999</v>
      </c>
      <c r="I236" s="163">
        <v>209.77966599999999</v>
      </c>
      <c r="J236" s="163">
        <v>255.85485200000002</v>
      </c>
      <c r="K236" s="163">
        <v>267.76851399999998</v>
      </c>
      <c r="L236" s="163">
        <v>267.30541199999999</v>
      </c>
      <c r="M236" s="163">
        <v>237.36160199999998</v>
      </c>
      <c r="N236" s="163">
        <v>306.577833</v>
      </c>
      <c r="O236" s="163">
        <v>262.65837499999998</v>
      </c>
      <c r="P236" s="163">
        <v>286.61225999999994</v>
      </c>
      <c r="Q236" s="163">
        <v>298.27676399999996</v>
      </c>
      <c r="R236" s="163">
        <v>327.74533999999994</v>
      </c>
      <c r="S236" s="163">
        <v>335.45208200000008</v>
      </c>
      <c r="T236" s="163">
        <v>249.985344</v>
      </c>
      <c r="U236" s="163">
        <v>299.16843999999998</v>
      </c>
      <c r="V236" s="163">
        <v>260.26631600000002</v>
      </c>
      <c r="W236" s="163">
        <v>326.08062999999999</v>
      </c>
      <c r="X236" s="163">
        <v>301.03453300000001</v>
      </c>
      <c r="Y236" s="164">
        <v>263.294738</v>
      </c>
      <c r="Z236" s="160"/>
      <c r="AA236" s="165">
        <f t="shared" si="1"/>
        <v>7356.1061769999997</v>
      </c>
      <c r="BC236" s="146"/>
      <c r="BD236" s="146"/>
      <c r="BE236" s="146"/>
      <c r="BF236" s="146"/>
      <c r="BG236" s="146"/>
      <c r="BH236" s="146"/>
      <c r="BI236" s="146"/>
      <c r="BJ236" s="146"/>
      <c r="BK236" s="146"/>
      <c r="BL236" s="146"/>
      <c r="BM236" s="146"/>
      <c r="BN236" s="146"/>
      <c r="BO236" s="146"/>
      <c r="BP236" s="146"/>
      <c r="BQ236" s="146"/>
      <c r="BR236" s="146"/>
      <c r="BS236" s="146"/>
      <c r="BT236" s="146"/>
      <c r="BU236" s="146"/>
      <c r="BV236" s="146"/>
      <c r="BW236" s="146"/>
      <c r="BX236" s="146"/>
      <c r="BY236" s="146"/>
      <c r="BZ236" s="146"/>
      <c r="CA236" s="146"/>
      <c r="CB236" s="146"/>
    </row>
    <row r="237" spans="1:80">
      <c r="A237" s="154" t="s">
        <v>456</v>
      </c>
      <c r="B237" s="162">
        <v>182.28042600000001</v>
      </c>
      <c r="C237" s="163">
        <v>167.29395199999999</v>
      </c>
      <c r="D237" s="163">
        <v>186.36333899999997</v>
      </c>
      <c r="E237" s="163">
        <v>273.18784999999997</v>
      </c>
      <c r="F237" s="163">
        <v>117.36897599999999</v>
      </c>
      <c r="G237" s="163">
        <v>139.56667200000001</v>
      </c>
      <c r="H237" s="163">
        <v>160.40844099999998</v>
      </c>
      <c r="I237" s="163">
        <v>154.014872</v>
      </c>
      <c r="J237" s="163">
        <v>110.690057</v>
      </c>
      <c r="K237" s="163">
        <v>164.586434</v>
      </c>
      <c r="L237" s="163">
        <v>121.644792</v>
      </c>
      <c r="M237" s="163">
        <v>145.59398000000002</v>
      </c>
      <c r="N237" s="163">
        <v>265.91445600000003</v>
      </c>
      <c r="O237" s="163">
        <v>181.78645600000002</v>
      </c>
      <c r="P237" s="163">
        <v>129.87383200000002</v>
      </c>
      <c r="Q237" s="163">
        <v>178.53076800000002</v>
      </c>
      <c r="R237" s="163">
        <v>199.089258</v>
      </c>
      <c r="S237" s="163">
        <v>195.05663900000002</v>
      </c>
      <c r="T237" s="163">
        <v>195.277524</v>
      </c>
      <c r="U237" s="163">
        <v>258.54917100000006</v>
      </c>
      <c r="V237" s="163">
        <v>169.61690400000001</v>
      </c>
      <c r="W237" s="163">
        <v>145.91999999999999</v>
      </c>
      <c r="X237" s="163">
        <v>157.96375199999997</v>
      </c>
      <c r="Y237" s="164">
        <v>176.52811199999999</v>
      </c>
      <c r="Z237" s="160"/>
      <c r="AA237" s="165">
        <f t="shared" si="1"/>
        <v>4177.1066630000005</v>
      </c>
      <c r="BC237" s="146"/>
      <c r="BD237" s="146"/>
      <c r="BE237" s="146"/>
      <c r="BF237" s="146"/>
      <c r="BG237" s="146"/>
      <c r="BH237" s="146"/>
      <c r="BI237" s="146"/>
      <c r="BJ237" s="146"/>
      <c r="BK237" s="146"/>
      <c r="BL237" s="146"/>
      <c r="BM237" s="146"/>
      <c r="BN237" s="146"/>
      <c r="BO237" s="146"/>
      <c r="BP237" s="146"/>
      <c r="BQ237" s="146"/>
      <c r="BR237" s="146"/>
      <c r="BS237" s="146"/>
      <c r="BT237" s="146"/>
      <c r="BU237" s="146"/>
      <c r="BV237" s="146"/>
      <c r="BW237" s="146"/>
      <c r="BX237" s="146"/>
      <c r="BY237" s="146"/>
      <c r="BZ237" s="146"/>
      <c r="CA237" s="146"/>
      <c r="CB237" s="146"/>
    </row>
    <row r="238" spans="1:80">
      <c r="A238" s="154" t="s">
        <v>455</v>
      </c>
      <c r="B238" s="162">
        <v>38.432527</v>
      </c>
      <c r="C238" s="163">
        <v>53.609899999999996</v>
      </c>
      <c r="D238" s="163">
        <v>46.261682999999998</v>
      </c>
      <c r="E238" s="163">
        <v>61.414540000000002</v>
      </c>
      <c r="F238" s="163">
        <v>34.991089000000002</v>
      </c>
      <c r="G238" s="163">
        <v>56.064183999999997</v>
      </c>
      <c r="H238" s="163">
        <v>32.074184000000002</v>
      </c>
      <c r="I238" s="163">
        <v>42.941592</v>
      </c>
      <c r="J238" s="163">
        <v>14.719468000000001</v>
      </c>
      <c r="K238" s="163">
        <v>40.870881000000004</v>
      </c>
      <c r="L238" s="163">
        <v>17.231763999999998</v>
      </c>
      <c r="M238" s="163">
        <v>25.446702000000002</v>
      </c>
      <c r="N238" s="163">
        <v>42.401547000000008</v>
      </c>
      <c r="O238" s="163">
        <v>40.964174999999997</v>
      </c>
      <c r="P238" s="163">
        <v>41.764832999999996</v>
      </c>
      <c r="Q238" s="163">
        <v>70.415430000000001</v>
      </c>
      <c r="R238" s="163">
        <v>53.904669999999996</v>
      </c>
      <c r="S238" s="163">
        <v>39.224008000000005</v>
      </c>
      <c r="T238" s="163">
        <v>27.07985</v>
      </c>
      <c r="U238" s="163">
        <v>47.933808999999997</v>
      </c>
      <c r="V238" s="163">
        <v>26.638317999999998</v>
      </c>
      <c r="W238" s="163">
        <v>42.570341999999997</v>
      </c>
      <c r="X238" s="163">
        <v>54.271944000000005</v>
      </c>
      <c r="Y238" s="164">
        <v>34.212384000000007</v>
      </c>
      <c r="Z238" s="160"/>
      <c r="AA238" s="165">
        <f t="shared" si="1"/>
        <v>985.43982400000004</v>
      </c>
      <c r="BC238" s="146"/>
      <c r="BD238" s="146"/>
      <c r="BE238" s="146"/>
      <c r="BF238" s="146"/>
      <c r="BG238" s="146"/>
      <c r="BH238" s="146"/>
      <c r="BI238" s="146"/>
      <c r="BJ238" s="146"/>
      <c r="BK238" s="146"/>
      <c r="BL238" s="146"/>
      <c r="BM238" s="146"/>
      <c r="BN238" s="146"/>
      <c r="BO238" s="146"/>
      <c r="BP238" s="146"/>
      <c r="BQ238" s="146"/>
      <c r="BR238" s="146"/>
      <c r="BS238" s="146"/>
      <c r="BT238" s="146"/>
      <c r="BU238" s="146"/>
      <c r="BV238" s="146"/>
      <c r="BW238" s="146"/>
      <c r="BX238" s="146"/>
      <c r="BY238" s="146"/>
      <c r="BZ238" s="146"/>
      <c r="CA238" s="146"/>
      <c r="CB238" s="146"/>
    </row>
    <row r="239" spans="1:80">
      <c r="A239" s="154" t="s">
        <v>454</v>
      </c>
      <c r="B239" s="162">
        <v>142.74938599999999</v>
      </c>
      <c r="C239" s="163">
        <v>192.99563999999998</v>
      </c>
      <c r="D239" s="163">
        <v>133.64486199999999</v>
      </c>
      <c r="E239" s="163">
        <v>128.41221999999999</v>
      </c>
      <c r="F239" s="163">
        <v>154.96053699999999</v>
      </c>
      <c r="G239" s="163">
        <v>132.51534399999997</v>
      </c>
      <c r="H239" s="163">
        <v>112.25964399999999</v>
      </c>
      <c r="I239" s="163">
        <v>100.197048</v>
      </c>
      <c r="J239" s="163">
        <v>99.356408999999999</v>
      </c>
      <c r="K239" s="163">
        <v>149.85989699999999</v>
      </c>
      <c r="L239" s="163">
        <v>103.390584</v>
      </c>
      <c r="M239" s="163">
        <v>156.92132899999999</v>
      </c>
      <c r="N239" s="163">
        <v>127.20464100000001</v>
      </c>
      <c r="O239" s="163">
        <v>141.09882499999998</v>
      </c>
      <c r="P239" s="163">
        <v>134.57557299999999</v>
      </c>
      <c r="Q239" s="163">
        <v>211.24629000000002</v>
      </c>
      <c r="R239" s="163">
        <v>183.27587800000001</v>
      </c>
      <c r="S239" s="163">
        <v>132.38102699999999</v>
      </c>
      <c r="T239" s="163">
        <v>135.39924999999999</v>
      </c>
      <c r="U239" s="163">
        <v>196.09285499999999</v>
      </c>
      <c r="V239" s="163">
        <v>129.38611600000002</v>
      </c>
      <c r="W239" s="163">
        <v>288.53231799999998</v>
      </c>
      <c r="X239" s="163">
        <v>189.95180400000001</v>
      </c>
      <c r="Y239" s="164">
        <v>144.45228800000001</v>
      </c>
      <c r="Z239" s="160"/>
      <c r="AA239" s="165">
        <f t="shared" si="1"/>
        <v>3620.8597649999992</v>
      </c>
      <c r="BC239" s="146"/>
      <c r="BD239" s="146"/>
      <c r="BE239" s="146"/>
      <c r="BF239" s="146"/>
      <c r="BG239" s="146"/>
      <c r="BH239" s="146"/>
      <c r="BI239" s="146"/>
      <c r="BJ239" s="146"/>
      <c r="BK239" s="146"/>
      <c r="BL239" s="146"/>
      <c r="BM239" s="146"/>
      <c r="BN239" s="146"/>
      <c r="BO239" s="146"/>
      <c r="BP239" s="146"/>
      <c r="BQ239" s="146"/>
      <c r="BR239" s="146"/>
      <c r="BS239" s="146"/>
      <c r="BT239" s="146"/>
      <c r="BU239" s="146"/>
      <c r="BV239" s="146"/>
      <c r="BW239" s="146"/>
      <c r="BX239" s="146"/>
      <c r="BY239" s="146"/>
      <c r="BZ239" s="146"/>
      <c r="CA239" s="146"/>
      <c r="CB239" s="146"/>
    </row>
    <row r="240" spans="1:80">
      <c r="A240" s="154" t="s">
        <v>453</v>
      </c>
      <c r="B240" s="162">
        <v>348.86823399999997</v>
      </c>
      <c r="C240" s="163">
        <v>301.86249499999997</v>
      </c>
      <c r="D240" s="163">
        <v>315.36371999999994</v>
      </c>
      <c r="E240" s="163">
        <v>342.97770000000003</v>
      </c>
      <c r="F240" s="163">
        <v>271.63157200000001</v>
      </c>
      <c r="G240" s="163">
        <v>266.54002499999996</v>
      </c>
      <c r="H240" s="163">
        <v>222.71986799999999</v>
      </c>
      <c r="I240" s="163">
        <v>169.87841399999999</v>
      </c>
      <c r="J240" s="163">
        <v>185.94426899999999</v>
      </c>
      <c r="K240" s="163">
        <v>209.48472000000004</v>
      </c>
      <c r="L240" s="163">
        <v>208.25695299999998</v>
      </c>
      <c r="M240" s="163">
        <v>204.917462</v>
      </c>
      <c r="N240" s="163">
        <v>227.28748000000002</v>
      </c>
      <c r="O240" s="163">
        <v>233.46429999999998</v>
      </c>
      <c r="P240" s="163">
        <v>271.34166000000005</v>
      </c>
      <c r="Q240" s="163">
        <v>255.36438800000002</v>
      </c>
      <c r="R240" s="163">
        <v>338.13721299999997</v>
      </c>
      <c r="S240" s="163">
        <v>283.10889599999996</v>
      </c>
      <c r="T240" s="163">
        <v>223.274968</v>
      </c>
      <c r="U240" s="163">
        <v>251.23716799999997</v>
      </c>
      <c r="V240" s="163">
        <v>205.19834399999999</v>
      </c>
      <c r="W240" s="163">
        <v>244.57195000000002</v>
      </c>
      <c r="X240" s="163">
        <v>272.12592000000001</v>
      </c>
      <c r="Y240" s="164">
        <v>263.82650299999995</v>
      </c>
      <c r="Z240" s="160"/>
      <c r="AA240" s="165">
        <f t="shared" si="1"/>
        <v>6117.3842219999988</v>
      </c>
      <c r="BC240" s="146"/>
      <c r="BD240" s="146"/>
      <c r="BE240" s="146"/>
      <c r="BF240" s="146"/>
      <c r="BG240" s="146"/>
      <c r="BH240" s="146"/>
      <c r="BI240" s="146"/>
      <c r="BJ240" s="146"/>
      <c r="BK240" s="146"/>
      <c r="BL240" s="146"/>
      <c r="BM240" s="146"/>
      <c r="BN240" s="146"/>
      <c r="BO240" s="146"/>
      <c r="BP240" s="146"/>
      <c r="BQ240" s="146"/>
      <c r="BR240" s="146"/>
      <c r="BS240" s="146"/>
      <c r="BT240" s="146"/>
      <c r="BU240" s="146"/>
      <c r="BV240" s="146"/>
      <c r="BW240" s="146"/>
      <c r="BX240" s="146"/>
      <c r="BY240" s="146"/>
      <c r="BZ240" s="146"/>
      <c r="CA240" s="146"/>
      <c r="CB240" s="146"/>
    </row>
    <row r="241" spans="1:80">
      <c r="A241" s="154" t="s">
        <v>452</v>
      </c>
      <c r="B241" s="162">
        <v>293.51366999999999</v>
      </c>
      <c r="C241" s="163">
        <v>325.83576400000004</v>
      </c>
      <c r="D241" s="163">
        <v>318.11330900000002</v>
      </c>
      <c r="E241" s="163">
        <v>292.38535000000002</v>
      </c>
      <c r="F241" s="163">
        <v>299.94004200000001</v>
      </c>
      <c r="G241" s="163">
        <v>198.49508399999999</v>
      </c>
      <c r="H241" s="163">
        <v>220.289368</v>
      </c>
      <c r="I241" s="163">
        <v>243.257216</v>
      </c>
      <c r="J241" s="163">
        <v>250.24332800000002</v>
      </c>
      <c r="K241" s="163">
        <v>176.40737899999999</v>
      </c>
      <c r="L241" s="163">
        <v>250.28124000000003</v>
      </c>
      <c r="M241" s="163">
        <v>201.61583999999999</v>
      </c>
      <c r="N241" s="163">
        <v>238.89609999999999</v>
      </c>
      <c r="O241" s="163">
        <v>268.78936000000004</v>
      </c>
      <c r="P241" s="163">
        <v>288.53702199999998</v>
      </c>
      <c r="Q241" s="163">
        <v>287.52676400000001</v>
      </c>
      <c r="R241" s="163">
        <v>508.32768299999998</v>
      </c>
      <c r="S241" s="163">
        <v>337.87175500000001</v>
      </c>
      <c r="T241" s="163">
        <v>311.45848799999999</v>
      </c>
      <c r="U241" s="163">
        <v>281.34895800000004</v>
      </c>
      <c r="V241" s="163">
        <v>235.724412</v>
      </c>
      <c r="W241" s="163">
        <v>277.720685</v>
      </c>
      <c r="X241" s="163">
        <v>252.58111199999999</v>
      </c>
      <c r="Y241" s="164">
        <v>214.86491499999997</v>
      </c>
      <c r="Z241" s="160"/>
      <c r="AA241" s="165">
        <f t="shared" si="1"/>
        <v>6574.0248440000014</v>
      </c>
      <c r="BC241" s="146"/>
      <c r="BD241" s="146"/>
      <c r="BE241" s="146"/>
      <c r="BF241" s="146"/>
      <c r="BG241" s="146"/>
      <c r="BH241" s="146"/>
      <c r="BI241" s="146"/>
      <c r="BJ241" s="146"/>
      <c r="BK241" s="146"/>
      <c r="BL241" s="146"/>
      <c r="BM241" s="146"/>
      <c r="BN241" s="146"/>
      <c r="BO241" s="146"/>
      <c r="BP241" s="146"/>
      <c r="BQ241" s="146"/>
      <c r="BR241" s="146"/>
      <c r="BS241" s="146"/>
      <c r="BT241" s="146"/>
      <c r="BU241" s="146"/>
      <c r="BV241" s="146"/>
      <c r="BW241" s="146"/>
      <c r="BX241" s="146"/>
      <c r="BY241" s="146"/>
      <c r="BZ241" s="146"/>
      <c r="CA241" s="146"/>
      <c r="CB241" s="146"/>
    </row>
    <row r="242" spans="1:80">
      <c r="A242" s="154" t="s">
        <v>451</v>
      </c>
      <c r="B242" s="162">
        <v>180.59049999999999</v>
      </c>
      <c r="C242" s="163">
        <v>301.34209999999996</v>
      </c>
      <c r="D242" s="163">
        <v>245.89349999999999</v>
      </c>
      <c r="E242" s="163">
        <v>337.32029999999997</v>
      </c>
      <c r="F242" s="163">
        <v>309.00659999999999</v>
      </c>
      <c r="G242" s="163">
        <v>282.83839999999998</v>
      </c>
      <c r="H242" s="163">
        <v>202.08589999999998</v>
      </c>
      <c r="I242" s="163">
        <v>165.6704</v>
      </c>
      <c r="J242" s="163">
        <v>233.935</v>
      </c>
      <c r="K242" s="163">
        <v>255.6985</v>
      </c>
      <c r="L242" s="163">
        <v>207.67500000000001</v>
      </c>
      <c r="M242" s="163">
        <v>240.90090000000004</v>
      </c>
      <c r="N242" s="163">
        <v>261.89999999999998</v>
      </c>
      <c r="O242" s="163">
        <v>282.35559999999998</v>
      </c>
      <c r="P242" s="163">
        <v>272.404</v>
      </c>
      <c r="Q242" s="163">
        <v>246.42099999999999</v>
      </c>
      <c r="R242" s="163">
        <v>208.62719999999999</v>
      </c>
      <c r="S242" s="163">
        <v>232.02079999999998</v>
      </c>
      <c r="T242" s="163">
        <v>182.73640000000003</v>
      </c>
      <c r="U242" s="163">
        <v>228.77609999999999</v>
      </c>
      <c r="V242" s="163">
        <v>222.36120000000003</v>
      </c>
      <c r="W242" s="163">
        <v>286.51279999999997</v>
      </c>
      <c r="X242" s="163">
        <v>279.85470000000004</v>
      </c>
      <c r="Y242" s="164">
        <v>160.03649999999999</v>
      </c>
      <c r="Z242" s="160"/>
      <c r="AA242" s="165">
        <f t="shared" si="1"/>
        <v>5826.9634000000005</v>
      </c>
      <c r="BC242" s="146"/>
      <c r="BD242" s="146"/>
      <c r="BE242" s="146"/>
      <c r="BF242" s="146"/>
      <c r="BG242" s="146"/>
      <c r="BH242" s="146"/>
      <c r="BI242" s="146"/>
      <c r="BJ242" s="146"/>
      <c r="BK242" s="146"/>
      <c r="BL242" s="146"/>
      <c r="BM242" s="146"/>
      <c r="BN242" s="146"/>
      <c r="BO242" s="146"/>
      <c r="BP242" s="146"/>
      <c r="BQ242" s="146"/>
      <c r="BR242" s="146"/>
      <c r="BS242" s="146"/>
      <c r="BT242" s="146"/>
      <c r="BU242" s="146"/>
      <c r="BV242" s="146"/>
      <c r="BW242" s="146"/>
      <c r="BX242" s="146"/>
      <c r="BY242" s="146"/>
      <c r="BZ242" s="146"/>
      <c r="CA242" s="146"/>
      <c r="CB242" s="146"/>
    </row>
    <row r="243" spans="1:80">
      <c r="A243" s="154" t="s">
        <v>513</v>
      </c>
      <c r="B243" s="162">
        <v>242.50269999999998</v>
      </c>
      <c r="C243" s="163">
        <v>178.82660000000001</v>
      </c>
      <c r="D243" s="163">
        <v>304.90899999999999</v>
      </c>
      <c r="E243" s="163">
        <v>257.9914</v>
      </c>
      <c r="F243" s="163">
        <v>205.09739999999999</v>
      </c>
      <c r="G243" s="163">
        <v>254.7526</v>
      </c>
      <c r="H243" s="163">
        <v>167.61799999999999</v>
      </c>
      <c r="I243" s="163">
        <v>154.08120000000002</v>
      </c>
      <c r="J243" s="163">
        <v>154.64860000000002</v>
      </c>
      <c r="K243" s="163">
        <v>207.1944</v>
      </c>
      <c r="L243" s="163">
        <v>174.25889999999998</v>
      </c>
      <c r="M243" s="163">
        <v>221.89440000000002</v>
      </c>
      <c r="N243" s="163">
        <v>222.714</v>
      </c>
      <c r="O243" s="163">
        <v>232.67349999999999</v>
      </c>
      <c r="P243" s="163">
        <v>201.26400000000001</v>
      </c>
      <c r="Q243" s="163">
        <v>267.00960000000003</v>
      </c>
      <c r="R243" s="163">
        <v>223.60719999999998</v>
      </c>
      <c r="S243" s="163">
        <v>231.43889999999999</v>
      </c>
      <c r="T243" s="163">
        <v>186.72720000000001</v>
      </c>
      <c r="U243" s="163">
        <v>252.24290000000002</v>
      </c>
      <c r="V243" s="163">
        <v>155.9402</v>
      </c>
      <c r="W243" s="163">
        <v>225.51780000000002</v>
      </c>
      <c r="X243" s="163">
        <v>208.70480000000001</v>
      </c>
      <c r="Y243" s="164">
        <v>217.85920000000002</v>
      </c>
      <c r="Z243" s="160"/>
      <c r="AA243" s="165">
        <f t="shared" si="1"/>
        <v>5149.4744999999994</v>
      </c>
      <c r="BC243" s="146"/>
      <c r="BD243" s="146"/>
      <c r="BE243" s="146"/>
      <c r="BF243" s="146"/>
      <c r="BG243" s="146"/>
      <c r="BH243" s="146"/>
      <c r="BI243" s="146"/>
      <c r="BJ243" s="146"/>
      <c r="BK243" s="146"/>
      <c r="BL243" s="146"/>
      <c r="BM243" s="146"/>
      <c r="BN243" s="146"/>
      <c r="BO243" s="146"/>
      <c r="BP243" s="146"/>
      <c r="BQ243" s="146"/>
      <c r="BR243" s="146"/>
      <c r="BS243" s="146"/>
      <c r="BT243" s="146"/>
      <c r="BU243" s="146"/>
      <c r="BV243" s="146"/>
      <c r="BW243" s="146"/>
      <c r="BX243" s="146"/>
      <c r="BY243" s="146"/>
      <c r="BZ243" s="146"/>
      <c r="CA243" s="146"/>
      <c r="CB243" s="146"/>
    </row>
    <row r="244" spans="1:80">
      <c r="A244" s="154" t="s">
        <v>512</v>
      </c>
      <c r="B244" s="162">
        <v>106.46459999999999</v>
      </c>
      <c r="C244" s="163">
        <v>80.760400000000004</v>
      </c>
      <c r="D244" s="163">
        <v>110.876</v>
      </c>
      <c r="E244" s="163">
        <v>71.997600000000006</v>
      </c>
      <c r="F244" s="163">
        <v>129.5352</v>
      </c>
      <c r="G244" s="163">
        <v>132.91440000000003</v>
      </c>
      <c r="H244" s="163">
        <v>70.575999999999993</v>
      </c>
      <c r="I244" s="163">
        <v>75.06519999999999</v>
      </c>
      <c r="J244" s="163">
        <v>89.5334</v>
      </c>
      <c r="K244" s="163">
        <v>88.797599999999989</v>
      </c>
      <c r="L244" s="163">
        <v>65.9358</v>
      </c>
      <c r="M244" s="163">
        <v>83.210400000000007</v>
      </c>
      <c r="N244" s="163">
        <v>64.339600000000004</v>
      </c>
      <c r="O244" s="163">
        <v>59.405999999999999</v>
      </c>
      <c r="P244" s="163">
        <v>50.316000000000003</v>
      </c>
      <c r="Q244" s="163">
        <v>71.887199999999993</v>
      </c>
      <c r="R244" s="163">
        <v>105.9192</v>
      </c>
      <c r="S244" s="163">
        <v>86.116799999999998</v>
      </c>
      <c r="T244" s="163">
        <v>50.925600000000003</v>
      </c>
      <c r="U244" s="163">
        <v>61.870899999999999</v>
      </c>
      <c r="V244" s="163">
        <v>54.7898</v>
      </c>
      <c r="W244" s="163">
        <v>104.892</v>
      </c>
      <c r="X244" s="163">
        <v>87.364800000000002</v>
      </c>
      <c r="Y244" s="164">
        <v>83.792000000000002</v>
      </c>
      <c r="Z244" s="160"/>
      <c r="AA244" s="165">
        <f t="shared" si="1"/>
        <v>1987.2864999999999</v>
      </c>
      <c r="BC244" s="146"/>
      <c r="BD244" s="146"/>
      <c r="BE244" s="146"/>
      <c r="BF244" s="146"/>
      <c r="BG244" s="146"/>
      <c r="BH244" s="146"/>
      <c r="BI244" s="146"/>
      <c r="BJ244" s="146"/>
      <c r="BK244" s="146"/>
      <c r="BL244" s="146"/>
      <c r="BM244" s="146"/>
      <c r="BN244" s="146"/>
      <c r="BO244" s="146"/>
      <c r="BP244" s="146"/>
      <c r="BQ244" s="146"/>
      <c r="BR244" s="146"/>
      <c r="BS244" s="146"/>
      <c r="BT244" s="146"/>
      <c r="BU244" s="146"/>
      <c r="BV244" s="146"/>
      <c r="BW244" s="146"/>
      <c r="BX244" s="146"/>
      <c r="BY244" s="146"/>
      <c r="BZ244" s="146"/>
      <c r="CA244" s="146"/>
      <c r="CB244" s="146"/>
    </row>
    <row r="245" spans="1:80">
      <c r="A245" s="154" t="s">
        <v>511</v>
      </c>
      <c r="B245" s="162">
        <v>447.83320000000003</v>
      </c>
      <c r="C245" s="163">
        <v>357.98460000000006</v>
      </c>
      <c r="D245" s="163">
        <v>374.09040000000005</v>
      </c>
      <c r="E245" s="163">
        <v>374.58269999999999</v>
      </c>
      <c r="F245" s="163">
        <v>464.09159999999997</v>
      </c>
      <c r="G245" s="163">
        <v>465.17779999999999</v>
      </c>
      <c r="H245" s="163">
        <v>357.64879999999999</v>
      </c>
      <c r="I245" s="163">
        <v>290.4255</v>
      </c>
      <c r="J245" s="163">
        <v>292.95</v>
      </c>
      <c r="K245" s="163">
        <v>364.01039999999995</v>
      </c>
      <c r="L245" s="163">
        <v>265.35300000000001</v>
      </c>
      <c r="M245" s="163">
        <v>384.66089999999997</v>
      </c>
      <c r="N245" s="163">
        <v>319.78800000000001</v>
      </c>
      <c r="O245" s="163">
        <v>355.30599999999998</v>
      </c>
      <c r="P245" s="163">
        <v>278.60759999999999</v>
      </c>
      <c r="Q245" s="163">
        <v>332.01</v>
      </c>
      <c r="R245" s="163">
        <v>410.16240000000005</v>
      </c>
      <c r="S245" s="163">
        <v>392.49510000000004</v>
      </c>
      <c r="T245" s="163">
        <v>230.126</v>
      </c>
      <c r="U245" s="163">
        <v>282.55859999999996</v>
      </c>
      <c r="V245" s="163">
        <v>250.62380000000002</v>
      </c>
      <c r="W245" s="163">
        <v>430.608</v>
      </c>
      <c r="X245" s="163">
        <v>309.31180000000001</v>
      </c>
      <c r="Y245" s="164">
        <v>318.14820000000003</v>
      </c>
      <c r="Z245" s="160"/>
      <c r="AA245" s="165">
        <f t="shared" si="1"/>
        <v>8348.5544000000027</v>
      </c>
      <c r="BC245" s="146"/>
      <c r="BD245" s="146"/>
      <c r="BE245" s="146"/>
      <c r="BF245" s="146"/>
      <c r="BG245" s="146"/>
      <c r="BH245" s="146"/>
      <c r="BI245" s="146"/>
      <c r="BJ245" s="146"/>
      <c r="BK245" s="146"/>
      <c r="BL245" s="146"/>
      <c r="BM245" s="146"/>
      <c r="BN245" s="146"/>
      <c r="BO245" s="146"/>
      <c r="BP245" s="146"/>
      <c r="BQ245" s="146"/>
      <c r="BR245" s="146"/>
      <c r="BS245" s="146"/>
      <c r="BT245" s="146"/>
      <c r="BU245" s="146"/>
      <c r="BV245" s="146"/>
      <c r="BW245" s="146"/>
      <c r="BX245" s="146"/>
      <c r="BY245" s="146"/>
      <c r="BZ245" s="146"/>
      <c r="CA245" s="146"/>
      <c r="CB245" s="146"/>
    </row>
    <row r="246" spans="1:80">
      <c r="A246" s="154" t="s">
        <v>510</v>
      </c>
      <c r="B246" s="162">
        <v>402.79199999999997</v>
      </c>
      <c r="C246" s="163">
        <v>336.084</v>
      </c>
      <c r="D246" s="163">
        <v>394.50439999999998</v>
      </c>
      <c r="E246" s="163">
        <v>413.12700000000001</v>
      </c>
      <c r="F246" s="163">
        <v>373.83060000000006</v>
      </c>
      <c r="G246" s="163">
        <v>384.17939999999999</v>
      </c>
      <c r="H246" s="163">
        <v>377.90550000000002</v>
      </c>
      <c r="I246" s="163">
        <v>363.178</v>
      </c>
      <c r="J246" s="163">
        <v>270.81809999999996</v>
      </c>
      <c r="K246" s="163">
        <v>295.83</v>
      </c>
      <c r="L246" s="163">
        <v>301.70600000000002</v>
      </c>
      <c r="M246" s="163">
        <v>272.42879999999997</v>
      </c>
      <c r="N246" s="163">
        <v>334.52159999999998</v>
      </c>
      <c r="O246" s="163">
        <v>239.84399999999999</v>
      </c>
      <c r="P246" s="163">
        <v>322.61680000000001</v>
      </c>
      <c r="Q246" s="163">
        <v>397.32440000000003</v>
      </c>
      <c r="R246" s="163">
        <v>390.07080000000002</v>
      </c>
      <c r="S246" s="163">
        <v>376.00860000000006</v>
      </c>
      <c r="T246" s="163">
        <v>235.95069999999998</v>
      </c>
      <c r="U246" s="163">
        <v>254.1891</v>
      </c>
      <c r="V246" s="163">
        <v>230.9528</v>
      </c>
      <c r="W246" s="163">
        <v>275.61</v>
      </c>
      <c r="X246" s="163">
        <v>333.27449999999999</v>
      </c>
      <c r="Y246" s="164">
        <v>342.69299999999998</v>
      </c>
      <c r="Z246" s="160"/>
      <c r="AA246" s="165">
        <f t="shared" si="1"/>
        <v>7919.4401000000007</v>
      </c>
      <c r="BC246" s="146"/>
      <c r="BD246" s="146"/>
      <c r="BE246" s="146"/>
      <c r="BF246" s="146"/>
      <c r="BG246" s="146"/>
      <c r="BH246" s="146"/>
      <c r="BI246" s="146"/>
      <c r="BJ246" s="146"/>
      <c r="BK246" s="146"/>
      <c r="BL246" s="146"/>
      <c r="BM246" s="146"/>
      <c r="BN246" s="146"/>
      <c r="BO246" s="146"/>
      <c r="BP246" s="146"/>
      <c r="BQ246" s="146"/>
      <c r="BR246" s="146"/>
      <c r="BS246" s="146"/>
      <c r="BT246" s="146"/>
      <c r="BU246" s="146"/>
      <c r="BV246" s="146"/>
      <c r="BW246" s="146"/>
      <c r="BX246" s="146"/>
      <c r="BY246" s="146"/>
      <c r="BZ246" s="146"/>
      <c r="CA246" s="146"/>
      <c r="CB246" s="146"/>
    </row>
    <row r="247" spans="1:80">
      <c r="A247" s="154" t="s">
        <v>509</v>
      </c>
      <c r="B247" s="162">
        <v>417.83279999999996</v>
      </c>
      <c r="C247" s="163">
        <v>398.32650000000001</v>
      </c>
      <c r="D247" s="163">
        <v>306.58499999999998</v>
      </c>
      <c r="E247" s="163">
        <v>376.59109999999998</v>
      </c>
      <c r="F247" s="163">
        <v>381.9948</v>
      </c>
      <c r="G247" s="163">
        <v>333.51839999999999</v>
      </c>
      <c r="H247" s="163">
        <v>277.44</v>
      </c>
      <c r="I247" s="163">
        <v>404.4384</v>
      </c>
      <c r="J247" s="163">
        <v>254.95640000000003</v>
      </c>
      <c r="K247" s="163">
        <v>391.8152</v>
      </c>
      <c r="L247" s="163">
        <v>318.00509999999997</v>
      </c>
      <c r="M247" s="163">
        <v>292.6223</v>
      </c>
      <c r="N247" s="163">
        <v>310.06799999999998</v>
      </c>
      <c r="O247" s="163">
        <v>357.76660000000004</v>
      </c>
      <c r="P247" s="163">
        <v>307.48649999999998</v>
      </c>
      <c r="Q247" s="163">
        <v>378.7056</v>
      </c>
      <c r="R247" s="163">
        <v>479.81079999999997</v>
      </c>
      <c r="S247" s="163">
        <v>407.911</v>
      </c>
      <c r="T247" s="163">
        <v>273.06599999999997</v>
      </c>
      <c r="U247" s="163">
        <v>370.2706</v>
      </c>
      <c r="V247" s="163">
        <v>280.84760000000006</v>
      </c>
      <c r="W247" s="163">
        <v>354.42540000000002</v>
      </c>
      <c r="X247" s="163">
        <v>272.84399999999999</v>
      </c>
      <c r="Y247" s="164">
        <v>296.00339999999994</v>
      </c>
      <c r="Z247" s="160"/>
      <c r="AA247" s="165">
        <f t="shared" si="1"/>
        <v>8243.3315000000002</v>
      </c>
      <c r="BC247" s="146"/>
      <c r="BD247" s="146"/>
      <c r="BE247" s="146"/>
      <c r="BF247" s="146"/>
      <c r="BG247" s="146"/>
      <c r="BH247" s="146"/>
      <c r="BI247" s="146"/>
      <c r="BJ247" s="146"/>
      <c r="BK247" s="146"/>
      <c r="BL247" s="146"/>
      <c r="BM247" s="146"/>
      <c r="BN247" s="146"/>
      <c r="BO247" s="146"/>
      <c r="BP247" s="146"/>
      <c r="BQ247" s="146"/>
      <c r="BR247" s="146"/>
      <c r="BS247" s="146"/>
      <c r="BT247" s="146"/>
      <c r="BU247" s="146"/>
      <c r="BV247" s="146"/>
      <c r="BW247" s="146"/>
      <c r="BX247" s="146"/>
      <c r="BY247" s="146"/>
      <c r="BZ247" s="146"/>
      <c r="CA247" s="146"/>
      <c r="CB247" s="146"/>
    </row>
    <row r="248" spans="1:80">
      <c r="A248" s="154" t="s">
        <v>508</v>
      </c>
      <c r="B248" s="162">
        <v>608.49959999999999</v>
      </c>
      <c r="C248" s="163">
        <v>357.1848</v>
      </c>
      <c r="D248" s="163">
        <v>418.1832</v>
      </c>
      <c r="E248" s="163">
        <v>293.33249999999998</v>
      </c>
      <c r="F248" s="163">
        <v>343.97480000000007</v>
      </c>
      <c r="G248" s="163">
        <v>294.34300000000002</v>
      </c>
      <c r="H248" s="163">
        <v>247.58240000000001</v>
      </c>
      <c r="I248" s="163">
        <v>219.90220000000002</v>
      </c>
      <c r="J248" s="163">
        <v>234.988</v>
      </c>
      <c r="K248" s="163">
        <v>244.45349999999999</v>
      </c>
      <c r="L248" s="163">
        <v>227.8408</v>
      </c>
      <c r="M248" s="163">
        <v>228.82950000000002</v>
      </c>
      <c r="N248" s="163">
        <v>247.239</v>
      </c>
      <c r="O248" s="163">
        <v>235.33469999999997</v>
      </c>
      <c r="P248" s="163">
        <v>215.75579999999999</v>
      </c>
      <c r="Q248" s="163">
        <v>251.49079999999998</v>
      </c>
      <c r="R248" s="163">
        <v>233.43480000000002</v>
      </c>
      <c r="S248" s="163">
        <v>221.07499999999999</v>
      </c>
      <c r="T248" s="163">
        <v>168.624</v>
      </c>
      <c r="U248" s="163">
        <v>156.13800000000001</v>
      </c>
      <c r="V248" s="163">
        <v>195.10679999999999</v>
      </c>
      <c r="W248" s="163">
        <v>184.9632</v>
      </c>
      <c r="X248" s="163">
        <v>183.14440000000002</v>
      </c>
      <c r="Y248" s="164">
        <v>151.52280000000002</v>
      </c>
      <c r="Z248" s="160"/>
      <c r="AA248" s="165">
        <f t="shared" si="1"/>
        <v>6162.9435999999987</v>
      </c>
      <c r="BC248" s="146"/>
      <c r="BD248" s="146"/>
      <c r="BE248" s="146"/>
      <c r="BF248" s="146"/>
      <c r="BG248" s="146"/>
      <c r="BH248" s="146"/>
      <c r="BI248" s="146"/>
      <c r="BJ248" s="146"/>
      <c r="BK248" s="146"/>
      <c r="BL248" s="146"/>
      <c r="BM248" s="146"/>
      <c r="BN248" s="146"/>
      <c r="BO248" s="146"/>
      <c r="BP248" s="146"/>
      <c r="BQ248" s="146"/>
      <c r="BR248" s="146"/>
      <c r="BS248" s="146"/>
      <c r="BT248" s="146"/>
      <c r="BU248" s="146"/>
      <c r="BV248" s="146"/>
      <c r="BW248" s="146"/>
      <c r="BX248" s="146"/>
      <c r="BY248" s="146"/>
      <c r="BZ248" s="146"/>
      <c r="CA248" s="146"/>
      <c r="CB248" s="146"/>
    </row>
    <row r="249" spans="1:80">
      <c r="A249" s="154" t="s">
        <v>507</v>
      </c>
      <c r="B249" s="162">
        <v>13.169600000000001</v>
      </c>
      <c r="C249" s="163">
        <v>12.756600000000001</v>
      </c>
      <c r="D249" s="163">
        <v>17.773199999999996</v>
      </c>
      <c r="E249" s="163">
        <v>39.838800000000006</v>
      </c>
      <c r="F249" s="163">
        <v>60.459000000000003</v>
      </c>
      <c r="G249" s="163">
        <v>55.181700000000006</v>
      </c>
      <c r="H249" s="163">
        <v>38.9328</v>
      </c>
      <c r="I249" s="163">
        <v>36.858400000000003</v>
      </c>
      <c r="J249" s="163">
        <v>41.577299999999994</v>
      </c>
      <c r="K249" s="163">
        <v>27.6615</v>
      </c>
      <c r="L249" s="163">
        <v>68.537300000000002</v>
      </c>
      <c r="M249" s="163">
        <v>25.865500000000001</v>
      </c>
      <c r="N249" s="163">
        <v>61.569199999999995</v>
      </c>
      <c r="O249" s="163">
        <v>39.061399999999999</v>
      </c>
      <c r="P249" s="163">
        <v>67.672799999999995</v>
      </c>
      <c r="Q249" s="163">
        <v>46.744</v>
      </c>
      <c r="R249" s="163">
        <v>59.686200000000007</v>
      </c>
      <c r="S249" s="163">
        <v>48.994399999999999</v>
      </c>
      <c r="T249" s="163">
        <v>38.284800000000004</v>
      </c>
      <c r="U249" s="163">
        <v>37.188200000000002</v>
      </c>
      <c r="V249" s="163">
        <v>28.462800000000001</v>
      </c>
      <c r="W249" s="163">
        <v>70.582799999999992</v>
      </c>
      <c r="X249" s="163">
        <v>76.873999999999995</v>
      </c>
      <c r="Y249" s="164">
        <v>51.542699999999996</v>
      </c>
      <c r="Z249" s="160"/>
      <c r="AA249" s="165">
        <f t="shared" si="1"/>
        <v>1065.2750000000003</v>
      </c>
      <c r="BC249" s="146"/>
      <c r="BD249" s="146"/>
      <c r="BE249" s="146"/>
      <c r="BF249" s="146"/>
      <c r="BG249" s="146"/>
      <c r="BH249" s="146"/>
      <c r="BI249" s="146"/>
      <c r="BJ249" s="146"/>
      <c r="BK249" s="146"/>
      <c r="BL249" s="146"/>
      <c r="BM249" s="146"/>
      <c r="BN249" s="146"/>
      <c r="BO249" s="146"/>
      <c r="BP249" s="146"/>
      <c r="BQ249" s="146"/>
      <c r="BR249" s="146"/>
      <c r="BS249" s="146"/>
      <c r="BT249" s="146"/>
      <c r="BU249" s="146"/>
      <c r="BV249" s="146"/>
      <c r="BW249" s="146"/>
      <c r="BX249" s="146"/>
      <c r="BY249" s="146"/>
      <c r="BZ249" s="146"/>
      <c r="CA249" s="146"/>
      <c r="CB249" s="146"/>
    </row>
    <row r="250" spans="1:80">
      <c r="A250" s="154" t="s">
        <v>506</v>
      </c>
      <c r="B250" s="162">
        <v>441.18160000000006</v>
      </c>
      <c r="C250" s="163">
        <v>389.0763</v>
      </c>
      <c r="D250" s="163">
        <v>349.53959999999995</v>
      </c>
      <c r="E250" s="163">
        <v>385.10840000000002</v>
      </c>
      <c r="F250" s="163">
        <v>338.57039999999995</v>
      </c>
      <c r="G250" s="163">
        <v>343.3528</v>
      </c>
      <c r="H250" s="163">
        <v>233.59680000000003</v>
      </c>
      <c r="I250" s="163">
        <v>276.43799999999999</v>
      </c>
      <c r="J250" s="163">
        <v>244.84409999999997</v>
      </c>
      <c r="K250" s="163">
        <v>271.08269999999999</v>
      </c>
      <c r="L250" s="163">
        <v>311.0539</v>
      </c>
      <c r="M250" s="163">
        <v>269.00120000000004</v>
      </c>
      <c r="N250" s="163">
        <v>313.44319999999999</v>
      </c>
      <c r="O250" s="163">
        <v>329.23179999999996</v>
      </c>
      <c r="P250" s="163">
        <v>321.44579999999996</v>
      </c>
      <c r="Q250" s="163">
        <v>333.05099999999999</v>
      </c>
      <c r="R250" s="163">
        <v>371.38079999999997</v>
      </c>
      <c r="S250" s="163">
        <v>373.58229999999998</v>
      </c>
      <c r="T250" s="163">
        <v>253.63680000000002</v>
      </c>
      <c r="U250" s="163">
        <v>276.2552</v>
      </c>
      <c r="V250" s="163">
        <v>227.70240000000001</v>
      </c>
      <c r="W250" s="163">
        <v>311.74069999999995</v>
      </c>
      <c r="X250" s="163">
        <v>334.95100000000002</v>
      </c>
      <c r="Y250" s="164">
        <v>309.25620000000004</v>
      </c>
      <c r="Z250" s="160"/>
      <c r="AA250" s="165">
        <f t="shared" si="1"/>
        <v>7608.5230000000001</v>
      </c>
      <c r="BC250" s="146"/>
      <c r="BD250" s="146"/>
      <c r="BE250" s="146"/>
      <c r="BF250" s="146"/>
      <c r="BG250" s="146"/>
      <c r="BH250" s="146"/>
      <c r="BI250" s="146"/>
      <c r="BJ250" s="146"/>
      <c r="BK250" s="146"/>
      <c r="BL250" s="146"/>
      <c r="BM250" s="146"/>
      <c r="BN250" s="146"/>
      <c r="BO250" s="146"/>
      <c r="BP250" s="146"/>
      <c r="BQ250" s="146"/>
      <c r="BR250" s="146"/>
      <c r="BS250" s="146"/>
      <c r="BT250" s="146"/>
      <c r="BU250" s="146"/>
      <c r="BV250" s="146"/>
      <c r="BW250" s="146"/>
      <c r="BX250" s="146"/>
      <c r="BY250" s="146"/>
      <c r="BZ250" s="146"/>
      <c r="CA250" s="146"/>
      <c r="CB250" s="146"/>
    </row>
    <row r="251" spans="1:80">
      <c r="A251" s="154" t="s">
        <v>505</v>
      </c>
      <c r="B251" s="162">
        <v>410.32260000000002</v>
      </c>
      <c r="C251" s="163">
        <v>286.22879999999998</v>
      </c>
      <c r="D251" s="163">
        <v>344.95260000000002</v>
      </c>
      <c r="E251" s="163">
        <v>406.572</v>
      </c>
      <c r="F251" s="163">
        <v>302.036</v>
      </c>
      <c r="G251" s="163">
        <v>324.92720000000003</v>
      </c>
      <c r="H251" s="163">
        <v>214.40230000000003</v>
      </c>
      <c r="I251" s="163">
        <v>300.32639999999998</v>
      </c>
      <c r="J251" s="163">
        <v>239.86799999999999</v>
      </c>
      <c r="K251" s="163">
        <v>278.75579999999997</v>
      </c>
      <c r="L251" s="163">
        <v>172.39359999999999</v>
      </c>
      <c r="M251" s="163">
        <v>198.87270000000001</v>
      </c>
      <c r="N251" s="163">
        <v>234.88080000000002</v>
      </c>
      <c r="O251" s="163">
        <v>353.89600000000002</v>
      </c>
      <c r="P251" s="163">
        <v>276.79680000000002</v>
      </c>
      <c r="Q251" s="163">
        <v>238.988</v>
      </c>
      <c r="R251" s="163">
        <v>203.85900000000001</v>
      </c>
      <c r="S251" s="163">
        <v>231.10939999999999</v>
      </c>
      <c r="T251" s="163">
        <v>180.1567</v>
      </c>
      <c r="U251" s="163">
        <v>258.91199999999998</v>
      </c>
      <c r="V251" s="163">
        <v>202.72979999999998</v>
      </c>
      <c r="W251" s="163">
        <v>245.12669999999997</v>
      </c>
      <c r="X251" s="163">
        <v>278.57</v>
      </c>
      <c r="Y251" s="164">
        <v>285.72000000000003</v>
      </c>
      <c r="Z251" s="160"/>
      <c r="AA251" s="165">
        <f t="shared" si="1"/>
        <v>6470.4032000000016</v>
      </c>
      <c r="BC251" s="146"/>
      <c r="BD251" s="146"/>
      <c r="BE251" s="146"/>
      <c r="BF251" s="146"/>
      <c r="BG251" s="146"/>
      <c r="BH251" s="146"/>
      <c r="BI251" s="146"/>
      <c r="BJ251" s="146"/>
      <c r="BK251" s="146"/>
      <c r="BL251" s="146"/>
      <c r="BM251" s="146"/>
      <c r="BN251" s="146"/>
      <c r="BO251" s="146"/>
      <c r="BP251" s="146"/>
      <c r="BQ251" s="146"/>
      <c r="BR251" s="146"/>
      <c r="BS251" s="146"/>
      <c r="BT251" s="146"/>
      <c r="BU251" s="146"/>
      <c r="BV251" s="146"/>
      <c r="BW251" s="146"/>
      <c r="BX251" s="146"/>
      <c r="BY251" s="146"/>
      <c r="BZ251" s="146"/>
      <c r="CA251" s="146"/>
      <c r="CB251" s="146"/>
    </row>
    <row r="252" spans="1:80">
      <c r="A252" s="154" t="s">
        <v>504</v>
      </c>
      <c r="B252" s="162">
        <v>449.69760000000002</v>
      </c>
      <c r="C252" s="163">
        <v>337.72710000000001</v>
      </c>
      <c r="D252" s="163">
        <v>362.6671</v>
      </c>
      <c r="E252" s="163">
        <v>389.45820000000003</v>
      </c>
      <c r="F252" s="163">
        <v>332.31</v>
      </c>
      <c r="G252" s="163">
        <v>362.34899999999999</v>
      </c>
      <c r="H252" s="163">
        <v>269.05450000000002</v>
      </c>
      <c r="I252" s="163">
        <v>265.1583</v>
      </c>
      <c r="J252" s="163">
        <v>230.43330000000003</v>
      </c>
      <c r="K252" s="163">
        <v>344.88120000000004</v>
      </c>
      <c r="L252" s="163">
        <v>439.47199999999998</v>
      </c>
      <c r="M252" s="163">
        <v>306.2808</v>
      </c>
      <c r="N252" s="163">
        <v>496.93549999999999</v>
      </c>
      <c r="O252" s="163">
        <v>472.06799999999998</v>
      </c>
      <c r="P252" s="163">
        <v>394.01360000000005</v>
      </c>
      <c r="Q252" s="163">
        <v>413.90300000000002</v>
      </c>
      <c r="R252" s="163">
        <v>492.61930000000001</v>
      </c>
      <c r="S252" s="163">
        <v>401.05529999999999</v>
      </c>
      <c r="T252" s="163">
        <v>322.322</v>
      </c>
      <c r="U252" s="163">
        <v>383.06729999999999</v>
      </c>
      <c r="V252" s="163">
        <v>344.23899999999998</v>
      </c>
      <c r="W252" s="163">
        <v>366.16579999999999</v>
      </c>
      <c r="X252" s="163">
        <v>403.62079999999997</v>
      </c>
      <c r="Y252" s="164">
        <v>321.03060000000005</v>
      </c>
      <c r="Z252" s="160"/>
      <c r="AA252" s="165">
        <f t="shared" si="1"/>
        <v>8900.5293000000001</v>
      </c>
      <c r="BC252" s="146"/>
      <c r="BD252" s="146"/>
      <c r="BE252" s="146"/>
      <c r="BF252" s="146"/>
      <c r="BG252" s="146"/>
      <c r="BH252" s="146"/>
      <c r="BI252" s="146"/>
      <c r="BJ252" s="146"/>
      <c r="BK252" s="146"/>
      <c r="BL252" s="146"/>
      <c r="BM252" s="146"/>
      <c r="BN252" s="146"/>
      <c r="BO252" s="146"/>
      <c r="BP252" s="146"/>
      <c r="BQ252" s="146"/>
      <c r="BR252" s="146"/>
      <c r="BS252" s="146"/>
      <c r="BT252" s="146"/>
      <c r="BU252" s="146"/>
      <c r="BV252" s="146"/>
      <c r="BW252" s="146"/>
      <c r="BX252" s="146"/>
      <c r="BY252" s="146"/>
      <c r="BZ252" s="146"/>
      <c r="CA252" s="146"/>
      <c r="CB252" s="146"/>
    </row>
    <row r="253" spans="1:80">
      <c r="A253" s="154" t="s">
        <v>503</v>
      </c>
      <c r="B253" s="162">
        <v>0</v>
      </c>
      <c r="C253" s="163">
        <v>246.7456</v>
      </c>
      <c r="D253" s="163">
        <v>401.33759999999995</v>
      </c>
      <c r="E253" s="163">
        <v>0</v>
      </c>
      <c r="F253" s="163">
        <v>306.26400000000001</v>
      </c>
      <c r="G253" s="163">
        <v>362.16320000000002</v>
      </c>
      <c r="H253" s="163">
        <v>201.65340000000003</v>
      </c>
      <c r="I253" s="163">
        <v>289.99400000000003</v>
      </c>
      <c r="J253" s="163">
        <v>212.36819999999997</v>
      </c>
      <c r="K253" s="163">
        <v>305.6508</v>
      </c>
      <c r="L253" s="163">
        <v>341.20350000000002</v>
      </c>
      <c r="M253" s="163">
        <v>359.86959999999999</v>
      </c>
      <c r="N253" s="163">
        <v>433.76600000000002</v>
      </c>
      <c r="O253" s="163">
        <v>372.82140000000004</v>
      </c>
      <c r="P253" s="163">
        <v>334.3227</v>
      </c>
      <c r="Q253" s="163">
        <v>444.84359999999998</v>
      </c>
      <c r="R253" s="163">
        <v>480.73280000000005</v>
      </c>
      <c r="S253" s="163">
        <v>444.50430000000006</v>
      </c>
      <c r="T253" s="163">
        <v>283.2312</v>
      </c>
      <c r="U253" s="163">
        <v>691.73969999999997</v>
      </c>
      <c r="V253" s="163">
        <v>615.86099999999999</v>
      </c>
      <c r="W253" s="163">
        <v>779.96100000000001</v>
      </c>
      <c r="X253" s="163">
        <v>462.66399999999999</v>
      </c>
      <c r="Y253" s="164">
        <v>449.69470000000001</v>
      </c>
      <c r="Z253" s="160"/>
      <c r="AA253" s="165">
        <f t="shared" si="1"/>
        <v>8821.3923000000013</v>
      </c>
      <c r="BC253" s="146"/>
      <c r="BD253" s="146"/>
      <c r="BE253" s="146"/>
      <c r="BF253" s="146"/>
      <c r="BG253" s="146"/>
      <c r="BH253" s="146"/>
      <c r="BI253" s="146"/>
      <c r="BJ253" s="146"/>
      <c r="BK253" s="146"/>
      <c r="BL253" s="146"/>
      <c r="BM253" s="146"/>
      <c r="BN253" s="146"/>
      <c r="BO253" s="146"/>
      <c r="BP253" s="146"/>
      <c r="BQ253" s="146"/>
      <c r="BR253" s="146"/>
      <c r="BS253" s="146"/>
      <c r="BT253" s="146"/>
      <c r="BU253" s="146"/>
      <c r="BV253" s="146"/>
      <c r="BW253" s="146"/>
      <c r="BX253" s="146"/>
      <c r="BY253" s="146"/>
      <c r="BZ253" s="146"/>
      <c r="CA253" s="146"/>
      <c r="CB253" s="146"/>
    </row>
    <row r="254" spans="1:80">
      <c r="A254" s="154" t="s">
        <v>502</v>
      </c>
      <c r="B254" s="162">
        <v>0</v>
      </c>
      <c r="C254" s="163">
        <v>0</v>
      </c>
      <c r="D254" s="163">
        <v>172.11420000000001</v>
      </c>
      <c r="E254" s="163">
        <v>0</v>
      </c>
      <c r="F254" s="163">
        <v>142.88339999999999</v>
      </c>
      <c r="G254" s="163">
        <v>51.955199999999998</v>
      </c>
      <c r="H254" s="163">
        <v>142.60589999999999</v>
      </c>
      <c r="I254" s="163">
        <v>126.51860000000001</v>
      </c>
      <c r="J254" s="163">
        <v>141.846</v>
      </c>
      <c r="K254" s="163">
        <v>115.518</v>
      </c>
      <c r="L254" s="163">
        <v>131.3921</v>
      </c>
      <c r="M254" s="163">
        <v>146.13210000000001</v>
      </c>
      <c r="N254" s="163">
        <v>163.80089999999998</v>
      </c>
      <c r="O254" s="163">
        <v>144.92400000000001</v>
      </c>
      <c r="P254" s="163">
        <v>89.596800000000002</v>
      </c>
      <c r="Q254" s="163">
        <v>110.655</v>
      </c>
      <c r="R254" s="163">
        <v>0</v>
      </c>
      <c r="S254" s="163">
        <v>167.8698</v>
      </c>
      <c r="T254" s="163">
        <v>112.9967</v>
      </c>
      <c r="U254" s="163">
        <v>160.1628</v>
      </c>
      <c r="V254" s="163">
        <v>101.30800000000001</v>
      </c>
      <c r="W254" s="163">
        <v>85.726199999999992</v>
      </c>
      <c r="X254" s="163">
        <v>128.91120000000001</v>
      </c>
      <c r="Y254" s="164">
        <v>80.590399999999988</v>
      </c>
      <c r="Z254" s="160"/>
      <c r="AA254" s="165">
        <f t="shared" si="1"/>
        <v>2517.5072999999998</v>
      </c>
      <c r="BC254" s="146"/>
      <c r="BD254" s="146"/>
      <c r="BE254" s="146"/>
      <c r="BF254" s="146"/>
      <c r="BG254" s="146"/>
      <c r="BH254" s="146"/>
      <c r="BI254" s="146"/>
      <c r="BJ254" s="146"/>
      <c r="BK254" s="146"/>
      <c r="BL254" s="146"/>
      <c r="BM254" s="146"/>
      <c r="BN254" s="146"/>
      <c r="BO254" s="146"/>
      <c r="BP254" s="146"/>
      <c r="BQ254" s="146"/>
      <c r="BR254" s="146"/>
      <c r="BS254" s="146"/>
      <c r="BT254" s="146"/>
      <c r="BU254" s="146"/>
      <c r="BV254" s="146"/>
      <c r="BW254" s="146"/>
      <c r="BX254" s="146"/>
      <c r="BY254" s="146"/>
      <c r="BZ254" s="146"/>
      <c r="CA254" s="146"/>
      <c r="CB254" s="146"/>
    </row>
    <row r="255" spans="1:80">
      <c r="A255" s="154" t="s">
        <v>501</v>
      </c>
      <c r="B255" s="162">
        <v>0</v>
      </c>
      <c r="C255" s="163">
        <v>0</v>
      </c>
      <c r="D255" s="163">
        <v>146.61580000000001</v>
      </c>
      <c r="E255" s="163">
        <v>0</v>
      </c>
      <c r="F255" s="163">
        <v>175.3569</v>
      </c>
      <c r="G255" s="163">
        <v>0</v>
      </c>
      <c r="H255" s="163">
        <v>105.634</v>
      </c>
      <c r="I255" s="163">
        <v>180.04570000000001</v>
      </c>
      <c r="J255" s="163">
        <v>108.7486</v>
      </c>
      <c r="K255" s="163">
        <v>190.60469999999998</v>
      </c>
      <c r="L255" s="163">
        <v>131.3921</v>
      </c>
      <c r="M255" s="163">
        <v>113.6583</v>
      </c>
      <c r="N255" s="163">
        <v>97.0672</v>
      </c>
      <c r="O255" s="163">
        <v>193.232</v>
      </c>
      <c r="P255" s="163">
        <v>162.39420000000001</v>
      </c>
      <c r="Q255" s="163">
        <v>239.7525</v>
      </c>
      <c r="R255" s="163">
        <v>0</v>
      </c>
      <c r="S255" s="163">
        <v>0</v>
      </c>
      <c r="T255" s="163">
        <v>98.257999999999996</v>
      </c>
      <c r="U255" s="163">
        <v>74.3613</v>
      </c>
      <c r="V255" s="163">
        <v>131.7004</v>
      </c>
      <c r="W255" s="163">
        <v>97.972800000000007</v>
      </c>
      <c r="X255" s="163">
        <v>123.05160000000001</v>
      </c>
      <c r="Y255" s="164">
        <v>80.590399999999988</v>
      </c>
      <c r="Z255" s="160"/>
      <c r="AA255" s="165">
        <f t="shared" si="1"/>
        <v>2450.4364999999998</v>
      </c>
      <c r="BC255" s="146"/>
      <c r="BD255" s="146"/>
      <c r="BE255" s="146"/>
      <c r="BF255" s="146"/>
      <c r="BG255" s="146"/>
      <c r="BH255" s="146"/>
      <c r="BI255" s="146"/>
      <c r="BJ255" s="146"/>
      <c r="BK255" s="146"/>
      <c r="BL255" s="146"/>
      <c r="BM255" s="146"/>
      <c r="BN255" s="146"/>
      <c r="BO255" s="146"/>
      <c r="BP255" s="146"/>
      <c r="BQ255" s="146"/>
      <c r="BR255" s="146"/>
      <c r="BS255" s="146"/>
      <c r="BT255" s="146"/>
      <c r="BU255" s="146"/>
      <c r="BV255" s="146"/>
      <c r="BW255" s="146"/>
      <c r="BX255" s="146"/>
      <c r="BY255" s="146"/>
      <c r="BZ255" s="146"/>
      <c r="CA255" s="146"/>
      <c r="CB255" s="146"/>
    </row>
    <row r="256" spans="1:80">
      <c r="A256" s="154" t="s">
        <v>500</v>
      </c>
      <c r="B256" s="162">
        <v>0</v>
      </c>
      <c r="C256" s="163">
        <v>0</v>
      </c>
      <c r="D256" s="163">
        <v>329.43450000000001</v>
      </c>
      <c r="E256" s="163">
        <v>0</v>
      </c>
      <c r="F256" s="163">
        <v>227.63340000000002</v>
      </c>
      <c r="G256" s="163">
        <v>0</v>
      </c>
      <c r="H256" s="163">
        <v>324.87</v>
      </c>
      <c r="I256" s="163">
        <v>304.88410000000005</v>
      </c>
      <c r="J256" s="163">
        <v>295.97810000000004</v>
      </c>
      <c r="K256" s="163">
        <v>312.72649999999999</v>
      </c>
      <c r="L256" s="163">
        <v>403.36020000000002</v>
      </c>
      <c r="M256" s="163">
        <v>377.14159999999998</v>
      </c>
      <c r="N256" s="163">
        <v>359.33319999999998</v>
      </c>
      <c r="O256" s="163">
        <v>320.42920000000004</v>
      </c>
      <c r="P256" s="163">
        <v>350.04849999999999</v>
      </c>
      <c r="Q256" s="163">
        <v>396.05580000000003</v>
      </c>
      <c r="R256" s="163">
        <v>0</v>
      </c>
      <c r="S256" s="163">
        <v>0</v>
      </c>
      <c r="T256" s="163">
        <v>321.99700000000001</v>
      </c>
      <c r="U256" s="163">
        <v>427.07620000000003</v>
      </c>
      <c r="V256" s="163">
        <v>311.36839999999995</v>
      </c>
      <c r="W256" s="163">
        <v>697.91059999999993</v>
      </c>
      <c r="X256" s="163">
        <v>796.63499999999999</v>
      </c>
      <c r="Y256" s="164">
        <v>588.61880000000008</v>
      </c>
      <c r="Z256" s="160"/>
      <c r="AA256" s="165">
        <f t="shared" si="1"/>
        <v>7145.5011000000013</v>
      </c>
      <c r="BC256" s="146"/>
      <c r="BD256" s="146"/>
      <c r="BE256" s="146"/>
      <c r="BF256" s="146"/>
      <c r="BG256" s="146"/>
      <c r="BH256" s="146"/>
      <c r="BI256" s="146"/>
      <c r="BJ256" s="146"/>
      <c r="BK256" s="146"/>
      <c r="BL256" s="146"/>
      <c r="BM256" s="146"/>
      <c r="BN256" s="146"/>
      <c r="BO256" s="146"/>
      <c r="BP256" s="146"/>
      <c r="BQ256" s="146"/>
      <c r="BR256" s="146"/>
      <c r="BS256" s="146"/>
      <c r="BT256" s="146"/>
      <c r="BU256" s="146"/>
      <c r="BV256" s="146"/>
      <c r="BW256" s="146"/>
      <c r="BX256" s="146"/>
      <c r="BY256" s="146"/>
      <c r="BZ256" s="146"/>
      <c r="CA256" s="146"/>
      <c r="CB256" s="146"/>
    </row>
    <row r="257" spans="1:80">
      <c r="A257" s="154" t="s">
        <v>499</v>
      </c>
      <c r="B257" s="162">
        <v>0</v>
      </c>
      <c r="C257" s="163">
        <v>0</v>
      </c>
      <c r="D257" s="163">
        <v>0</v>
      </c>
      <c r="E257" s="163">
        <v>0</v>
      </c>
      <c r="F257" s="163">
        <v>0</v>
      </c>
      <c r="G257" s="163">
        <v>0</v>
      </c>
      <c r="H257" s="163">
        <v>260.58463799999998</v>
      </c>
      <c r="I257" s="163">
        <v>245.89180800000003</v>
      </c>
      <c r="J257" s="163">
        <v>238.25451300000003</v>
      </c>
      <c r="K257" s="163">
        <v>283.50390599999997</v>
      </c>
      <c r="L257" s="163">
        <v>227.98171500000004</v>
      </c>
      <c r="M257" s="163">
        <v>471.37750100000005</v>
      </c>
      <c r="N257" s="163">
        <v>220.72197</v>
      </c>
      <c r="O257" s="163">
        <v>334.044107</v>
      </c>
      <c r="P257" s="163">
        <v>317.61244800000003</v>
      </c>
      <c r="Q257" s="163">
        <v>81.464356999999993</v>
      </c>
      <c r="R257" s="163">
        <v>0</v>
      </c>
      <c r="S257" s="163">
        <v>0</v>
      </c>
      <c r="T257" s="163">
        <v>353.40956</v>
      </c>
      <c r="U257" s="163">
        <v>1685.5438250000002</v>
      </c>
      <c r="V257" s="163">
        <v>1804.041896</v>
      </c>
      <c r="W257" s="163">
        <v>1195.7220600000001</v>
      </c>
      <c r="X257" s="163">
        <v>2031.253588</v>
      </c>
      <c r="Y257" s="164">
        <v>1406.4320320000002</v>
      </c>
      <c r="Z257" s="160"/>
      <c r="AA257" s="165">
        <f t="shared" si="1"/>
        <v>11157.839924000002</v>
      </c>
      <c r="BC257" s="146"/>
      <c r="BD257" s="146"/>
      <c r="BE257" s="146"/>
      <c r="BF257" s="146"/>
      <c r="BG257" s="146"/>
      <c r="BH257" s="146"/>
      <c r="BI257" s="146"/>
      <c r="BJ257" s="146"/>
      <c r="BK257" s="146"/>
      <c r="BL257" s="146"/>
      <c r="BM257" s="146"/>
      <c r="BN257" s="146"/>
      <c r="BO257" s="146"/>
      <c r="BP257" s="146"/>
      <c r="BQ257" s="146"/>
      <c r="BR257" s="146"/>
      <c r="BS257" s="146"/>
      <c r="BT257" s="146"/>
      <c r="BU257" s="146"/>
      <c r="BV257" s="146"/>
      <c r="BW257" s="146"/>
      <c r="BX257" s="146"/>
      <c r="BY257" s="146"/>
      <c r="BZ257" s="146"/>
      <c r="CA257" s="146"/>
      <c r="CB257" s="146"/>
    </row>
    <row r="258" spans="1:80">
      <c r="A258" s="154" t="s">
        <v>498</v>
      </c>
      <c r="B258" s="162">
        <v>0</v>
      </c>
      <c r="C258" s="163">
        <v>0</v>
      </c>
      <c r="D258" s="163">
        <v>0</v>
      </c>
      <c r="E258" s="163">
        <v>0</v>
      </c>
      <c r="F258" s="163">
        <v>0</v>
      </c>
      <c r="G258" s="163">
        <v>0</v>
      </c>
      <c r="H258" s="163">
        <v>334.36745500000001</v>
      </c>
      <c r="I258" s="163">
        <v>282.76279199999999</v>
      </c>
      <c r="J258" s="163">
        <v>194.60703599999999</v>
      </c>
      <c r="K258" s="163">
        <v>307.84059999999999</v>
      </c>
      <c r="L258" s="163">
        <v>310.43355200000002</v>
      </c>
      <c r="M258" s="163">
        <v>278.50987199999997</v>
      </c>
      <c r="N258" s="163">
        <v>151.26589799999999</v>
      </c>
      <c r="O258" s="163">
        <v>447.80421000000001</v>
      </c>
      <c r="P258" s="163">
        <v>288.556128</v>
      </c>
      <c r="Q258" s="163">
        <v>0</v>
      </c>
      <c r="R258" s="163">
        <v>0</v>
      </c>
      <c r="S258" s="163">
        <v>0</v>
      </c>
      <c r="T258" s="163">
        <v>371.76422400000001</v>
      </c>
      <c r="U258" s="163">
        <v>383.66553600000003</v>
      </c>
      <c r="V258" s="163">
        <v>670.24616400000002</v>
      </c>
      <c r="W258" s="163">
        <v>889.71442800000011</v>
      </c>
      <c r="X258" s="163">
        <v>750.00585799999999</v>
      </c>
      <c r="Y258" s="164">
        <v>731.51785200000006</v>
      </c>
      <c r="Z258" s="160"/>
      <c r="AA258" s="165">
        <f t="shared" si="1"/>
        <v>6393.0616049999999</v>
      </c>
      <c r="BC258" s="146"/>
      <c r="BD258" s="146"/>
      <c r="BE258" s="146"/>
      <c r="BF258" s="146"/>
      <c r="BG258" s="146"/>
      <c r="BH258" s="146"/>
      <c r="BI258" s="146"/>
      <c r="BJ258" s="146"/>
      <c r="BK258" s="146"/>
      <c r="BL258" s="146"/>
      <c r="BM258" s="146"/>
      <c r="BN258" s="146"/>
      <c r="BO258" s="146"/>
      <c r="BP258" s="146"/>
      <c r="BQ258" s="146"/>
      <c r="BR258" s="146"/>
      <c r="BS258" s="146"/>
      <c r="BT258" s="146"/>
      <c r="BU258" s="146"/>
      <c r="BV258" s="146"/>
      <c r="BW258" s="146"/>
      <c r="BX258" s="146"/>
      <c r="BY258" s="146"/>
      <c r="BZ258" s="146"/>
      <c r="CA258" s="146"/>
      <c r="CB258" s="146"/>
    </row>
    <row r="259" spans="1:80">
      <c r="A259" s="154" t="s">
        <v>497</v>
      </c>
      <c r="B259" s="162">
        <v>0</v>
      </c>
      <c r="C259" s="163">
        <v>0</v>
      </c>
      <c r="D259" s="163">
        <v>0</v>
      </c>
      <c r="E259" s="163">
        <v>0</v>
      </c>
      <c r="F259" s="163">
        <v>0</v>
      </c>
      <c r="G259" s="163">
        <v>0</v>
      </c>
      <c r="H259" s="163">
        <v>290.23505</v>
      </c>
      <c r="I259" s="163">
        <v>316.06901799999997</v>
      </c>
      <c r="J259" s="163">
        <v>306.13145999999995</v>
      </c>
      <c r="K259" s="163">
        <v>426.81158799999997</v>
      </c>
      <c r="L259" s="163">
        <v>304.9425</v>
      </c>
      <c r="M259" s="163">
        <v>326.26539000000002</v>
      </c>
      <c r="N259" s="163">
        <v>0</v>
      </c>
      <c r="O259" s="163">
        <v>489.47327000000001</v>
      </c>
      <c r="P259" s="163">
        <v>332.03627999999998</v>
      </c>
      <c r="Q259" s="163">
        <v>0</v>
      </c>
      <c r="R259" s="163">
        <v>0</v>
      </c>
      <c r="S259" s="163">
        <v>0</v>
      </c>
      <c r="T259" s="163">
        <v>422.58823999999998</v>
      </c>
      <c r="U259" s="163">
        <v>404.37586200000004</v>
      </c>
      <c r="V259" s="163">
        <v>381.20173</v>
      </c>
      <c r="W259" s="163">
        <v>938.63498300000003</v>
      </c>
      <c r="X259" s="163">
        <v>43.581936999999996</v>
      </c>
      <c r="Y259" s="164">
        <v>662.42278999999996</v>
      </c>
      <c r="Z259" s="160"/>
      <c r="AA259" s="165">
        <f t="shared" si="1"/>
        <v>5644.7700979999991</v>
      </c>
      <c r="BC259" s="146"/>
      <c r="BD259" s="146"/>
      <c r="BE259" s="146"/>
      <c r="BF259" s="146"/>
      <c r="BG259" s="146"/>
      <c r="BH259" s="146"/>
      <c r="BI259" s="146"/>
      <c r="BJ259" s="146"/>
      <c r="BK259" s="146"/>
      <c r="BL259" s="146"/>
      <c r="BM259" s="146"/>
      <c r="BN259" s="146"/>
      <c r="BO259" s="146"/>
      <c r="BP259" s="146"/>
      <c r="BQ259" s="146"/>
      <c r="BR259" s="146"/>
      <c r="BS259" s="146"/>
      <c r="BT259" s="146"/>
      <c r="BU259" s="146"/>
      <c r="BV259" s="146"/>
      <c r="BW259" s="146"/>
      <c r="BX259" s="146"/>
      <c r="BY259" s="146"/>
      <c r="BZ259" s="146"/>
      <c r="CA259" s="146"/>
      <c r="CB259" s="146"/>
    </row>
    <row r="260" spans="1:80">
      <c r="A260" s="154" t="s">
        <v>496</v>
      </c>
      <c r="B260" s="162">
        <v>0</v>
      </c>
      <c r="C260" s="163">
        <v>0</v>
      </c>
      <c r="D260" s="163">
        <v>0</v>
      </c>
      <c r="E260" s="163">
        <v>0</v>
      </c>
      <c r="F260" s="163">
        <v>0</v>
      </c>
      <c r="G260" s="163">
        <v>0</v>
      </c>
      <c r="H260" s="163">
        <v>40.632906999999996</v>
      </c>
      <c r="I260" s="163">
        <v>48.213918</v>
      </c>
      <c r="J260" s="163">
        <v>56.124100999999996</v>
      </c>
      <c r="K260" s="163">
        <v>37.659845999999995</v>
      </c>
      <c r="L260" s="163">
        <v>24.395400000000002</v>
      </c>
      <c r="M260" s="163">
        <v>35.592588000000006</v>
      </c>
      <c r="N260" s="163">
        <v>0</v>
      </c>
      <c r="O260" s="163">
        <v>82.833937999999989</v>
      </c>
      <c r="P260" s="163">
        <v>12.297639999999999</v>
      </c>
      <c r="Q260" s="163">
        <v>0</v>
      </c>
      <c r="R260" s="163">
        <v>0</v>
      </c>
      <c r="S260" s="163">
        <v>0</v>
      </c>
      <c r="T260" s="163">
        <v>110.929413</v>
      </c>
      <c r="U260" s="163">
        <v>0</v>
      </c>
      <c r="V260" s="163">
        <v>114.36051899999998</v>
      </c>
      <c r="W260" s="163">
        <v>0</v>
      </c>
      <c r="X260" s="163">
        <v>0</v>
      </c>
      <c r="Y260" s="164">
        <v>114.023595</v>
      </c>
      <c r="Z260" s="160"/>
      <c r="AA260" s="165">
        <f t="shared" si="1"/>
        <v>677.06386499999996</v>
      </c>
      <c r="BC260" s="146"/>
      <c r="BD260" s="146"/>
      <c r="BE260" s="146"/>
      <c r="BF260" s="146"/>
      <c r="BG260" s="146"/>
      <c r="BH260" s="146"/>
      <c r="BI260" s="146"/>
      <c r="BJ260" s="146"/>
      <c r="BK260" s="146"/>
      <c r="BL260" s="146"/>
      <c r="BM260" s="146"/>
      <c r="BN260" s="146"/>
      <c r="BO260" s="146"/>
      <c r="BP260" s="146"/>
      <c r="BQ260" s="146"/>
      <c r="BR260" s="146"/>
      <c r="BS260" s="146"/>
      <c r="BT260" s="146"/>
      <c r="BU260" s="146"/>
      <c r="BV260" s="146"/>
      <c r="BW260" s="146"/>
      <c r="BX260" s="146"/>
      <c r="BY260" s="146"/>
      <c r="BZ260" s="146"/>
      <c r="CA260" s="146"/>
      <c r="CB260" s="146"/>
    </row>
    <row r="261" spans="1:80">
      <c r="A261" s="154" t="s">
        <v>495</v>
      </c>
      <c r="B261" s="162">
        <v>0</v>
      </c>
      <c r="C261" s="163">
        <v>0</v>
      </c>
      <c r="D261" s="163">
        <v>0</v>
      </c>
      <c r="E261" s="163">
        <v>0</v>
      </c>
      <c r="F261" s="163">
        <v>0</v>
      </c>
      <c r="G261" s="163">
        <v>0</v>
      </c>
      <c r="H261" s="163">
        <v>244.61616799999999</v>
      </c>
      <c r="I261" s="163">
        <v>253.09103400000001</v>
      </c>
      <c r="J261" s="163">
        <v>178.37372399999998</v>
      </c>
      <c r="K261" s="163">
        <v>263.23373499999997</v>
      </c>
      <c r="L261" s="163">
        <v>282.07314000000002</v>
      </c>
      <c r="M261" s="163">
        <v>237.20724300000001</v>
      </c>
      <c r="N261" s="163">
        <v>0</v>
      </c>
      <c r="O261" s="163">
        <v>0</v>
      </c>
      <c r="P261" s="163">
        <v>3425.6056380000005</v>
      </c>
      <c r="Q261" s="163">
        <v>0</v>
      </c>
      <c r="R261" s="163">
        <v>0</v>
      </c>
      <c r="S261" s="163">
        <v>0</v>
      </c>
      <c r="T261" s="163">
        <v>1273.8723929999999</v>
      </c>
      <c r="U261" s="163">
        <v>0</v>
      </c>
      <c r="V261" s="163">
        <v>2378.2451549999996</v>
      </c>
      <c r="W261" s="163">
        <v>0</v>
      </c>
      <c r="X261" s="163">
        <v>0</v>
      </c>
      <c r="Y261" s="164">
        <v>1587.102048</v>
      </c>
      <c r="Z261" s="160"/>
      <c r="AA261" s="165">
        <f t="shared" si="1"/>
        <v>10123.420278000001</v>
      </c>
      <c r="BC261" s="146"/>
      <c r="BD261" s="146"/>
      <c r="BE261" s="146"/>
      <c r="BF261" s="146"/>
      <c r="BG261" s="146"/>
      <c r="BH261" s="146"/>
      <c r="BI261" s="146"/>
      <c r="BJ261" s="146"/>
      <c r="BK261" s="146"/>
      <c r="BL261" s="146"/>
      <c r="BM261" s="146"/>
      <c r="BN261" s="146"/>
      <c r="BO261" s="146"/>
      <c r="BP261" s="146"/>
      <c r="BQ261" s="146"/>
      <c r="BR261" s="146"/>
      <c r="BS261" s="146"/>
      <c r="BT261" s="146"/>
      <c r="BU261" s="146"/>
      <c r="BV261" s="146"/>
      <c r="BW261" s="146"/>
      <c r="BX261" s="146"/>
      <c r="BY261" s="146"/>
      <c r="BZ261" s="146"/>
      <c r="CA261" s="146"/>
      <c r="CB261" s="146"/>
    </row>
    <row r="262" spans="1:80">
      <c r="A262" s="154" t="s">
        <v>494</v>
      </c>
      <c r="B262" s="162">
        <v>0</v>
      </c>
      <c r="C262" s="163">
        <v>0</v>
      </c>
      <c r="D262" s="163">
        <v>0</v>
      </c>
      <c r="E262" s="163">
        <v>0</v>
      </c>
      <c r="F262" s="163">
        <v>0</v>
      </c>
      <c r="G262" s="163">
        <v>0</v>
      </c>
      <c r="H262" s="163">
        <v>248.75075000000001</v>
      </c>
      <c r="I262" s="163">
        <v>313.52932800000002</v>
      </c>
      <c r="J262" s="163">
        <v>230.13148500000003</v>
      </c>
      <c r="K262" s="163">
        <v>0</v>
      </c>
      <c r="L262" s="163">
        <v>197.81124800000001</v>
      </c>
      <c r="M262" s="163">
        <v>328.32922300000001</v>
      </c>
      <c r="N262" s="163">
        <v>0</v>
      </c>
      <c r="O262" s="163">
        <v>0</v>
      </c>
      <c r="P262" s="163">
        <v>976.52907899999991</v>
      </c>
      <c r="Q262" s="163">
        <v>0</v>
      </c>
      <c r="R262" s="163">
        <v>0</v>
      </c>
      <c r="S262" s="163">
        <v>0</v>
      </c>
      <c r="T262" s="163">
        <v>1555.5086700000002</v>
      </c>
      <c r="U262" s="163">
        <v>0</v>
      </c>
      <c r="V262" s="163">
        <v>955.60864099999992</v>
      </c>
      <c r="W262" s="163">
        <v>0</v>
      </c>
      <c r="X262" s="163">
        <v>0</v>
      </c>
      <c r="Y262" s="164">
        <v>1084.5973490000001</v>
      </c>
      <c r="Z262" s="160"/>
      <c r="AA262" s="165">
        <f t="shared" si="1"/>
        <v>5890.7957729999998</v>
      </c>
      <c r="BC262" s="146"/>
      <c r="BD262" s="146"/>
      <c r="BE262" s="146"/>
      <c r="BF262" s="146"/>
      <c r="BG262" s="146"/>
      <c r="BH262" s="146"/>
      <c r="BI262" s="146"/>
      <c r="BJ262" s="146"/>
      <c r="BK262" s="146"/>
      <c r="BL262" s="146"/>
      <c r="BM262" s="146"/>
      <c r="BN262" s="146"/>
      <c r="BO262" s="146"/>
      <c r="BP262" s="146"/>
      <c r="BQ262" s="146"/>
      <c r="BR262" s="146"/>
      <c r="BS262" s="146"/>
      <c r="BT262" s="146"/>
      <c r="BU262" s="146"/>
      <c r="BV262" s="146"/>
      <c r="BW262" s="146"/>
      <c r="BX262" s="146"/>
      <c r="BY262" s="146"/>
      <c r="BZ262" s="146"/>
      <c r="CA262" s="146"/>
      <c r="CB262" s="146"/>
    </row>
    <row r="263" spans="1:80">
      <c r="A263" s="154" t="s">
        <v>493</v>
      </c>
      <c r="B263" s="162">
        <v>0</v>
      </c>
      <c r="C263" s="163">
        <v>0</v>
      </c>
      <c r="D263" s="163">
        <v>0</v>
      </c>
      <c r="E263" s="163">
        <v>0</v>
      </c>
      <c r="F263" s="163">
        <v>0</v>
      </c>
      <c r="G263" s="163">
        <v>0</v>
      </c>
      <c r="H263" s="163">
        <v>280.31604299999998</v>
      </c>
      <c r="I263" s="163">
        <v>735.71512199999995</v>
      </c>
      <c r="J263" s="163">
        <v>409.36155000000002</v>
      </c>
      <c r="K263" s="163">
        <v>0</v>
      </c>
      <c r="L263" s="163">
        <v>0</v>
      </c>
      <c r="M263" s="163">
        <v>80.989193999999998</v>
      </c>
      <c r="N263" s="163">
        <v>0</v>
      </c>
      <c r="O263" s="163">
        <v>0</v>
      </c>
      <c r="P263" s="163">
        <v>0</v>
      </c>
      <c r="Q263" s="163">
        <v>0</v>
      </c>
      <c r="R263" s="163">
        <v>0</v>
      </c>
      <c r="S263" s="163">
        <v>0</v>
      </c>
      <c r="T263" s="163">
        <v>727.05824399999995</v>
      </c>
      <c r="U263" s="163">
        <v>0</v>
      </c>
      <c r="V263" s="163">
        <v>803.80906100000004</v>
      </c>
      <c r="W263" s="163">
        <v>0</v>
      </c>
      <c r="X263" s="163">
        <v>0</v>
      </c>
      <c r="Y263" s="164">
        <v>792.69341000000009</v>
      </c>
      <c r="Z263" s="160"/>
      <c r="AA263" s="165">
        <f t="shared" si="1"/>
        <v>3829.9426240000003</v>
      </c>
      <c r="BC263" s="146"/>
      <c r="BD263" s="146"/>
      <c r="BE263" s="146"/>
      <c r="BF263" s="146"/>
      <c r="BG263" s="146"/>
      <c r="BH263" s="146"/>
      <c r="BI263" s="146"/>
      <c r="BJ263" s="146"/>
      <c r="BK263" s="146"/>
      <c r="BL263" s="146"/>
      <c r="BM263" s="146"/>
      <c r="BN263" s="146"/>
      <c r="BO263" s="146"/>
      <c r="BP263" s="146"/>
      <c r="BQ263" s="146"/>
      <c r="BR263" s="146"/>
      <c r="BS263" s="146"/>
      <c r="BT263" s="146"/>
      <c r="BU263" s="146"/>
      <c r="BV263" s="146"/>
      <c r="BW263" s="146"/>
      <c r="BX263" s="146"/>
      <c r="BY263" s="146"/>
      <c r="BZ263" s="146"/>
      <c r="CA263" s="146"/>
      <c r="CB263" s="146"/>
    </row>
    <row r="264" spans="1:80">
      <c r="A264" s="154" t="s">
        <v>492</v>
      </c>
      <c r="B264" s="162">
        <v>0</v>
      </c>
      <c r="C264" s="163">
        <v>0</v>
      </c>
      <c r="D264" s="163">
        <v>0</v>
      </c>
      <c r="E264" s="163">
        <v>0</v>
      </c>
      <c r="F264" s="163">
        <v>0</v>
      </c>
      <c r="G264" s="163">
        <v>0</v>
      </c>
      <c r="H264" s="163">
        <v>0</v>
      </c>
      <c r="I264" s="163">
        <v>369.25548800000001</v>
      </c>
      <c r="J264" s="163">
        <v>2757.2070960000005</v>
      </c>
      <c r="K264" s="163">
        <v>0</v>
      </c>
      <c r="L264" s="163">
        <v>0</v>
      </c>
      <c r="M264" s="163">
        <v>0</v>
      </c>
      <c r="N264" s="163">
        <v>0</v>
      </c>
      <c r="O264" s="163">
        <v>0</v>
      </c>
      <c r="P264" s="163">
        <v>0</v>
      </c>
      <c r="Q264" s="163">
        <v>0</v>
      </c>
      <c r="R264" s="163">
        <v>0</v>
      </c>
      <c r="S264" s="163">
        <v>0</v>
      </c>
      <c r="T264" s="163">
        <v>2725.5312399999998</v>
      </c>
      <c r="U264" s="163">
        <v>0</v>
      </c>
      <c r="V264" s="163">
        <v>4979.6911679999994</v>
      </c>
      <c r="W264" s="163">
        <v>0</v>
      </c>
      <c r="X264" s="163">
        <v>0</v>
      </c>
      <c r="Y264" s="164">
        <v>3429.4591049999999</v>
      </c>
      <c r="Z264" s="160"/>
      <c r="AA264" s="165">
        <f t="shared" si="1"/>
        <v>14261.144097</v>
      </c>
      <c r="BC264" s="146"/>
      <c r="BD264" s="146"/>
      <c r="BE264" s="146"/>
      <c r="BF264" s="146"/>
      <c r="BG264" s="146"/>
      <c r="BH264" s="146"/>
      <c r="BI264" s="146"/>
      <c r="BJ264" s="146"/>
      <c r="BK264" s="146"/>
      <c r="BL264" s="146"/>
      <c r="BM264" s="146"/>
      <c r="BN264" s="146"/>
      <c r="BO264" s="146"/>
      <c r="BP264" s="146"/>
      <c r="BQ264" s="146"/>
      <c r="BR264" s="146"/>
      <c r="BS264" s="146"/>
      <c r="BT264" s="146"/>
      <c r="BU264" s="146"/>
      <c r="BV264" s="146"/>
      <c r="BW264" s="146"/>
      <c r="BX264" s="146"/>
      <c r="BY264" s="146"/>
      <c r="BZ264" s="146"/>
      <c r="CA264" s="146"/>
      <c r="CB264" s="146"/>
    </row>
    <row r="265" spans="1:80">
      <c r="A265" s="154" t="s">
        <v>491</v>
      </c>
      <c r="B265" s="162">
        <v>0</v>
      </c>
      <c r="C265" s="163">
        <v>0</v>
      </c>
      <c r="D265" s="163">
        <v>0</v>
      </c>
      <c r="E265" s="163">
        <v>0</v>
      </c>
      <c r="F265" s="163">
        <v>0</v>
      </c>
      <c r="G265" s="163">
        <v>0</v>
      </c>
      <c r="H265" s="163">
        <v>0</v>
      </c>
      <c r="I265" s="163">
        <v>0</v>
      </c>
      <c r="J265" s="163">
        <v>514.24100600000008</v>
      </c>
      <c r="K265" s="163">
        <v>0</v>
      </c>
      <c r="L265" s="163">
        <v>0</v>
      </c>
      <c r="M265" s="163">
        <v>0</v>
      </c>
      <c r="N265" s="163">
        <v>0</v>
      </c>
      <c r="O265" s="163">
        <v>0</v>
      </c>
      <c r="P265" s="163">
        <v>0</v>
      </c>
      <c r="Q265" s="163">
        <v>0</v>
      </c>
      <c r="R265" s="163">
        <v>0</v>
      </c>
      <c r="S265" s="163">
        <v>0</v>
      </c>
      <c r="T265" s="163">
        <v>9.6292200000000019</v>
      </c>
      <c r="U265" s="163">
        <v>0</v>
      </c>
      <c r="V265" s="163">
        <v>802.88264000000004</v>
      </c>
      <c r="W265" s="163">
        <v>0</v>
      </c>
      <c r="X265" s="163">
        <v>0</v>
      </c>
      <c r="Y265" s="164">
        <v>1090.946046</v>
      </c>
      <c r="Z265" s="160"/>
      <c r="AA265" s="165">
        <f t="shared" si="1"/>
        <v>2417.6989120000003</v>
      </c>
      <c r="BC265" s="146"/>
      <c r="BD265" s="146"/>
      <c r="BE265" s="146"/>
      <c r="BF265" s="146"/>
      <c r="BG265" s="146"/>
      <c r="BH265" s="146"/>
      <c r="BI265" s="146"/>
      <c r="BJ265" s="146"/>
      <c r="BK265" s="146"/>
      <c r="BL265" s="146"/>
      <c r="BM265" s="146"/>
      <c r="BN265" s="146"/>
      <c r="BO265" s="146"/>
      <c r="BP265" s="146"/>
      <c r="BQ265" s="146"/>
      <c r="BR265" s="146"/>
      <c r="BS265" s="146"/>
      <c r="BT265" s="146"/>
      <c r="BU265" s="146"/>
      <c r="BV265" s="146"/>
      <c r="BW265" s="146"/>
      <c r="BX265" s="146"/>
      <c r="BY265" s="146"/>
      <c r="BZ265" s="146"/>
      <c r="CA265" s="146"/>
      <c r="CB265" s="146"/>
    </row>
    <row r="266" spans="1:80">
      <c r="A266" s="154" t="s">
        <v>490</v>
      </c>
      <c r="B266" s="162">
        <v>0</v>
      </c>
      <c r="C266" s="163">
        <v>0</v>
      </c>
      <c r="D266" s="163">
        <v>0</v>
      </c>
      <c r="E266" s="163">
        <v>0</v>
      </c>
      <c r="F266" s="163">
        <v>0</v>
      </c>
      <c r="G266" s="163">
        <v>0</v>
      </c>
      <c r="H266" s="163">
        <v>0</v>
      </c>
      <c r="I266" s="163">
        <v>0</v>
      </c>
      <c r="J266" s="163">
        <v>749.47891300000003</v>
      </c>
      <c r="K266" s="163">
        <v>0</v>
      </c>
      <c r="L266" s="163">
        <v>0</v>
      </c>
      <c r="M266" s="163">
        <v>0</v>
      </c>
      <c r="N266" s="163">
        <v>0</v>
      </c>
      <c r="O266" s="163">
        <v>0</v>
      </c>
      <c r="P266" s="163">
        <v>0</v>
      </c>
      <c r="Q266" s="163">
        <v>0</v>
      </c>
      <c r="R266" s="163">
        <v>0</v>
      </c>
      <c r="S266" s="163">
        <v>0</v>
      </c>
      <c r="T266" s="163">
        <v>0</v>
      </c>
      <c r="U266" s="163">
        <v>0</v>
      </c>
      <c r="V266" s="163">
        <v>357.41227199999997</v>
      </c>
      <c r="W266" s="163">
        <v>0</v>
      </c>
      <c r="X266" s="163">
        <v>0</v>
      </c>
      <c r="Y266" s="164">
        <v>826.31061899999997</v>
      </c>
      <c r="Z266" s="160"/>
      <c r="AA266" s="165">
        <f t="shared" si="1"/>
        <v>1933.2018039999998</v>
      </c>
      <c r="BC266" s="146"/>
      <c r="BD266" s="146"/>
      <c r="BE266" s="146"/>
      <c r="BF266" s="146"/>
      <c r="BG266" s="146"/>
      <c r="BH266" s="146"/>
      <c r="BI266" s="146"/>
      <c r="BJ266" s="146"/>
      <c r="BK266" s="146"/>
      <c r="BL266" s="146"/>
      <c r="BM266" s="146"/>
      <c r="BN266" s="146"/>
      <c r="BO266" s="146"/>
      <c r="BP266" s="146"/>
      <c r="BQ266" s="146"/>
      <c r="BR266" s="146"/>
      <c r="BS266" s="146"/>
      <c r="BT266" s="146"/>
      <c r="BU266" s="146"/>
      <c r="BV266" s="146"/>
      <c r="BW266" s="146"/>
      <c r="BX266" s="146"/>
      <c r="BY266" s="146"/>
      <c r="BZ266" s="146"/>
      <c r="CA266" s="146"/>
      <c r="CB266" s="146"/>
    </row>
    <row r="267" spans="1:80">
      <c r="A267" s="154" t="s">
        <v>489</v>
      </c>
      <c r="B267" s="162">
        <v>0</v>
      </c>
      <c r="C267" s="163">
        <v>0</v>
      </c>
      <c r="D267" s="163">
        <v>0</v>
      </c>
      <c r="E267" s="163">
        <v>0</v>
      </c>
      <c r="F267" s="163">
        <v>0</v>
      </c>
      <c r="G267" s="163">
        <v>0</v>
      </c>
      <c r="H267" s="163">
        <v>0</v>
      </c>
      <c r="I267" s="163">
        <v>0</v>
      </c>
      <c r="J267" s="163">
        <v>750</v>
      </c>
      <c r="K267" s="163">
        <v>0</v>
      </c>
      <c r="L267" s="163">
        <v>0</v>
      </c>
      <c r="M267" s="163">
        <v>0</v>
      </c>
      <c r="N267" s="163">
        <v>0</v>
      </c>
      <c r="O267" s="163">
        <v>0</v>
      </c>
      <c r="P267" s="163">
        <v>0</v>
      </c>
      <c r="Q267" s="163">
        <v>0</v>
      </c>
      <c r="R267" s="163">
        <v>0</v>
      </c>
      <c r="S267" s="163">
        <v>0</v>
      </c>
      <c r="T267" s="163">
        <v>750</v>
      </c>
      <c r="U267" s="163">
        <v>0</v>
      </c>
      <c r="V267" s="163">
        <v>4507.5</v>
      </c>
      <c r="W267" s="163">
        <v>0</v>
      </c>
      <c r="X267" s="163">
        <v>0</v>
      </c>
      <c r="Y267" s="164">
        <v>2308.5</v>
      </c>
      <c r="Z267" s="160"/>
      <c r="AA267" s="165">
        <f t="shared" si="1"/>
        <v>8316</v>
      </c>
      <c r="BC267" s="146"/>
      <c r="BD267" s="146"/>
      <c r="BE267" s="146"/>
      <c r="BF267" s="146"/>
      <c r="BG267" s="146"/>
      <c r="BH267" s="146"/>
      <c r="BI267" s="146"/>
      <c r="BJ267" s="146"/>
      <c r="BK267" s="146"/>
      <c r="BL267" s="146"/>
      <c r="BM267" s="146"/>
      <c r="BN267" s="146"/>
      <c r="BO267" s="146"/>
      <c r="BP267" s="146"/>
      <c r="BQ267" s="146"/>
      <c r="BR267" s="146"/>
      <c r="BS267" s="146"/>
      <c r="BT267" s="146"/>
      <c r="BU267" s="146"/>
      <c r="BV267" s="146"/>
      <c r="BW267" s="146"/>
      <c r="BX267" s="146"/>
      <c r="BY267" s="146"/>
      <c r="BZ267" s="146"/>
      <c r="CA267" s="146"/>
      <c r="CB267" s="146"/>
    </row>
    <row r="268" spans="1:80">
      <c r="A268" s="154" t="s">
        <v>488</v>
      </c>
      <c r="B268" s="162">
        <v>0</v>
      </c>
      <c r="C268" s="163">
        <v>0</v>
      </c>
      <c r="D268" s="163">
        <v>0</v>
      </c>
      <c r="E268" s="163">
        <v>0</v>
      </c>
      <c r="F268" s="163">
        <v>0</v>
      </c>
      <c r="G268" s="163">
        <v>0</v>
      </c>
      <c r="H268" s="163">
        <v>0</v>
      </c>
      <c r="I268" s="163">
        <v>0</v>
      </c>
      <c r="J268" s="163">
        <v>0</v>
      </c>
      <c r="K268" s="163">
        <v>0</v>
      </c>
      <c r="L268" s="163">
        <v>0</v>
      </c>
      <c r="M268" s="163">
        <v>0</v>
      </c>
      <c r="N268" s="163">
        <v>0</v>
      </c>
      <c r="O268" s="163">
        <v>0</v>
      </c>
      <c r="P268" s="163">
        <v>0</v>
      </c>
      <c r="Q268" s="163">
        <v>0</v>
      </c>
      <c r="R268" s="163">
        <v>0</v>
      </c>
      <c r="S268" s="163">
        <v>0</v>
      </c>
      <c r="T268" s="163">
        <v>0</v>
      </c>
      <c r="U268" s="163">
        <v>0</v>
      </c>
      <c r="V268" s="163">
        <v>0</v>
      </c>
      <c r="W268" s="163">
        <v>0</v>
      </c>
      <c r="X268" s="163">
        <v>0</v>
      </c>
      <c r="Y268" s="164">
        <v>0</v>
      </c>
      <c r="Z268" s="160"/>
      <c r="AA268" s="165">
        <f t="shared" si="1"/>
        <v>0</v>
      </c>
      <c r="BC268" s="146"/>
      <c r="BD268" s="146"/>
      <c r="BE268" s="146"/>
      <c r="BF268" s="146"/>
      <c r="BG268" s="146"/>
      <c r="BH268" s="146"/>
      <c r="BI268" s="146"/>
      <c r="BJ268" s="146"/>
      <c r="BK268" s="146"/>
      <c r="BL268" s="146"/>
      <c r="BM268" s="146"/>
      <c r="BN268" s="146"/>
      <c r="BO268" s="146"/>
      <c r="BP268" s="146"/>
      <c r="BQ268" s="146"/>
      <c r="BR268" s="146"/>
      <c r="BS268" s="146"/>
      <c r="BT268" s="146"/>
      <c r="BU268" s="146"/>
      <c r="BV268" s="146"/>
      <c r="BW268" s="146"/>
      <c r="BX268" s="146"/>
      <c r="BY268" s="146"/>
      <c r="BZ268" s="146"/>
      <c r="CA268" s="146"/>
      <c r="CB268" s="146"/>
    </row>
    <row r="269" spans="1:80">
      <c r="A269" s="154" t="s">
        <v>487</v>
      </c>
      <c r="B269" s="162">
        <v>0</v>
      </c>
      <c r="C269" s="163">
        <v>0</v>
      </c>
      <c r="D269" s="163">
        <v>0</v>
      </c>
      <c r="E269" s="163">
        <v>0</v>
      </c>
      <c r="F269" s="163">
        <v>0</v>
      </c>
      <c r="G269" s="163">
        <v>0</v>
      </c>
      <c r="H269" s="163">
        <v>0</v>
      </c>
      <c r="I269" s="163">
        <v>0</v>
      </c>
      <c r="J269" s="163">
        <v>0</v>
      </c>
      <c r="K269" s="163">
        <v>0</v>
      </c>
      <c r="L269" s="163">
        <v>0</v>
      </c>
      <c r="M269" s="163">
        <v>0</v>
      </c>
      <c r="N269" s="163">
        <v>0</v>
      </c>
      <c r="O269" s="163">
        <v>0</v>
      </c>
      <c r="P269" s="163">
        <v>0</v>
      </c>
      <c r="Q269" s="163">
        <v>0</v>
      </c>
      <c r="R269" s="163">
        <v>0</v>
      </c>
      <c r="S269" s="163">
        <v>0</v>
      </c>
      <c r="T269" s="163">
        <v>0</v>
      </c>
      <c r="U269" s="163">
        <v>0</v>
      </c>
      <c r="V269" s="163">
        <v>0</v>
      </c>
      <c r="W269" s="163">
        <v>0</v>
      </c>
      <c r="X269" s="163">
        <v>0</v>
      </c>
      <c r="Y269" s="164">
        <v>0</v>
      </c>
      <c r="Z269" s="160"/>
      <c r="AA269" s="165">
        <f t="shared" si="1"/>
        <v>0</v>
      </c>
      <c r="BC269" s="146"/>
      <c r="BD269" s="146"/>
      <c r="BE269" s="146"/>
      <c r="BF269" s="146"/>
      <c r="BG269" s="146"/>
      <c r="BH269" s="146"/>
      <c r="BI269" s="146"/>
      <c r="BJ269" s="146"/>
      <c r="BK269" s="146"/>
      <c r="BL269" s="146"/>
      <c r="BM269" s="146"/>
      <c r="BN269" s="146"/>
      <c r="BO269" s="146"/>
      <c r="BP269" s="146"/>
      <c r="BQ269" s="146"/>
      <c r="BR269" s="146"/>
      <c r="BS269" s="146"/>
      <c r="BT269" s="146"/>
      <c r="BU269" s="146"/>
      <c r="BV269" s="146"/>
      <c r="BW269" s="146"/>
      <c r="BX269" s="146"/>
      <c r="BY269" s="146"/>
      <c r="BZ269" s="146"/>
      <c r="CA269" s="146"/>
      <c r="CB269" s="146"/>
    </row>
    <row r="270" spans="1:80">
      <c r="A270" s="154" t="s">
        <v>486</v>
      </c>
      <c r="B270" s="162">
        <v>0</v>
      </c>
      <c r="C270" s="163">
        <v>0</v>
      </c>
      <c r="D270" s="163">
        <v>0</v>
      </c>
      <c r="E270" s="163">
        <v>0</v>
      </c>
      <c r="F270" s="163">
        <v>0</v>
      </c>
      <c r="G270" s="163">
        <v>0</v>
      </c>
      <c r="H270" s="163">
        <v>0</v>
      </c>
      <c r="I270" s="163">
        <v>0</v>
      </c>
      <c r="J270" s="163">
        <v>0</v>
      </c>
      <c r="K270" s="163">
        <v>0</v>
      </c>
      <c r="L270" s="163">
        <v>0</v>
      </c>
      <c r="M270" s="163">
        <v>0</v>
      </c>
      <c r="N270" s="163">
        <v>0</v>
      </c>
      <c r="O270" s="163">
        <v>0</v>
      </c>
      <c r="P270" s="163">
        <v>0</v>
      </c>
      <c r="Q270" s="163">
        <v>0</v>
      </c>
      <c r="R270" s="163">
        <v>0</v>
      </c>
      <c r="S270" s="163">
        <v>0</v>
      </c>
      <c r="T270" s="163">
        <v>0</v>
      </c>
      <c r="U270" s="163">
        <v>0</v>
      </c>
      <c r="V270" s="163">
        <v>0</v>
      </c>
      <c r="W270" s="163">
        <v>0</v>
      </c>
      <c r="X270" s="163">
        <v>0</v>
      </c>
      <c r="Y270" s="164">
        <v>0</v>
      </c>
      <c r="Z270" s="160"/>
      <c r="AA270" s="165">
        <f t="shared" si="1"/>
        <v>0</v>
      </c>
      <c r="BC270" s="145"/>
    </row>
    <row r="271" spans="1:80">
      <c r="A271" s="155" t="s">
        <v>485</v>
      </c>
      <c r="B271" s="162">
        <v>0</v>
      </c>
      <c r="C271" s="163">
        <v>0</v>
      </c>
      <c r="D271" s="163">
        <v>0</v>
      </c>
      <c r="E271" s="163">
        <v>0</v>
      </c>
      <c r="F271" s="163">
        <v>0</v>
      </c>
      <c r="G271" s="163">
        <v>0</v>
      </c>
      <c r="H271" s="163">
        <v>0</v>
      </c>
      <c r="I271" s="163">
        <v>0</v>
      </c>
      <c r="J271" s="163">
        <v>0</v>
      </c>
      <c r="K271" s="163">
        <v>0</v>
      </c>
      <c r="L271" s="163">
        <v>0</v>
      </c>
      <c r="M271" s="163">
        <v>0</v>
      </c>
      <c r="N271" s="163">
        <v>0</v>
      </c>
      <c r="O271" s="163">
        <v>0</v>
      </c>
      <c r="P271" s="163">
        <v>0</v>
      </c>
      <c r="Q271" s="163">
        <v>0</v>
      </c>
      <c r="R271" s="163">
        <v>0</v>
      </c>
      <c r="S271" s="163">
        <v>0</v>
      </c>
      <c r="T271" s="163">
        <v>0</v>
      </c>
      <c r="U271" s="163">
        <v>0</v>
      </c>
      <c r="V271" s="163">
        <v>0</v>
      </c>
      <c r="W271" s="163">
        <v>0</v>
      </c>
      <c r="X271" s="163">
        <v>0</v>
      </c>
      <c r="Y271" s="164">
        <v>0</v>
      </c>
      <c r="Z271" s="160"/>
      <c r="AA271" s="165">
        <f t="shared" si="1"/>
        <v>0</v>
      </c>
      <c r="BC271" s="144"/>
    </row>
    <row r="272" spans="1:80">
      <c r="A272" s="155" t="s">
        <v>484</v>
      </c>
      <c r="B272" s="162">
        <v>0</v>
      </c>
      <c r="C272" s="163">
        <v>0</v>
      </c>
      <c r="D272" s="163">
        <v>0</v>
      </c>
      <c r="E272" s="163">
        <v>0</v>
      </c>
      <c r="F272" s="163">
        <v>0</v>
      </c>
      <c r="G272" s="163">
        <v>0</v>
      </c>
      <c r="H272" s="163">
        <v>0</v>
      </c>
      <c r="I272" s="163">
        <v>0</v>
      </c>
      <c r="J272" s="163">
        <v>0</v>
      </c>
      <c r="K272" s="163">
        <v>0</v>
      </c>
      <c r="L272" s="163">
        <v>0</v>
      </c>
      <c r="M272" s="163">
        <v>0</v>
      </c>
      <c r="N272" s="163">
        <v>0</v>
      </c>
      <c r="O272" s="163">
        <v>0</v>
      </c>
      <c r="P272" s="163">
        <v>0</v>
      </c>
      <c r="Q272" s="163">
        <v>0</v>
      </c>
      <c r="R272" s="163">
        <v>0</v>
      </c>
      <c r="S272" s="163">
        <v>0</v>
      </c>
      <c r="T272" s="163">
        <v>0</v>
      </c>
      <c r="U272" s="163">
        <v>0</v>
      </c>
      <c r="V272" s="163">
        <v>0</v>
      </c>
      <c r="W272" s="163">
        <v>0</v>
      </c>
      <c r="X272" s="163">
        <v>0</v>
      </c>
      <c r="Y272" s="164">
        <v>0</v>
      </c>
      <c r="Z272" s="160"/>
      <c r="AA272" s="165">
        <f t="shared" si="1"/>
        <v>0</v>
      </c>
    </row>
    <row r="273" spans="1:27">
      <c r="A273" s="155" t="s">
        <v>483</v>
      </c>
      <c r="B273" s="162">
        <v>0</v>
      </c>
      <c r="C273" s="163">
        <v>0</v>
      </c>
      <c r="D273" s="163">
        <v>0</v>
      </c>
      <c r="E273" s="163">
        <v>0</v>
      </c>
      <c r="F273" s="163">
        <v>0</v>
      </c>
      <c r="G273" s="163">
        <v>0</v>
      </c>
      <c r="H273" s="163">
        <v>0</v>
      </c>
      <c r="I273" s="163">
        <v>0</v>
      </c>
      <c r="J273" s="163">
        <v>0</v>
      </c>
      <c r="K273" s="163">
        <v>0</v>
      </c>
      <c r="L273" s="163">
        <v>0</v>
      </c>
      <c r="M273" s="163">
        <v>0</v>
      </c>
      <c r="N273" s="163">
        <v>0</v>
      </c>
      <c r="O273" s="163">
        <v>0</v>
      </c>
      <c r="P273" s="163">
        <v>0</v>
      </c>
      <c r="Q273" s="163">
        <v>0</v>
      </c>
      <c r="R273" s="163">
        <v>0</v>
      </c>
      <c r="S273" s="163">
        <v>0</v>
      </c>
      <c r="T273" s="163">
        <v>0</v>
      </c>
      <c r="U273" s="163">
        <v>0</v>
      </c>
      <c r="V273" s="163">
        <v>0</v>
      </c>
      <c r="W273" s="163">
        <v>0</v>
      </c>
      <c r="X273" s="163">
        <v>0</v>
      </c>
      <c r="Y273" s="164">
        <v>0</v>
      </c>
      <c r="Z273" s="160"/>
      <c r="AA273" s="165">
        <f t="shared" si="1"/>
        <v>0</v>
      </c>
    </row>
    <row r="274" spans="1:27" ht="15.75" thickBot="1">
      <c r="A274" s="156" t="s">
        <v>482</v>
      </c>
      <c r="B274" s="166">
        <v>0</v>
      </c>
      <c r="C274" s="167">
        <v>0</v>
      </c>
      <c r="D274" s="167">
        <v>0</v>
      </c>
      <c r="E274" s="167">
        <v>0</v>
      </c>
      <c r="F274" s="167">
        <v>0</v>
      </c>
      <c r="G274" s="167">
        <v>0</v>
      </c>
      <c r="H274" s="167">
        <v>0</v>
      </c>
      <c r="I274" s="167">
        <v>0</v>
      </c>
      <c r="J274" s="167">
        <v>0</v>
      </c>
      <c r="K274" s="167">
        <v>0</v>
      </c>
      <c r="L274" s="167">
        <v>0</v>
      </c>
      <c r="M274" s="167">
        <v>0</v>
      </c>
      <c r="N274" s="167">
        <v>0</v>
      </c>
      <c r="O274" s="167">
        <v>0</v>
      </c>
      <c r="P274" s="167">
        <v>0</v>
      </c>
      <c r="Q274" s="167">
        <v>0</v>
      </c>
      <c r="R274" s="167">
        <v>0</v>
      </c>
      <c r="S274" s="167">
        <v>0</v>
      </c>
      <c r="T274" s="167">
        <v>0</v>
      </c>
      <c r="U274" s="167">
        <v>0</v>
      </c>
      <c r="V274" s="167">
        <v>0</v>
      </c>
      <c r="W274" s="167">
        <v>0</v>
      </c>
      <c r="X274" s="167">
        <v>0</v>
      </c>
      <c r="Y274" s="168">
        <v>0</v>
      </c>
      <c r="Z274" s="160"/>
      <c r="AA274" s="169">
        <f>SUM(B274:Y274)</f>
        <v>0</v>
      </c>
    </row>
    <row r="276" spans="1:27">
      <c r="B276" s="160"/>
      <c r="C276" s="160"/>
      <c r="D276" s="160"/>
      <c r="E276" s="160"/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60"/>
      <c r="Z276" s="160"/>
      <c r="AA276" s="160"/>
    </row>
  </sheetData>
  <mergeCells count="7">
    <mergeCell ref="B1:D1"/>
    <mergeCell ref="A153:A154"/>
    <mergeCell ref="B153:Y153"/>
    <mergeCell ref="AA153:AA154"/>
    <mergeCell ref="A30:A31"/>
    <mergeCell ref="B30:Y30"/>
    <mergeCell ref="AA30:AA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A117"/>
  <sheetViews>
    <sheetView zoomScale="85" zoomScaleNormal="85" workbookViewId="0">
      <selection sqref="A1:A2"/>
    </sheetView>
  </sheetViews>
  <sheetFormatPr baseColWidth="10" defaultRowHeight="15"/>
  <sheetData>
    <row r="1" spans="1:27">
      <c r="A1" s="183" t="s">
        <v>11</v>
      </c>
      <c r="B1" s="180" t="s">
        <v>16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2"/>
      <c r="AA1" s="185" t="s">
        <v>17</v>
      </c>
    </row>
    <row r="2" spans="1:27" ht="15.75" thickBot="1">
      <c r="A2" s="193"/>
      <c r="B2" s="42">
        <v>1</v>
      </c>
      <c r="C2" s="43">
        <v>2</v>
      </c>
      <c r="D2" s="43">
        <v>3</v>
      </c>
      <c r="E2" s="43">
        <v>4</v>
      </c>
      <c r="F2" s="43">
        <v>5</v>
      </c>
      <c r="G2" s="43">
        <v>6</v>
      </c>
      <c r="H2" s="43">
        <v>7</v>
      </c>
      <c r="I2" s="43">
        <v>8</v>
      </c>
      <c r="J2" s="43">
        <v>9</v>
      </c>
      <c r="K2" s="43">
        <v>10</v>
      </c>
      <c r="L2" s="43">
        <v>11</v>
      </c>
      <c r="M2" s="43">
        <v>12</v>
      </c>
      <c r="N2" s="43">
        <v>13</v>
      </c>
      <c r="O2" s="43">
        <v>14</v>
      </c>
      <c r="P2" s="43">
        <v>15</v>
      </c>
      <c r="Q2" s="43">
        <v>16</v>
      </c>
      <c r="R2" s="43">
        <v>17</v>
      </c>
      <c r="S2" s="43">
        <v>18</v>
      </c>
      <c r="T2" s="43">
        <v>19</v>
      </c>
      <c r="U2" s="43">
        <v>20</v>
      </c>
      <c r="V2" s="43">
        <v>21</v>
      </c>
      <c r="W2" s="43">
        <v>22</v>
      </c>
      <c r="X2" s="43">
        <v>23</v>
      </c>
      <c r="Y2" s="44">
        <v>24</v>
      </c>
      <c r="AA2" s="186"/>
    </row>
    <row r="3" spans="1:27">
      <c r="A3" s="21" t="s">
        <v>419</v>
      </c>
      <c r="B3" s="9">
        <v>125.167</v>
      </c>
      <c r="C3" s="45">
        <v>100.562</v>
      </c>
      <c r="D3" s="45">
        <v>111.771</v>
      </c>
      <c r="E3" s="45">
        <v>0</v>
      </c>
      <c r="F3" s="45">
        <v>0</v>
      </c>
      <c r="G3" s="45">
        <v>0</v>
      </c>
      <c r="H3" s="45">
        <v>0</v>
      </c>
      <c r="I3" s="45">
        <v>0</v>
      </c>
      <c r="J3" s="45">
        <v>0</v>
      </c>
      <c r="K3" s="45">
        <v>0</v>
      </c>
      <c r="L3" s="45">
        <v>0</v>
      </c>
      <c r="M3" s="45">
        <v>0</v>
      </c>
      <c r="N3" s="45">
        <v>0</v>
      </c>
      <c r="O3" s="45">
        <v>0</v>
      </c>
      <c r="P3" s="45">
        <v>0</v>
      </c>
      <c r="Q3" s="45">
        <v>0</v>
      </c>
      <c r="R3" s="45">
        <v>0</v>
      </c>
      <c r="S3" s="45">
        <v>0</v>
      </c>
      <c r="T3" s="45">
        <v>0</v>
      </c>
      <c r="U3" s="45">
        <v>0</v>
      </c>
      <c r="V3" s="45">
        <v>0</v>
      </c>
      <c r="W3" s="45">
        <v>0</v>
      </c>
      <c r="X3" s="45">
        <v>0</v>
      </c>
      <c r="Y3" s="46">
        <v>0</v>
      </c>
      <c r="AA3" s="32">
        <f t="shared" ref="AA3:AA34" si="0">SUM(B3:Y3)</f>
        <v>337.5</v>
      </c>
    </row>
    <row r="4" spans="1:27">
      <c r="A4" s="22" t="s">
        <v>418</v>
      </c>
      <c r="B4" s="12">
        <v>6156.26</v>
      </c>
      <c r="C4" s="3">
        <v>6170.3789999999999</v>
      </c>
      <c r="D4" s="3">
        <v>6098.9859999999999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47">
        <v>0</v>
      </c>
      <c r="AA4" s="33">
        <f t="shared" si="0"/>
        <v>18425.625</v>
      </c>
    </row>
    <row r="5" spans="1:27">
      <c r="A5" s="22" t="s">
        <v>417</v>
      </c>
      <c r="B5" s="12">
        <v>7157.12</v>
      </c>
      <c r="C5" s="3">
        <v>7157.0218199999999</v>
      </c>
      <c r="D5" s="3">
        <v>7000.4240999999993</v>
      </c>
      <c r="E5" s="3">
        <v>8967.375</v>
      </c>
      <c r="F5" s="3">
        <v>8501.0625</v>
      </c>
      <c r="G5" s="3">
        <v>6918.3711699999994</v>
      </c>
      <c r="H5" s="3">
        <v>4621.5</v>
      </c>
      <c r="I5" s="3">
        <v>4618.125</v>
      </c>
      <c r="J5" s="3">
        <v>4617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47">
        <v>0</v>
      </c>
      <c r="AA5" s="33">
        <f t="shared" si="0"/>
        <v>59557.999589999999</v>
      </c>
    </row>
    <row r="6" spans="1:27">
      <c r="A6" s="22" t="s">
        <v>416</v>
      </c>
      <c r="B6" s="12">
        <v>7153.92</v>
      </c>
      <c r="C6" s="3">
        <v>7153.9299000000001</v>
      </c>
      <c r="D6" s="3">
        <v>6997.2936</v>
      </c>
      <c r="E6" s="3">
        <v>8664.4770000000008</v>
      </c>
      <c r="F6" s="3">
        <v>8310.9409599999999</v>
      </c>
      <c r="G6" s="3">
        <v>6616.4894599999989</v>
      </c>
      <c r="H6" s="3">
        <v>4380.5247199999994</v>
      </c>
      <c r="I6" s="3">
        <v>4501.3787999999995</v>
      </c>
      <c r="J6" s="3">
        <v>4533.2783999999992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47">
        <v>0</v>
      </c>
      <c r="AA6" s="33">
        <f t="shared" si="0"/>
        <v>58312.232839999997</v>
      </c>
    </row>
    <row r="7" spans="1:27">
      <c r="A7" s="22" t="s">
        <v>415</v>
      </c>
      <c r="B7" s="12">
        <v>8452.6992000000009</v>
      </c>
      <c r="C7" s="3">
        <v>8485.6269100000009</v>
      </c>
      <c r="D7" s="3">
        <v>8199.0760499999997</v>
      </c>
      <c r="E7" s="3">
        <v>9303.5645000000004</v>
      </c>
      <c r="F7" s="3">
        <v>8950.9265999999989</v>
      </c>
      <c r="G7" s="3">
        <v>7149.4486399999996</v>
      </c>
      <c r="H7" s="3">
        <v>4937.2498299999997</v>
      </c>
      <c r="I7" s="3">
        <v>5028.0797999999995</v>
      </c>
      <c r="J7" s="3">
        <v>5097.0163200000006</v>
      </c>
      <c r="K7" s="3">
        <v>5062.5</v>
      </c>
      <c r="L7" s="3">
        <v>5062.5</v>
      </c>
      <c r="M7" s="3">
        <v>5062.5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47">
        <v>0</v>
      </c>
      <c r="AA7" s="33">
        <f t="shared" si="0"/>
        <v>80791.187850000002</v>
      </c>
    </row>
    <row r="8" spans="1:27">
      <c r="A8" s="22" t="s">
        <v>414</v>
      </c>
      <c r="B8" s="12">
        <v>9900.39084</v>
      </c>
      <c r="C8" s="3">
        <v>9934.1915399999998</v>
      </c>
      <c r="D8" s="3">
        <v>9494.9754900000007</v>
      </c>
      <c r="E8" s="3">
        <v>10039.651760000001</v>
      </c>
      <c r="F8" s="3">
        <v>9706.7880000000005</v>
      </c>
      <c r="G8" s="3">
        <v>7790.2179299999998</v>
      </c>
      <c r="H8" s="3">
        <v>5527.5771199999999</v>
      </c>
      <c r="I8" s="3">
        <v>5506.6586100000004</v>
      </c>
      <c r="J8" s="3">
        <v>5596.2727000000004</v>
      </c>
      <c r="K8" s="3">
        <v>5083.8310799999999</v>
      </c>
      <c r="L8" s="3">
        <v>5096.4689900000003</v>
      </c>
      <c r="M8" s="3">
        <v>5087.2898399999995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47">
        <v>0</v>
      </c>
      <c r="AA8" s="33">
        <f t="shared" si="0"/>
        <v>88764.313899999994</v>
      </c>
    </row>
    <row r="9" spans="1:27">
      <c r="A9" s="22" t="s">
        <v>413</v>
      </c>
      <c r="B9" s="12">
        <v>9900.39084</v>
      </c>
      <c r="C9" s="3">
        <v>9934.1915399999998</v>
      </c>
      <c r="D9" s="3">
        <v>9494.9754900000007</v>
      </c>
      <c r="E9" s="3">
        <v>10039.651760000001</v>
      </c>
      <c r="F9" s="3">
        <v>9706.7880000000005</v>
      </c>
      <c r="G9" s="3">
        <v>7790.2179299999998</v>
      </c>
      <c r="H9" s="3">
        <v>5527.5771199999999</v>
      </c>
      <c r="I9" s="3">
        <v>5506.6586100000004</v>
      </c>
      <c r="J9" s="3">
        <v>5596.2727000000004</v>
      </c>
      <c r="K9" s="3">
        <v>5083.8310799999999</v>
      </c>
      <c r="L9" s="3">
        <v>5096.4689900000003</v>
      </c>
      <c r="M9" s="3">
        <v>5087.2898399999995</v>
      </c>
      <c r="N9" s="3">
        <v>6617.0768999999991</v>
      </c>
      <c r="O9" s="3">
        <v>6435.6551999999992</v>
      </c>
      <c r="P9" s="3">
        <v>6738.5103999999992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47">
        <v>0</v>
      </c>
      <c r="AA9" s="33">
        <f t="shared" si="0"/>
        <v>108555.55639999999</v>
      </c>
    </row>
    <row r="10" spans="1:27">
      <c r="A10" s="22" t="s">
        <v>412</v>
      </c>
      <c r="B10" s="12">
        <v>10951.177</v>
      </c>
      <c r="C10" s="3">
        <v>10964.52836</v>
      </c>
      <c r="D10" s="3">
        <v>10421.139690000002</v>
      </c>
      <c r="E10" s="3">
        <v>11143.85232</v>
      </c>
      <c r="F10" s="3">
        <v>10612.385279999999</v>
      </c>
      <c r="G10" s="3">
        <v>8778.8781500000005</v>
      </c>
      <c r="H10" s="3">
        <v>6227.8929200000002</v>
      </c>
      <c r="I10" s="3">
        <v>6211.2059100000006</v>
      </c>
      <c r="J10" s="3">
        <v>6242.7393600000005</v>
      </c>
      <c r="K10" s="3">
        <v>5713.1783999999998</v>
      </c>
      <c r="L10" s="3">
        <v>5724.5342699999992</v>
      </c>
      <c r="M10" s="3">
        <v>5624.8497800000005</v>
      </c>
      <c r="N10" s="3">
        <v>6480.1674299999995</v>
      </c>
      <c r="O10" s="3">
        <v>6516.9856799999998</v>
      </c>
      <c r="P10" s="3">
        <v>6768.0994500000006</v>
      </c>
      <c r="Q10" s="3">
        <v>5229.1049999999996</v>
      </c>
      <c r="R10" s="3">
        <v>4338.7049999999999</v>
      </c>
      <c r="S10" s="3">
        <v>4530.12</v>
      </c>
      <c r="T10" s="3">
        <v>3935.9250000000002</v>
      </c>
      <c r="U10" s="3">
        <v>0</v>
      </c>
      <c r="V10" s="3">
        <v>0</v>
      </c>
      <c r="W10" s="3">
        <v>0</v>
      </c>
      <c r="X10" s="3">
        <v>0</v>
      </c>
      <c r="Y10" s="47">
        <v>0</v>
      </c>
      <c r="AA10" s="33">
        <f t="shared" si="0"/>
        <v>136415.46900000001</v>
      </c>
    </row>
    <row r="11" spans="1:27">
      <c r="A11" s="22" t="s">
        <v>411</v>
      </c>
      <c r="B11" s="12">
        <v>13138.7289</v>
      </c>
      <c r="C11" s="3">
        <v>12864.247899999998</v>
      </c>
      <c r="D11" s="3">
        <v>12113.540530000002</v>
      </c>
      <c r="E11" s="3">
        <v>12639.5741</v>
      </c>
      <c r="F11" s="3">
        <v>12291.896700000001</v>
      </c>
      <c r="G11" s="3">
        <v>10251.661679999999</v>
      </c>
      <c r="H11" s="3">
        <v>7570.568119999999</v>
      </c>
      <c r="I11" s="3">
        <v>7318.4304699999993</v>
      </c>
      <c r="J11" s="3">
        <v>7322.8449599999994</v>
      </c>
      <c r="K11" s="3">
        <v>6790.7399500000001</v>
      </c>
      <c r="L11" s="3">
        <v>6863.6792800000003</v>
      </c>
      <c r="M11" s="3">
        <v>6673.6995499999994</v>
      </c>
      <c r="N11" s="3">
        <v>7253.8744999999999</v>
      </c>
      <c r="O11" s="3">
        <v>7353.4991099999997</v>
      </c>
      <c r="P11" s="3">
        <v>7570.3798400000005</v>
      </c>
      <c r="Q11" s="3">
        <v>5206.8179700000001</v>
      </c>
      <c r="R11" s="3">
        <v>3821.7874099999999</v>
      </c>
      <c r="S11" s="3">
        <v>4506.1837999999998</v>
      </c>
      <c r="T11" s="3">
        <v>3907.4625000000001</v>
      </c>
      <c r="U11" s="3">
        <v>0</v>
      </c>
      <c r="V11" s="3">
        <v>5906.25</v>
      </c>
      <c r="W11" s="3">
        <v>0</v>
      </c>
      <c r="X11" s="3">
        <v>5013.6450000000004</v>
      </c>
      <c r="Y11" s="47">
        <v>6155.835</v>
      </c>
      <c r="AA11" s="33">
        <f t="shared" si="0"/>
        <v>172535.34727</v>
      </c>
    </row>
    <row r="12" spans="1:27">
      <c r="A12" s="22" t="s">
        <v>410</v>
      </c>
      <c r="B12" s="12">
        <v>14862.734920000001</v>
      </c>
      <c r="C12" s="3">
        <v>14431.53334</v>
      </c>
      <c r="D12" s="3">
        <v>13863.90742</v>
      </c>
      <c r="E12" s="3">
        <v>14332.983839999997</v>
      </c>
      <c r="F12" s="3">
        <v>14014.068150000001</v>
      </c>
      <c r="G12" s="3">
        <v>11722.798150000001</v>
      </c>
      <c r="H12" s="3">
        <v>8859.6022400000002</v>
      </c>
      <c r="I12" s="3">
        <v>8500.2584600000009</v>
      </c>
      <c r="J12" s="3">
        <v>8602.2910400000001</v>
      </c>
      <c r="K12" s="3">
        <v>7902.4071699999995</v>
      </c>
      <c r="L12" s="3">
        <v>8192.583059999999</v>
      </c>
      <c r="M12" s="3">
        <v>7729.3726399999996</v>
      </c>
      <c r="N12" s="3">
        <v>8019.0171</v>
      </c>
      <c r="O12" s="3">
        <v>8309.8982400000004</v>
      </c>
      <c r="P12" s="3">
        <v>8441.8688899999997</v>
      </c>
      <c r="Q12" s="3">
        <v>5917.8571199999997</v>
      </c>
      <c r="R12" s="3">
        <v>4333.8863600000004</v>
      </c>
      <c r="S12" s="3">
        <v>5048.3584000000001</v>
      </c>
      <c r="T12" s="3">
        <v>4313.3744699999997</v>
      </c>
      <c r="U12" s="3">
        <v>0</v>
      </c>
      <c r="V12" s="3">
        <v>6085.8696399999999</v>
      </c>
      <c r="W12" s="3">
        <v>0</v>
      </c>
      <c r="X12" s="3">
        <v>5023.1600099999996</v>
      </c>
      <c r="Y12" s="47">
        <v>6255.00468</v>
      </c>
      <c r="AA12" s="33">
        <f t="shared" si="0"/>
        <v>194762.83534000005</v>
      </c>
    </row>
    <row r="13" spans="1:27">
      <c r="A13" s="22" t="s">
        <v>409</v>
      </c>
      <c r="B13" s="12">
        <v>16963.453649999999</v>
      </c>
      <c r="C13" s="3">
        <v>16402.676500000001</v>
      </c>
      <c r="D13" s="3">
        <v>15899.0664</v>
      </c>
      <c r="E13" s="3">
        <v>16332.50952</v>
      </c>
      <c r="F13" s="3">
        <v>15997.246200000001</v>
      </c>
      <c r="G13" s="3">
        <v>13126.222200000002</v>
      </c>
      <c r="H13" s="3">
        <v>10425.30615</v>
      </c>
      <c r="I13" s="3">
        <v>9837.5228999999999</v>
      </c>
      <c r="J13" s="3">
        <v>10058.381120000002</v>
      </c>
      <c r="K13" s="3">
        <v>9135.9237999999987</v>
      </c>
      <c r="L13" s="3">
        <v>9560.1383800000003</v>
      </c>
      <c r="M13" s="3">
        <v>8979.614230000001</v>
      </c>
      <c r="N13" s="3">
        <v>9458.7090000000007</v>
      </c>
      <c r="O13" s="3">
        <v>9585.9821400000001</v>
      </c>
      <c r="P13" s="3">
        <v>9673.1616000000013</v>
      </c>
      <c r="Q13" s="3">
        <v>6930.0148699999991</v>
      </c>
      <c r="R13" s="3">
        <v>5008.1299799999997</v>
      </c>
      <c r="S13" s="3">
        <v>5856.75684</v>
      </c>
      <c r="T13" s="3">
        <v>7758.2910000000002</v>
      </c>
      <c r="U13" s="3">
        <v>6302.28</v>
      </c>
      <c r="V13" s="3">
        <v>6794.70255</v>
      </c>
      <c r="W13" s="3">
        <v>5127.4799999999996</v>
      </c>
      <c r="X13" s="3">
        <v>5699.6342400000003</v>
      </c>
      <c r="Y13" s="47">
        <v>6931.2729500000005</v>
      </c>
      <c r="AA13" s="33">
        <f t="shared" si="0"/>
        <v>237844.47621999998</v>
      </c>
    </row>
    <row r="14" spans="1:27">
      <c r="A14" s="22" t="s">
        <v>408</v>
      </c>
      <c r="B14" s="12">
        <v>18597.77491</v>
      </c>
      <c r="C14" s="3">
        <v>17874.768310000003</v>
      </c>
      <c r="D14" s="3">
        <v>17530.724790000004</v>
      </c>
      <c r="E14" s="3">
        <v>17877.59316</v>
      </c>
      <c r="F14" s="3">
        <v>17331.256799999999</v>
      </c>
      <c r="G14" s="3">
        <v>14254.869799999999</v>
      </c>
      <c r="H14" s="3">
        <v>11609.53227</v>
      </c>
      <c r="I14" s="3">
        <v>10733.5206</v>
      </c>
      <c r="J14" s="3">
        <v>11028.0208</v>
      </c>
      <c r="K14" s="3">
        <v>10136.869409999999</v>
      </c>
      <c r="L14" s="3">
        <v>10579.87904</v>
      </c>
      <c r="M14" s="3">
        <v>10011.9391</v>
      </c>
      <c r="N14" s="3">
        <v>10478.3676</v>
      </c>
      <c r="O14" s="3">
        <v>10712.93174</v>
      </c>
      <c r="P14" s="3">
        <v>10674.719040000002</v>
      </c>
      <c r="Q14" s="3">
        <v>7706.2864500000005</v>
      </c>
      <c r="R14" s="3">
        <v>5704.5511799999995</v>
      </c>
      <c r="S14" s="3">
        <v>6587.8472000000002</v>
      </c>
      <c r="T14" s="3">
        <v>7683.7572000000009</v>
      </c>
      <c r="U14" s="3">
        <v>6372.1302699999997</v>
      </c>
      <c r="V14" s="3">
        <v>7339.9255500000008</v>
      </c>
      <c r="W14" s="3">
        <v>5196.7009800000005</v>
      </c>
      <c r="X14" s="3">
        <v>6277.67184</v>
      </c>
      <c r="Y14" s="47">
        <v>7613.8421099999996</v>
      </c>
      <c r="AA14" s="33">
        <f t="shared" si="0"/>
        <v>259915.48014999999</v>
      </c>
    </row>
    <row r="15" spans="1:27">
      <c r="A15" s="22" t="s">
        <v>407</v>
      </c>
      <c r="B15" s="12">
        <v>19534.299329999998</v>
      </c>
      <c r="C15" s="3">
        <v>19014.021989999997</v>
      </c>
      <c r="D15" s="3">
        <v>18408.809719999997</v>
      </c>
      <c r="E15" s="3">
        <v>18934.789169999996</v>
      </c>
      <c r="F15" s="3">
        <v>18093.767929999998</v>
      </c>
      <c r="G15" s="3">
        <v>15048.859119999999</v>
      </c>
      <c r="H15" s="3">
        <v>12226.818449999999</v>
      </c>
      <c r="I15" s="3">
        <v>11455.487999999999</v>
      </c>
      <c r="J15" s="3">
        <v>11666.861999999999</v>
      </c>
      <c r="K15" s="3">
        <v>10863.63876</v>
      </c>
      <c r="L15" s="3">
        <v>11205.3207</v>
      </c>
      <c r="M15" s="3">
        <v>10644.06934</v>
      </c>
      <c r="N15" s="3">
        <v>11040.487499999999</v>
      </c>
      <c r="O15" s="3">
        <v>11314.23633</v>
      </c>
      <c r="P15" s="3">
        <v>11357.37801</v>
      </c>
      <c r="Q15" s="3">
        <v>8365.1573600000011</v>
      </c>
      <c r="R15" s="3">
        <v>6208.3921200000004</v>
      </c>
      <c r="S15" s="3">
        <v>7117.5230700000002</v>
      </c>
      <c r="T15" s="3">
        <v>8121.1078200000002</v>
      </c>
      <c r="U15" s="3">
        <v>6668.2636800000009</v>
      </c>
      <c r="V15" s="3">
        <v>7804.6660499999998</v>
      </c>
      <c r="W15" s="3">
        <v>5535.8496599999999</v>
      </c>
      <c r="X15" s="3">
        <v>6739.1425199999994</v>
      </c>
      <c r="Y15" s="47">
        <v>8145.0172799999991</v>
      </c>
      <c r="AA15" s="33">
        <f t="shared" si="0"/>
        <v>275513.96590999997</v>
      </c>
    </row>
    <row r="16" spans="1:27">
      <c r="A16" s="22" t="s">
        <v>406</v>
      </c>
      <c r="B16" s="12">
        <v>21939.752579999997</v>
      </c>
      <c r="C16" s="3">
        <v>21652.063600000001</v>
      </c>
      <c r="D16" s="3">
        <v>20404.398079999999</v>
      </c>
      <c r="E16" s="3">
        <v>21525.370589999999</v>
      </c>
      <c r="F16" s="3">
        <v>20021.277870000002</v>
      </c>
      <c r="G16" s="3">
        <v>17001.987000000001</v>
      </c>
      <c r="H16" s="3">
        <v>13698.2376</v>
      </c>
      <c r="I16" s="3">
        <v>12938.3007</v>
      </c>
      <c r="J16" s="3">
        <v>13234.38394</v>
      </c>
      <c r="K16" s="3">
        <v>12727.591</v>
      </c>
      <c r="L16" s="3">
        <v>12302.007549999998</v>
      </c>
      <c r="M16" s="3">
        <v>12407.859400000001</v>
      </c>
      <c r="N16" s="3">
        <v>12894.816629999999</v>
      </c>
      <c r="O16" s="3">
        <v>12647.219780000001</v>
      </c>
      <c r="P16" s="3">
        <v>12757.6386</v>
      </c>
      <c r="Q16" s="3">
        <v>9596.749200000002</v>
      </c>
      <c r="R16" s="3">
        <v>7358.10509</v>
      </c>
      <c r="S16" s="3">
        <v>8165.4364399999995</v>
      </c>
      <c r="T16" s="3">
        <v>9367.5583200000001</v>
      </c>
      <c r="U16" s="3">
        <v>7417.8874499999993</v>
      </c>
      <c r="V16" s="3">
        <v>8932.5244000000002</v>
      </c>
      <c r="W16" s="3">
        <v>6266.9483799999998</v>
      </c>
      <c r="X16" s="3">
        <v>7806.3225000000002</v>
      </c>
      <c r="Y16" s="47">
        <v>9234.2081999999991</v>
      </c>
      <c r="AA16" s="33">
        <f t="shared" si="0"/>
        <v>312298.64490000001</v>
      </c>
    </row>
    <row r="17" spans="1:27">
      <c r="A17" s="22" t="s">
        <v>405</v>
      </c>
      <c r="B17" s="12">
        <v>24891.12803</v>
      </c>
      <c r="C17" s="3">
        <v>24550.947369999998</v>
      </c>
      <c r="D17" s="3">
        <v>23193.399599999997</v>
      </c>
      <c r="E17" s="3">
        <v>24259.351200000001</v>
      </c>
      <c r="F17" s="3">
        <v>22627.032480000002</v>
      </c>
      <c r="G17" s="3">
        <v>19545.746239999997</v>
      </c>
      <c r="H17" s="3">
        <v>15903.125840000002</v>
      </c>
      <c r="I17" s="3">
        <v>15009.18375</v>
      </c>
      <c r="J17" s="3">
        <v>15302.62275</v>
      </c>
      <c r="K17" s="3">
        <v>15007.7186</v>
      </c>
      <c r="L17" s="3">
        <v>14136.5952</v>
      </c>
      <c r="M17" s="3">
        <v>14485.04034</v>
      </c>
      <c r="N17" s="3">
        <v>14867.006079999999</v>
      </c>
      <c r="O17" s="3">
        <v>14326.08432</v>
      </c>
      <c r="P17" s="3">
        <v>14492.4709</v>
      </c>
      <c r="Q17" s="3">
        <v>11529.392049999999</v>
      </c>
      <c r="R17" s="3">
        <v>8800.5742199999986</v>
      </c>
      <c r="S17" s="3">
        <v>9761.3625800000009</v>
      </c>
      <c r="T17" s="3">
        <v>11002.814759999999</v>
      </c>
      <c r="U17" s="3">
        <v>8771.8286399999997</v>
      </c>
      <c r="V17" s="3">
        <v>10352.75956</v>
      </c>
      <c r="W17" s="3">
        <v>7443.7574400000003</v>
      </c>
      <c r="X17" s="3">
        <v>9109.14732</v>
      </c>
      <c r="Y17" s="47">
        <v>10556.298299999999</v>
      </c>
      <c r="AA17" s="33">
        <f t="shared" si="0"/>
        <v>359925.38757000008</v>
      </c>
    </row>
    <row r="18" spans="1:27">
      <c r="A18" s="22" t="s">
        <v>404</v>
      </c>
      <c r="B18" s="12">
        <v>28224.2925</v>
      </c>
      <c r="C18" s="3">
        <v>27985.949000000001</v>
      </c>
      <c r="D18" s="3">
        <v>26345.737000000001</v>
      </c>
      <c r="E18" s="3">
        <v>27231.028999999999</v>
      </c>
      <c r="F18" s="3">
        <v>25668.555399999997</v>
      </c>
      <c r="G18" s="3">
        <v>22127.554800000002</v>
      </c>
      <c r="H18" s="3">
        <v>18262.769199999999</v>
      </c>
      <c r="I18" s="3">
        <v>17161.402599999998</v>
      </c>
      <c r="J18" s="3">
        <v>17328.0825</v>
      </c>
      <c r="K18" s="3">
        <v>16962.2765</v>
      </c>
      <c r="L18" s="3">
        <v>16174.214800000002</v>
      </c>
      <c r="M18" s="3">
        <v>16553.860200000003</v>
      </c>
      <c r="N18" s="3">
        <v>17143.238300000001</v>
      </c>
      <c r="O18" s="3">
        <v>16402.531599999998</v>
      </c>
      <c r="P18" s="3">
        <v>16562.262500000001</v>
      </c>
      <c r="Q18" s="3">
        <v>13252.410400000001</v>
      </c>
      <c r="R18" s="3">
        <v>10118.115699999998</v>
      </c>
      <c r="S18" s="3">
        <v>11193.1808</v>
      </c>
      <c r="T18" s="3">
        <v>12624.536599999999</v>
      </c>
      <c r="U18" s="3">
        <v>10239.1731</v>
      </c>
      <c r="V18" s="3">
        <v>11886.363800000001</v>
      </c>
      <c r="W18" s="3">
        <v>8655.2960000000003</v>
      </c>
      <c r="X18" s="3">
        <v>10640.269400000001</v>
      </c>
      <c r="Y18" s="47">
        <v>12257.8555</v>
      </c>
      <c r="AA18" s="33">
        <f t="shared" si="0"/>
        <v>411000.9572</v>
      </c>
    </row>
    <row r="19" spans="1:27">
      <c r="A19" s="22" t="s">
        <v>403</v>
      </c>
      <c r="B19" s="12">
        <v>29140.125</v>
      </c>
      <c r="C19" s="3">
        <v>28985.25</v>
      </c>
      <c r="D19" s="3">
        <v>27062.59</v>
      </c>
      <c r="E19" s="3">
        <v>27865.81</v>
      </c>
      <c r="F19" s="3">
        <v>26336.47</v>
      </c>
      <c r="G19" s="3">
        <v>22728.6</v>
      </c>
      <c r="H19" s="3">
        <v>18594.628000000001</v>
      </c>
      <c r="I19" s="3">
        <v>17329.28</v>
      </c>
      <c r="J19" s="3">
        <v>17355.2</v>
      </c>
      <c r="K19" s="3">
        <v>16767.946</v>
      </c>
      <c r="L19" s="3">
        <v>16419.11</v>
      </c>
      <c r="M19" s="3">
        <v>16315.236000000001</v>
      </c>
      <c r="N19" s="3">
        <v>16974.010999999999</v>
      </c>
      <c r="O19" s="3">
        <v>16752.423999999999</v>
      </c>
      <c r="P19" s="3">
        <v>16439.5</v>
      </c>
      <c r="Q19" s="3">
        <v>13115.384</v>
      </c>
      <c r="R19" s="3">
        <v>9878.3160000000007</v>
      </c>
      <c r="S19" s="3">
        <v>11041.466</v>
      </c>
      <c r="T19" s="3">
        <v>12124.944</v>
      </c>
      <c r="U19" s="3">
        <v>9832.4889999999996</v>
      </c>
      <c r="V19" s="3">
        <v>11647.86</v>
      </c>
      <c r="W19" s="3">
        <v>8403.2000000000007</v>
      </c>
      <c r="X19" s="3">
        <v>10416.407999999999</v>
      </c>
      <c r="Y19" s="47">
        <v>12286.296</v>
      </c>
      <c r="AA19" s="33">
        <f t="shared" si="0"/>
        <v>413812.54300000001</v>
      </c>
    </row>
    <row r="20" spans="1:27">
      <c r="A20" s="22" t="s">
        <v>402</v>
      </c>
      <c r="B20" s="12">
        <v>29550.999800000001</v>
      </c>
      <c r="C20" s="3">
        <v>29325.103499999997</v>
      </c>
      <c r="D20" s="3">
        <v>27324.553099999997</v>
      </c>
      <c r="E20" s="3">
        <v>28222.6944</v>
      </c>
      <c r="F20" s="3">
        <v>26579.936599999997</v>
      </c>
      <c r="G20" s="3">
        <v>23095.040799999995</v>
      </c>
      <c r="H20" s="3">
        <v>18777.842800000002</v>
      </c>
      <c r="I20" s="3">
        <v>17556.304800000002</v>
      </c>
      <c r="J20" s="3">
        <v>17539.199499999999</v>
      </c>
      <c r="K20" s="3">
        <v>17309.8262</v>
      </c>
      <c r="L20" s="3">
        <v>16725.684600000001</v>
      </c>
      <c r="M20" s="3">
        <v>16632.604200000002</v>
      </c>
      <c r="N20" s="3">
        <v>17478.977999999999</v>
      </c>
      <c r="O20" s="3">
        <v>17259.4944</v>
      </c>
      <c r="P20" s="3">
        <v>16844.804899999999</v>
      </c>
      <c r="Q20" s="3">
        <v>13683.2037</v>
      </c>
      <c r="R20" s="3">
        <v>10130.064</v>
      </c>
      <c r="S20" s="3">
        <v>11250.252000000002</v>
      </c>
      <c r="T20" s="3">
        <v>12462.919400000001</v>
      </c>
      <c r="U20" s="3">
        <v>10112.086499999999</v>
      </c>
      <c r="V20" s="3">
        <v>12059.7225</v>
      </c>
      <c r="W20" s="3">
        <v>8596.3765000000003</v>
      </c>
      <c r="X20" s="3">
        <v>10763.476199999999</v>
      </c>
      <c r="Y20" s="47">
        <v>12628.828099999999</v>
      </c>
      <c r="AA20" s="33">
        <f t="shared" si="0"/>
        <v>421909.99649999995</v>
      </c>
    </row>
    <row r="21" spans="1:27">
      <c r="A21" s="22" t="s">
        <v>401</v>
      </c>
      <c r="B21" s="12">
        <v>32043.3992</v>
      </c>
      <c r="C21" s="3">
        <v>31974.793200000004</v>
      </c>
      <c r="D21" s="3">
        <v>29684.734200000003</v>
      </c>
      <c r="E21" s="3">
        <v>30382.326000000005</v>
      </c>
      <c r="F21" s="3">
        <v>29185.916099999999</v>
      </c>
      <c r="G21" s="3">
        <v>25541.854800000001</v>
      </c>
      <c r="H21" s="3">
        <v>20913.871999999999</v>
      </c>
      <c r="I21" s="3">
        <v>19377.865300000001</v>
      </c>
      <c r="J21" s="3">
        <v>19552.112799999999</v>
      </c>
      <c r="K21" s="3">
        <v>19649.599200000001</v>
      </c>
      <c r="L21" s="3">
        <v>18887.193600000002</v>
      </c>
      <c r="M21" s="3">
        <v>19156.593000000001</v>
      </c>
      <c r="N21" s="3">
        <v>19439.317799999997</v>
      </c>
      <c r="O21" s="3">
        <v>19502.817599999998</v>
      </c>
      <c r="P21" s="3">
        <v>18837.568800000001</v>
      </c>
      <c r="Q21" s="3">
        <v>15450.3531</v>
      </c>
      <c r="R21" s="3">
        <v>11546.927</v>
      </c>
      <c r="S21" s="3">
        <v>12755.996999999999</v>
      </c>
      <c r="T21" s="3">
        <v>14056.4046</v>
      </c>
      <c r="U21" s="3">
        <v>11542.462800000001</v>
      </c>
      <c r="V21" s="3">
        <v>13700.318399999998</v>
      </c>
      <c r="W21" s="3">
        <v>9885.5403999999999</v>
      </c>
      <c r="X21" s="3">
        <v>12317.426299999999</v>
      </c>
      <c r="Y21" s="47">
        <v>14248.033099999999</v>
      </c>
      <c r="AA21" s="33">
        <f t="shared" si="0"/>
        <v>469633.42630000005</v>
      </c>
    </row>
    <row r="22" spans="1:27">
      <c r="A22" s="22" t="s">
        <v>400</v>
      </c>
      <c r="B22" s="12">
        <v>33327.783799999997</v>
      </c>
      <c r="C22" s="3">
        <v>33599.239199999996</v>
      </c>
      <c r="D22" s="3">
        <v>31070.579399999999</v>
      </c>
      <c r="E22" s="3">
        <v>31767.540800000002</v>
      </c>
      <c r="F22" s="3">
        <v>30253.956399999999</v>
      </c>
      <c r="G22" s="3">
        <v>26766.915900000004</v>
      </c>
      <c r="H22" s="3">
        <v>22168.384699999999</v>
      </c>
      <c r="I22" s="3">
        <v>20646.916399999998</v>
      </c>
      <c r="J22" s="3">
        <v>20622.519</v>
      </c>
      <c r="K22" s="3">
        <v>20547.175800000001</v>
      </c>
      <c r="L22" s="3">
        <v>20196.3184</v>
      </c>
      <c r="M22" s="3">
        <v>20315.872200000002</v>
      </c>
      <c r="N22" s="3">
        <v>20656.097000000002</v>
      </c>
      <c r="O22" s="3">
        <v>20562.672799999997</v>
      </c>
      <c r="P22" s="3">
        <v>19812.725099999996</v>
      </c>
      <c r="Q22" s="3">
        <v>16327.59</v>
      </c>
      <c r="R22" s="3">
        <v>12498.078099999999</v>
      </c>
      <c r="S22" s="3">
        <v>13561.4336</v>
      </c>
      <c r="T22" s="3">
        <v>15203.200799999999</v>
      </c>
      <c r="U22" s="3">
        <v>12560.684499999999</v>
      </c>
      <c r="V22" s="3">
        <v>14635.6232</v>
      </c>
      <c r="W22" s="3">
        <v>10904.4324</v>
      </c>
      <c r="X22" s="3">
        <v>13597.3236</v>
      </c>
      <c r="Y22" s="47">
        <v>15597.554600000001</v>
      </c>
      <c r="AA22" s="33">
        <f t="shared" si="0"/>
        <v>497200.61769999983</v>
      </c>
    </row>
    <row r="23" spans="1:27">
      <c r="A23" s="22" t="s">
        <v>399</v>
      </c>
      <c r="B23" s="12">
        <v>36522.847199999997</v>
      </c>
      <c r="C23" s="3">
        <v>36699.561799999996</v>
      </c>
      <c r="D23" s="3">
        <v>34177.527999999998</v>
      </c>
      <c r="E23" s="3">
        <v>34763.053599999999</v>
      </c>
      <c r="F23" s="3">
        <v>32542.262999999995</v>
      </c>
      <c r="G23" s="3">
        <v>29798.533200000002</v>
      </c>
      <c r="H23" s="3">
        <v>24407.019</v>
      </c>
      <c r="I23" s="3">
        <v>23024.579899999997</v>
      </c>
      <c r="J23" s="3">
        <v>22480.588800000001</v>
      </c>
      <c r="K23" s="3">
        <v>22354.007599999997</v>
      </c>
      <c r="L23" s="3">
        <v>22818.707600000002</v>
      </c>
      <c r="M23" s="3">
        <v>22667.852600000002</v>
      </c>
      <c r="N23" s="3">
        <v>23479.5488</v>
      </c>
      <c r="O23" s="3">
        <v>22823.9647</v>
      </c>
      <c r="P23" s="3">
        <v>22177.966199999999</v>
      </c>
      <c r="Q23" s="3">
        <v>18660.397800000002</v>
      </c>
      <c r="R23" s="3">
        <v>14556.421</v>
      </c>
      <c r="S23" s="3">
        <v>15834.147000000003</v>
      </c>
      <c r="T23" s="3">
        <v>17158.2232</v>
      </c>
      <c r="U23" s="3">
        <v>14271.003000000001</v>
      </c>
      <c r="V23" s="3">
        <v>16096.349699999999</v>
      </c>
      <c r="W23" s="3">
        <v>12423.0535</v>
      </c>
      <c r="X23" s="3">
        <v>15672.554699999999</v>
      </c>
      <c r="Y23" s="47">
        <v>17486.392</v>
      </c>
      <c r="AA23" s="33">
        <f t="shared" si="0"/>
        <v>552896.56390000007</v>
      </c>
    </row>
    <row r="24" spans="1:27">
      <c r="A24" s="22" t="s">
        <v>398</v>
      </c>
      <c r="B24" s="12">
        <v>35634.588300000003</v>
      </c>
      <c r="C24" s="3">
        <v>36802.792000000001</v>
      </c>
      <c r="D24" s="3">
        <v>34202.793599999997</v>
      </c>
      <c r="E24" s="3">
        <v>37187.0792</v>
      </c>
      <c r="F24" s="3">
        <v>31551.112499999999</v>
      </c>
      <c r="G24" s="3">
        <v>30265.0681</v>
      </c>
      <c r="H24" s="3">
        <v>25939.347000000002</v>
      </c>
      <c r="I24" s="3">
        <v>24637.68</v>
      </c>
      <c r="J24" s="3">
        <v>24565.067999999999</v>
      </c>
      <c r="K24" s="3">
        <v>24764.868999999999</v>
      </c>
      <c r="L24" s="3">
        <v>24556.495999999999</v>
      </c>
      <c r="M24" s="3">
        <v>24090.060799999999</v>
      </c>
      <c r="N24" s="3">
        <v>25729.958999999999</v>
      </c>
      <c r="O24" s="3">
        <v>25257.398400000002</v>
      </c>
      <c r="P24" s="3">
        <v>24503.8092</v>
      </c>
      <c r="Q24" s="3">
        <v>20899.668000000001</v>
      </c>
      <c r="R24" s="3">
        <v>16195.541999999999</v>
      </c>
      <c r="S24" s="3">
        <v>17789.574399999998</v>
      </c>
      <c r="T24" s="3">
        <v>19010.133399999999</v>
      </c>
      <c r="U24" s="3">
        <v>16060.584699999999</v>
      </c>
      <c r="V24" s="3">
        <v>17860.154200000001</v>
      </c>
      <c r="W24" s="3">
        <v>13867.343999999999</v>
      </c>
      <c r="X24" s="3">
        <v>17310.52</v>
      </c>
      <c r="Y24" s="47">
        <v>19212.5026</v>
      </c>
      <c r="AA24" s="33">
        <f t="shared" si="0"/>
        <v>587894.14440000011</v>
      </c>
    </row>
    <row r="25" spans="1:27">
      <c r="A25" s="22" t="s">
        <v>397</v>
      </c>
      <c r="B25" s="12">
        <v>35634.588300000003</v>
      </c>
      <c r="C25" s="3">
        <v>36802.792000000001</v>
      </c>
      <c r="D25" s="3">
        <v>34202.793599999997</v>
      </c>
      <c r="E25" s="3">
        <v>37187.0792</v>
      </c>
      <c r="F25" s="3">
        <v>31551.112499999999</v>
      </c>
      <c r="G25" s="3">
        <v>30265.0681</v>
      </c>
      <c r="H25" s="3">
        <v>25939.347000000002</v>
      </c>
      <c r="I25" s="3">
        <v>24637.68</v>
      </c>
      <c r="J25" s="3">
        <v>24565.067999999999</v>
      </c>
      <c r="K25" s="3">
        <v>24764.868999999999</v>
      </c>
      <c r="L25" s="3">
        <v>24556.495999999999</v>
      </c>
      <c r="M25" s="3">
        <v>24090.060799999999</v>
      </c>
      <c r="N25" s="3">
        <v>25729.958999999999</v>
      </c>
      <c r="O25" s="3">
        <v>25257.398400000002</v>
      </c>
      <c r="P25" s="3">
        <v>24503.8092</v>
      </c>
      <c r="Q25" s="3">
        <v>20899.668000000001</v>
      </c>
      <c r="R25" s="3">
        <v>16195.541999999999</v>
      </c>
      <c r="S25" s="3">
        <v>17789.574399999998</v>
      </c>
      <c r="T25" s="3">
        <v>19010.133399999999</v>
      </c>
      <c r="U25" s="3">
        <v>16060.584699999999</v>
      </c>
      <c r="V25" s="3">
        <v>17860.154200000001</v>
      </c>
      <c r="W25" s="3">
        <v>13867.343999999999</v>
      </c>
      <c r="X25" s="3">
        <v>17310.52</v>
      </c>
      <c r="Y25" s="47">
        <v>19212.5026</v>
      </c>
      <c r="AA25" s="33">
        <f t="shared" si="0"/>
        <v>587894.14440000011</v>
      </c>
    </row>
    <row r="26" spans="1:27">
      <c r="A26" s="22" t="s">
        <v>396</v>
      </c>
      <c r="B26" s="12">
        <v>37868.536399999997</v>
      </c>
      <c r="C26" s="3">
        <v>39019.059000000001</v>
      </c>
      <c r="D26" s="3">
        <v>36544.339699999997</v>
      </c>
      <c r="E26" s="3">
        <v>39577.403200000001</v>
      </c>
      <c r="F26" s="3">
        <v>33790.235399999998</v>
      </c>
      <c r="G26" s="3">
        <v>32311.617600000001</v>
      </c>
      <c r="H26" s="3">
        <v>27740.063999999998</v>
      </c>
      <c r="I26" s="3">
        <v>26239.571799999998</v>
      </c>
      <c r="J26" s="3">
        <v>26520.327000000001</v>
      </c>
      <c r="K26" s="3">
        <v>26619.9728</v>
      </c>
      <c r="L26" s="3">
        <v>26653.287900000003</v>
      </c>
      <c r="M26" s="3">
        <v>26377.529600000002</v>
      </c>
      <c r="N26" s="3">
        <v>27757.391199999998</v>
      </c>
      <c r="O26" s="3">
        <v>27524.202000000005</v>
      </c>
      <c r="P26" s="3">
        <v>26704.2906</v>
      </c>
      <c r="Q26" s="3">
        <v>23097.513300000002</v>
      </c>
      <c r="R26" s="3">
        <v>17861.709500000001</v>
      </c>
      <c r="S26" s="3">
        <v>19524.870199999998</v>
      </c>
      <c r="T26" s="3">
        <v>20692.795200000004</v>
      </c>
      <c r="U26" s="3">
        <v>17763.236400000002</v>
      </c>
      <c r="V26" s="3">
        <v>19382.7264</v>
      </c>
      <c r="W26" s="3">
        <v>15370.178999999998</v>
      </c>
      <c r="X26" s="3">
        <v>18872.185000000001</v>
      </c>
      <c r="Y26" s="47">
        <v>20966.7961</v>
      </c>
      <c r="AA26" s="33">
        <f t="shared" si="0"/>
        <v>634779.83930000023</v>
      </c>
    </row>
    <row r="27" spans="1:27">
      <c r="A27" s="22" t="s">
        <v>395</v>
      </c>
      <c r="B27" s="12">
        <v>39209.258999999998</v>
      </c>
      <c r="C27" s="3">
        <v>40372.203199999996</v>
      </c>
      <c r="D27" s="3">
        <v>37872.051500000001</v>
      </c>
      <c r="E27" s="3">
        <v>40858.349700000006</v>
      </c>
      <c r="F27" s="3">
        <v>35327.015599999999</v>
      </c>
      <c r="G27" s="3">
        <v>33588.182400000005</v>
      </c>
      <c r="H27" s="3">
        <v>28976.6734</v>
      </c>
      <c r="I27" s="3">
        <v>27444.448799999998</v>
      </c>
      <c r="J27" s="3">
        <v>27661.700400000002</v>
      </c>
      <c r="K27" s="3">
        <v>28143.949499999999</v>
      </c>
      <c r="L27" s="3">
        <v>27947.801199999998</v>
      </c>
      <c r="M27" s="3">
        <v>27563.015199999998</v>
      </c>
      <c r="N27" s="3">
        <v>30040.694599999999</v>
      </c>
      <c r="O27" s="3">
        <v>29549.246400000004</v>
      </c>
      <c r="P27" s="3">
        <v>28609.884399999999</v>
      </c>
      <c r="Q27" s="3">
        <v>24879.33</v>
      </c>
      <c r="R27" s="3">
        <v>19393.161199999999</v>
      </c>
      <c r="S27" s="3">
        <v>21076.149600000001</v>
      </c>
      <c r="T27" s="3">
        <v>22659.418699999998</v>
      </c>
      <c r="U27" s="3">
        <v>19701.12</v>
      </c>
      <c r="V27" s="3">
        <v>21326.5101</v>
      </c>
      <c r="W27" s="3">
        <v>16947.619500000001</v>
      </c>
      <c r="X27" s="3">
        <v>20490.4512</v>
      </c>
      <c r="Y27" s="47">
        <v>22878.873200000002</v>
      </c>
      <c r="AA27" s="33">
        <f t="shared" si="0"/>
        <v>672517.10880000005</v>
      </c>
    </row>
    <row r="28" spans="1:27">
      <c r="A28" s="22" t="s">
        <v>394</v>
      </c>
      <c r="B28" s="12">
        <v>40611.065849999992</v>
      </c>
      <c r="C28" s="3">
        <v>41680.615469999997</v>
      </c>
      <c r="D28" s="3">
        <v>39335.775750000001</v>
      </c>
      <c r="E28" s="3">
        <v>42324.753299999997</v>
      </c>
      <c r="F28" s="3">
        <v>37147.768560000004</v>
      </c>
      <c r="G28" s="3">
        <v>35142.594379999995</v>
      </c>
      <c r="H28" s="3">
        <v>30269.933199999996</v>
      </c>
      <c r="I28" s="3">
        <v>28602.54852</v>
      </c>
      <c r="J28" s="3">
        <v>28852.423799999997</v>
      </c>
      <c r="K28" s="3">
        <v>29391.40625</v>
      </c>
      <c r="L28" s="3">
        <v>29409.064719999998</v>
      </c>
      <c r="M28" s="3">
        <v>28969.397659999999</v>
      </c>
      <c r="N28" s="3">
        <v>32482.522240000002</v>
      </c>
      <c r="O28" s="3">
        <v>31856.494840000003</v>
      </c>
      <c r="P28" s="3">
        <v>30455.981250000001</v>
      </c>
      <c r="Q28" s="3">
        <v>26523.32043</v>
      </c>
      <c r="R28" s="3">
        <v>20682.85079</v>
      </c>
      <c r="S28" s="3">
        <v>22593.96342</v>
      </c>
      <c r="T28" s="3">
        <v>24739.139879999999</v>
      </c>
      <c r="U28" s="3">
        <v>21719.041929999999</v>
      </c>
      <c r="V28" s="3">
        <v>23302.327539999998</v>
      </c>
      <c r="W28" s="3">
        <v>18795.824519999998</v>
      </c>
      <c r="X28" s="3">
        <v>22544.890800000001</v>
      </c>
      <c r="Y28" s="47">
        <v>24932.033350000002</v>
      </c>
      <c r="AA28" s="33">
        <f t="shared" si="0"/>
        <v>712365.73845000018</v>
      </c>
    </row>
    <row r="29" spans="1:27">
      <c r="A29" s="22" t="s">
        <v>450</v>
      </c>
      <c r="B29" s="12">
        <v>42696.193800000001</v>
      </c>
      <c r="C29" s="3">
        <v>43966.140520000001</v>
      </c>
      <c r="D29" s="3">
        <v>41531.625599999999</v>
      </c>
      <c r="E29" s="3">
        <v>44576.161999999997</v>
      </c>
      <c r="F29" s="3">
        <v>39734.185659999996</v>
      </c>
      <c r="G29" s="3">
        <v>37321.907699999996</v>
      </c>
      <c r="H29" s="3">
        <v>32330.348419999998</v>
      </c>
      <c r="I29" s="3">
        <v>29778.103730000003</v>
      </c>
      <c r="J29" s="3">
        <v>30439.77634</v>
      </c>
      <c r="K29" s="3">
        <v>31596.317799999997</v>
      </c>
      <c r="L29" s="3">
        <v>31632.205320000005</v>
      </c>
      <c r="M29" s="3">
        <v>31183.253009999997</v>
      </c>
      <c r="N29" s="3">
        <v>34675.87212</v>
      </c>
      <c r="O29" s="3">
        <v>34100.762139999999</v>
      </c>
      <c r="P29" s="3">
        <v>32319.2988</v>
      </c>
      <c r="Q29" s="3">
        <v>28837.33366</v>
      </c>
      <c r="R29" s="3">
        <v>22151.574359999999</v>
      </c>
      <c r="S29" s="3">
        <v>24069.0779</v>
      </c>
      <c r="T29" s="3">
        <v>26576.902240000003</v>
      </c>
      <c r="U29" s="3">
        <v>23739.531199999998</v>
      </c>
      <c r="V29" s="3">
        <v>25150.122479999998</v>
      </c>
      <c r="W29" s="3">
        <v>20434.623090000001</v>
      </c>
      <c r="X29" s="3">
        <v>24515.32992</v>
      </c>
      <c r="Y29" s="47">
        <v>26984.581679999999</v>
      </c>
      <c r="AA29" s="33">
        <f t="shared" si="0"/>
        <v>760341.22949000006</v>
      </c>
    </row>
    <row r="30" spans="1:27">
      <c r="A30" s="22" t="s">
        <v>449</v>
      </c>
      <c r="B30" s="12">
        <v>42696.193800000001</v>
      </c>
      <c r="C30" s="3">
        <v>43966.140520000001</v>
      </c>
      <c r="D30" s="3">
        <v>41531.625599999999</v>
      </c>
      <c r="E30" s="3">
        <v>44576.161999999997</v>
      </c>
      <c r="F30" s="3">
        <v>39734.185659999996</v>
      </c>
      <c r="G30" s="3">
        <v>37321.907699999996</v>
      </c>
      <c r="H30" s="3">
        <v>32330.348419999998</v>
      </c>
      <c r="I30" s="3">
        <v>29778.103730000003</v>
      </c>
      <c r="J30" s="3">
        <v>30439.77634</v>
      </c>
      <c r="K30" s="3">
        <v>31596.317799999997</v>
      </c>
      <c r="L30" s="3">
        <v>31632.205320000005</v>
      </c>
      <c r="M30" s="3">
        <v>31183.253009999997</v>
      </c>
      <c r="N30" s="3">
        <v>34675.87212</v>
      </c>
      <c r="O30" s="3">
        <v>34100.762139999999</v>
      </c>
      <c r="P30" s="3">
        <v>32319.2988</v>
      </c>
      <c r="Q30" s="3">
        <v>28837.33366</v>
      </c>
      <c r="R30" s="3">
        <v>22151.574359999999</v>
      </c>
      <c r="S30" s="3">
        <v>24069.0779</v>
      </c>
      <c r="T30" s="3">
        <v>26576.902240000003</v>
      </c>
      <c r="U30" s="3">
        <v>23739.531199999998</v>
      </c>
      <c r="V30" s="3">
        <v>25150.122479999998</v>
      </c>
      <c r="W30" s="3">
        <v>20434.623090000001</v>
      </c>
      <c r="X30" s="3">
        <v>24515.32992</v>
      </c>
      <c r="Y30" s="47">
        <v>26984.581679999999</v>
      </c>
      <c r="AA30" s="33">
        <f t="shared" si="0"/>
        <v>760341.22949000006</v>
      </c>
    </row>
    <row r="31" spans="1:27">
      <c r="A31" s="22" t="s">
        <v>448</v>
      </c>
      <c r="B31" s="12">
        <v>45022.917119999998</v>
      </c>
      <c r="C31" s="3">
        <v>46320.241560000002</v>
      </c>
      <c r="D31" s="3">
        <v>44000.592290000001</v>
      </c>
      <c r="E31" s="3">
        <v>47174.504879999993</v>
      </c>
      <c r="F31" s="3">
        <v>42506.130260000005</v>
      </c>
      <c r="G31" s="3">
        <v>39752.06768</v>
      </c>
      <c r="H31" s="3">
        <v>34167.105909999998</v>
      </c>
      <c r="I31" s="3">
        <v>31040.665599999997</v>
      </c>
      <c r="J31" s="3">
        <v>31756.715640000002</v>
      </c>
      <c r="K31" s="3">
        <v>33802.991040000001</v>
      </c>
      <c r="L31" s="3">
        <v>33853.563099999999</v>
      </c>
      <c r="M31" s="3">
        <v>33337.585380000004</v>
      </c>
      <c r="N31" s="3">
        <v>35499.110520000002</v>
      </c>
      <c r="O31" s="3">
        <v>36217.846939999996</v>
      </c>
      <c r="P31" s="3">
        <v>34237.0507</v>
      </c>
      <c r="Q31" s="3">
        <v>31791.609039999999</v>
      </c>
      <c r="R31" s="3">
        <v>23997.346740000001</v>
      </c>
      <c r="S31" s="3">
        <v>26454.414239999998</v>
      </c>
      <c r="T31" s="3">
        <v>29478.74728</v>
      </c>
      <c r="U31" s="3">
        <v>26591.503830000001</v>
      </c>
      <c r="V31" s="3">
        <v>29030.91632</v>
      </c>
      <c r="W31" s="3">
        <v>22473.15295</v>
      </c>
      <c r="X31" s="3">
        <v>26573.954829999999</v>
      </c>
      <c r="Y31" s="47">
        <v>29641.901380000003</v>
      </c>
      <c r="AA31" s="33">
        <f t="shared" si="0"/>
        <v>814722.6352299999</v>
      </c>
    </row>
    <row r="32" spans="1:27">
      <c r="A32" s="22" t="s">
        <v>447</v>
      </c>
      <c r="B32" s="12">
        <v>47899.407270000003</v>
      </c>
      <c r="C32" s="3">
        <v>49020.108</v>
      </c>
      <c r="D32" s="3">
        <v>46524.142340000006</v>
      </c>
      <c r="E32" s="3">
        <v>49964.429939999995</v>
      </c>
      <c r="F32" s="3">
        <v>45214.551780000002</v>
      </c>
      <c r="G32" s="3">
        <v>42259.212329999995</v>
      </c>
      <c r="H32" s="3">
        <v>36077.01672</v>
      </c>
      <c r="I32" s="3">
        <v>32464.8253</v>
      </c>
      <c r="J32" s="3">
        <v>33686.134739999994</v>
      </c>
      <c r="K32" s="3">
        <v>36066.544199999997</v>
      </c>
      <c r="L32" s="3">
        <v>36329.89284</v>
      </c>
      <c r="M32" s="3">
        <v>35719.135649999997</v>
      </c>
      <c r="N32" s="3">
        <v>37943.936699999998</v>
      </c>
      <c r="O32" s="3">
        <v>38577.704760000001</v>
      </c>
      <c r="P32" s="3">
        <v>36518.810579999998</v>
      </c>
      <c r="Q32" s="3">
        <v>33878.01339</v>
      </c>
      <c r="R32" s="3">
        <v>25734.500680000001</v>
      </c>
      <c r="S32" s="3">
        <v>28102.403180000001</v>
      </c>
      <c r="T32" s="3">
        <v>31562.067920000001</v>
      </c>
      <c r="U32" s="3">
        <v>28684.17657</v>
      </c>
      <c r="V32" s="3">
        <v>30936.288000000004</v>
      </c>
      <c r="W32" s="3">
        <v>24252.94932</v>
      </c>
      <c r="X32" s="3">
        <v>28673.513050000001</v>
      </c>
      <c r="Y32" s="47">
        <v>31576.166400000002</v>
      </c>
      <c r="AA32" s="33">
        <f t="shared" si="0"/>
        <v>867665.93166000012</v>
      </c>
    </row>
    <row r="33" spans="1:27">
      <c r="A33" s="22" t="s">
        <v>446</v>
      </c>
      <c r="B33" s="12">
        <v>50233.357019999996</v>
      </c>
      <c r="C33" s="3">
        <v>51594.501750000003</v>
      </c>
      <c r="D33" s="3">
        <v>49111.611119999994</v>
      </c>
      <c r="E33" s="3">
        <v>52528.898289999997</v>
      </c>
      <c r="F33" s="3">
        <v>47997.142349999995</v>
      </c>
      <c r="G33" s="3">
        <v>44669.957900000009</v>
      </c>
      <c r="H33" s="3">
        <v>37905.299760000009</v>
      </c>
      <c r="I33" s="3">
        <v>33949.986360000003</v>
      </c>
      <c r="J33" s="3">
        <v>35262.320399999997</v>
      </c>
      <c r="K33" s="3">
        <v>38230.505320000004</v>
      </c>
      <c r="L33" s="3">
        <v>38261.223700000002</v>
      </c>
      <c r="M33" s="3">
        <v>37706.830139999998</v>
      </c>
      <c r="N33" s="3">
        <v>40448.1</v>
      </c>
      <c r="O33" s="3">
        <v>40643.187199999993</v>
      </c>
      <c r="P33" s="3">
        <v>38675.793359999996</v>
      </c>
      <c r="Q33" s="3">
        <v>35848.285099999994</v>
      </c>
      <c r="R33" s="3">
        <v>27448.684319999997</v>
      </c>
      <c r="S33" s="3">
        <v>29746.757099999999</v>
      </c>
      <c r="T33" s="3">
        <v>33460.455780000004</v>
      </c>
      <c r="U33" s="3">
        <v>30699.957749999998</v>
      </c>
      <c r="V33" s="3">
        <v>32709.436320000004</v>
      </c>
      <c r="W33" s="3">
        <v>26065.004900000004</v>
      </c>
      <c r="X33" s="3">
        <v>30597.852900000002</v>
      </c>
      <c r="Y33" s="47">
        <v>33523.166159999993</v>
      </c>
      <c r="AA33" s="33">
        <f t="shared" si="0"/>
        <v>917318.31500000006</v>
      </c>
    </row>
    <row r="34" spans="1:27">
      <c r="A34" s="22" t="s">
        <v>445</v>
      </c>
      <c r="B34" s="12">
        <v>52575.404640000001</v>
      </c>
      <c r="C34" s="3">
        <v>53698.832280000002</v>
      </c>
      <c r="D34" s="3">
        <v>51524.514300000003</v>
      </c>
      <c r="E34" s="3">
        <v>54897.470010000005</v>
      </c>
      <c r="F34" s="3">
        <v>50566.396959999998</v>
      </c>
      <c r="G34" s="3">
        <v>46596.217770000003</v>
      </c>
      <c r="H34" s="3">
        <v>39290.866160000005</v>
      </c>
      <c r="I34" s="3">
        <v>35234.287200000006</v>
      </c>
      <c r="J34" s="3">
        <v>36464.374800000005</v>
      </c>
      <c r="K34" s="3">
        <v>40092.624000000003</v>
      </c>
      <c r="L34" s="3">
        <v>40072.675999999999</v>
      </c>
      <c r="M34" s="3">
        <v>39497.515960000004</v>
      </c>
      <c r="N34" s="3">
        <v>43090.709360000001</v>
      </c>
      <c r="O34" s="3">
        <v>43047.410080000001</v>
      </c>
      <c r="P34" s="3">
        <v>40740.822560000001</v>
      </c>
      <c r="Q34" s="3">
        <v>37598.400420000005</v>
      </c>
      <c r="R34" s="3">
        <v>28737.661260000001</v>
      </c>
      <c r="S34" s="3">
        <v>30958.961629999998</v>
      </c>
      <c r="T34" s="3">
        <v>34794.826549999998</v>
      </c>
      <c r="U34" s="3">
        <v>32234.3835</v>
      </c>
      <c r="V34" s="3">
        <v>34141.159</v>
      </c>
      <c r="W34" s="3">
        <v>27596.47077</v>
      </c>
      <c r="X34" s="3">
        <v>32338.181039999999</v>
      </c>
      <c r="Y34" s="47">
        <v>35574.784979999997</v>
      </c>
      <c r="AA34" s="33">
        <f t="shared" si="0"/>
        <v>961364.95123000012</v>
      </c>
    </row>
    <row r="35" spans="1:27">
      <c r="A35" s="22" t="s">
        <v>444</v>
      </c>
      <c r="B35" s="12">
        <v>55286.120999999999</v>
      </c>
      <c r="C35" s="3">
        <v>56678.717069999999</v>
      </c>
      <c r="D35" s="3">
        <v>54188.491050000004</v>
      </c>
      <c r="E35" s="3">
        <v>57542.960859999999</v>
      </c>
      <c r="F35" s="3">
        <v>53452.845480000004</v>
      </c>
      <c r="G35" s="3">
        <v>48855.779770000001</v>
      </c>
      <c r="H35" s="3">
        <v>41048.370649999997</v>
      </c>
      <c r="I35" s="3">
        <v>36509.818079999997</v>
      </c>
      <c r="J35" s="3">
        <v>37947.908040000002</v>
      </c>
      <c r="K35" s="3">
        <v>42045.099130000002</v>
      </c>
      <c r="L35" s="3">
        <v>42407.211199999998</v>
      </c>
      <c r="M35" s="3">
        <v>41554.436130000002</v>
      </c>
      <c r="N35" s="3">
        <v>45633.877</v>
      </c>
      <c r="O35" s="3">
        <v>45108.105029999999</v>
      </c>
      <c r="P35" s="3">
        <v>42923.401920000004</v>
      </c>
      <c r="Q35" s="3">
        <v>39565.926119999996</v>
      </c>
      <c r="R35" s="3">
        <v>30356.729210000001</v>
      </c>
      <c r="S35" s="3">
        <v>32647.897550000002</v>
      </c>
      <c r="T35" s="3">
        <v>36538.751970000005</v>
      </c>
      <c r="U35" s="3">
        <v>33946.802360000001</v>
      </c>
      <c r="V35" s="3">
        <v>35728.099099999999</v>
      </c>
      <c r="W35" s="3">
        <v>29140.672300000002</v>
      </c>
      <c r="X35" s="3">
        <v>34050.184179999997</v>
      </c>
      <c r="Y35" s="47">
        <v>37547.534919999998</v>
      </c>
      <c r="AA35" s="33">
        <f t="shared" ref="AA35:AA66" si="1">SUM(B35:Y35)</f>
        <v>1010705.7401199999</v>
      </c>
    </row>
    <row r="36" spans="1:27">
      <c r="A36" s="22" t="s">
        <v>443</v>
      </c>
      <c r="B36" s="12">
        <v>57669.795039999997</v>
      </c>
      <c r="C36" s="3">
        <v>59517.735249999998</v>
      </c>
      <c r="D36" s="3">
        <v>56637.327499999992</v>
      </c>
      <c r="E36" s="3">
        <v>60130.018680000001</v>
      </c>
      <c r="F36" s="3">
        <v>55900.972980000006</v>
      </c>
      <c r="G36" s="3">
        <v>51216.423000000003</v>
      </c>
      <c r="H36" s="3">
        <v>42587.407199999994</v>
      </c>
      <c r="I36" s="3">
        <v>37675.401079999996</v>
      </c>
      <c r="J36" s="3">
        <v>39363.830099999999</v>
      </c>
      <c r="K36" s="3">
        <v>44157.022560000005</v>
      </c>
      <c r="L36" s="3">
        <v>44416.998630000002</v>
      </c>
      <c r="M36" s="3">
        <v>43175.402999999998</v>
      </c>
      <c r="N36" s="3">
        <v>47770.222139999998</v>
      </c>
      <c r="O36" s="3">
        <v>47440.226459999998</v>
      </c>
      <c r="P36" s="3">
        <v>45047.484559999997</v>
      </c>
      <c r="Q36" s="3">
        <v>41572.107360000002</v>
      </c>
      <c r="R36" s="3">
        <v>31890.08424</v>
      </c>
      <c r="S36" s="3">
        <v>34370.6034</v>
      </c>
      <c r="T36" s="3">
        <v>38175.191460000002</v>
      </c>
      <c r="U36" s="3">
        <v>35664.524600000004</v>
      </c>
      <c r="V36" s="3">
        <v>37059.887119999999</v>
      </c>
      <c r="W36" s="3">
        <v>30571.359</v>
      </c>
      <c r="X36" s="3">
        <v>35832.169560000002</v>
      </c>
      <c r="Y36" s="47">
        <v>39424.004340000007</v>
      </c>
      <c r="AA36" s="33">
        <f t="shared" si="1"/>
        <v>1057266.1992600001</v>
      </c>
    </row>
    <row r="37" spans="1:27">
      <c r="A37" s="22" t="s">
        <v>442</v>
      </c>
      <c r="B37" s="12">
        <v>60200.708309999995</v>
      </c>
      <c r="C37" s="3">
        <v>62195.367090000007</v>
      </c>
      <c r="D37" s="3">
        <v>59023.892019999999</v>
      </c>
      <c r="E37" s="3">
        <v>62597.660870000007</v>
      </c>
      <c r="F37" s="3">
        <v>58345.658379999993</v>
      </c>
      <c r="G37" s="3">
        <v>53068.953630000004</v>
      </c>
      <c r="H37" s="3">
        <v>43633.569920000002</v>
      </c>
      <c r="I37" s="3">
        <v>38143.5409</v>
      </c>
      <c r="J37" s="3">
        <v>40365.798659999993</v>
      </c>
      <c r="K37" s="3">
        <v>46157.107149999996</v>
      </c>
      <c r="L37" s="3">
        <v>46429.916150000005</v>
      </c>
      <c r="M37" s="3">
        <v>45093.973549999995</v>
      </c>
      <c r="N37" s="3">
        <v>50642.399799999999</v>
      </c>
      <c r="O37" s="3">
        <v>49788.761279999999</v>
      </c>
      <c r="P37" s="3">
        <v>47305.428480000002</v>
      </c>
      <c r="Q37" s="3">
        <v>43437.896000000001</v>
      </c>
      <c r="R37" s="3">
        <v>33241.067459999998</v>
      </c>
      <c r="S37" s="3">
        <v>35689.9015</v>
      </c>
      <c r="T37" s="3">
        <v>39595.685339999996</v>
      </c>
      <c r="U37" s="3">
        <v>37265.901899999997</v>
      </c>
      <c r="V37" s="3">
        <v>38544.329250000003</v>
      </c>
      <c r="W37" s="3">
        <v>31931.297860000002</v>
      </c>
      <c r="X37" s="3">
        <v>37446.028570000002</v>
      </c>
      <c r="Y37" s="47">
        <v>40948.590899999996</v>
      </c>
      <c r="AA37" s="33">
        <f t="shared" si="1"/>
        <v>1101093.4349700001</v>
      </c>
    </row>
    <row r="38" spans="1:27">
      <c r="A38" s="22" t="s">
        <v>441</v>
      </c>
      <c r="B38" s="12">
        <v>63238.517639999991</v>
      </c>
      <c r="C38" s="3">
        <v>65577.176500000001</v>
      </c>
      <c r="D38" s="3">
        <v>61744.569920000002</v>
      </c>
      <c r="E38" s="3">
        <v>65351.475550000003</v>
      </c>
      <c r="F38" s="3">
        <v>61363.440320000002</v>
      </c>
      <c r="G38" s="3">
        <v>55891.219020000004</v>
      </c>
      <c r="H38" s="3">
        <v>45006.6636</v>
      </c>
      <c r="I38" s="3">
        <v>39146.563170000001</v>
      </c>
      <c r="J38" s="3">
        <v>41635.822080000005</v>
      </c>
      <c r="K38" s="3">
        <v>48285.903359999997</v>
      </c>
      <c r="L38" s="3">
        <v>48405.154799999997</v>
      </c>
      <c r="M38" s="3">
        <v>47024.381820000002</v>
      </c>
      <c r="N38" s="3">
        <v>53016.812879999998</v>
      </c>
      <c r="O38" s="3">
        <v>52052.011200000001</v>
      </c>
      <c r="P38" s="3">
        <v>49597.078519999995</v>
      </c>
      <c r="Q38" s="3">
        <v>45560.583749999998</v>
      </c>
      <c r="R38" s="3">
        <v>34716.72064</v>
      </c>
      <c r="S38" s="3">
        <v>37377.570350000002</v>
      </c>
      <c r="T38" s="3">
        <v>41190.381999999998</v>
      </c>
      <c r="U38" s="3">
        <v>39181.428</v>
      </c>
      <c r="V38" s="3">
        <v>40056.423740000006</v>
      </c>
      <c r="W38" s="3">
        <v>33662.79</v>
      </c>
      <c r="X38" s="3">
        <v>39064.568550000004</v>
      </c>
      <c r="Y38" s="47">
        <v>42772.84532</v>
      </c>
      <c r="AA38" s="33">
        <f t="shared" si="1"/>
        <v>1150920.1027299999</v>
      </c>
    </row>
    <row r="39" spans="1:27">
      <c r="A39" s="22" t="s">
        <v>440</v>
      </c>
      <c r="B39" s="12">
        <v>66411.920190000004</v>
      </c>
      <c r="C39" s="3">
        <v>68525.789080000002</v>
      </c>
      <c r="D39" s="3">
        <v>64344.116700000006</v>
      </c>
      <c r="E39" s="3">
        <v>68197.1826</v>
      </c>
      <c r="F39" s="3">
        <v>64134.417599999993</v>
      </c>
      <c r="G39" s="3">
        <v>58348.371479999994</v>
      </c>
      <c r="H39" s="3">
        <v>46526.127959999998</v>
      </c>
      <c r="I39" s="3">
        <v>40394.723439999994</v>
      </c>
      <c r="J39" s="3">
        <v>43107.429449999996</v>
      </c>
      <c r="K39" s="3">
        <v>50332.638729999999</v>
      </c>
      <c r="L39" s="3">
        <v>50417.472179999997</v>
      </c>
      <c r="M39" s="3">
        <v>49025.222580000001</v>
      </c>
      <c r="N39" s="3">
        <v>55037.131800000003</v>
      </c>
      <c r="O39" s="3">
        <v>53808.01</v>
      </c>
      <c r="P39" s="3">
        <v>51464.839530000005</v>
      </c>
      <c r="Q39" s="3">
        <v>47455.295579999998</v>
      </c>
      <c r="R39" s="3">
        <v>36403.801240000001</v>
      </c>
      <c r="S39" s="3">
        <v>38920.269270000004</v>
      </c>
      <c r="T39" s="3">
        <v>43175.103299999995</v>
      </c>
      <c r="U39" s="3">
        <v>40983.893880000003</v>
      </c>
      <c r="V39" s="3">
        <v>41746.308300000004</v>
      </c>
      <c r="W39" s="3">
        <v>35664.194729999996</v>
      </c>
      <c r="X39" s="3">
        <v>41282.841660000006</v>
      </c>
      <c r="Y39" s="47">
        <v>44976.994180000002</v>
      </c>
      <c r="AA39" s="33">
        <f t="shared" si="1"/>
        <v>1200684.0954599997</v>
      </c>
    </row>
    <row r="40" spans="1:27">
      <c r="A40" s="22" t="s">
        <v>439</v>
      </c>
      <c r="B40" s="12">
        <v>66411.920190000004</v>
      </c>
      <c r="C40" s="3">
        <v>68525.789080000002</v>
      </c>
      <c r="D40" s="3">
        <v>64344.116700000006</v>
      </c>
      <c r="E40" s="3">
        <v>68197.1826</v>
      </c>
      <c r="F40" s="3">
        <v>64134.417599999993</v>
      </c>
      <c r="G40" s="3">
        <v>58348.371479999994</v>
      </c>
      <c r="H40" s="3">
        <v>46526.127959999998</v>
      </c>
      <c r="I40" s="3">
        <v>40394.723439999994</v>
      </c>
      <c r="J40" s="3">
        <v>43107.429449999996</v>
      </c>
      <c r="K40" s="3">
        <v>50332.638729999999</v>
      </c>
      <c r="L40" s="3">
        <v>50417.472179999997</v>
      </c>
      <c r="M40" s="3">
        <v>49025.222580000001</v>
      </c>
      <c r="N40" s="3">
        <v>55037.131800000003</v>
      </c>
      <c r="O40" s="3">
        <v>53808.01</v>
      </c>
      <c r="P40" s="3">
        <v>51464.839530000005</v>
      </c>
      <c r="Q40" s="3">
        <v>47455.295579999998</v>
      </c>
      <c r="R40" s="3">
        <v>36403.801240000001</v>
      </c>
      <c r="S40" s="3">
        <v>38920.269270000004</v>
      </c>
      <c r="T40" s="3">
        <v>43175.103299999995</v>
      </c>
      <c r="U40" s="3">
        <v>40983.893880000003</v>
      </c>
      <c r="V40" s="3">
        <v>41746.308300000004</v>
      </c>
      <c r="W40" s="3">
        <v>35664.194729999996</v>
      </c>
      <c r="X40" s="3">
        <v>41282.841660000006</v>
      </c>
      <c r="Y40" s="47">
        <v>44976.994180000002</v>
      </c>
      <c r="AA40" s="33">
        <f t="shared" si="1"/>
        <v>1200684.0954599997</v>
      </c>
    </row>
    <row r="41" spans="1:27">
      <c r="A41" s="22" t="s">
        <v>438</v>
      </c>
      <c r="B41" s="12">
        <v>69730.196309999999</v>
      </c>
      <c r="C41" s="3">
        <v>71749.092000000004</v>
      </c>
      <c r="D41" s="3">
        <v>70896.954700000002</v>
      </c>
      <c r="E41" s="3">
        <v>74626.406390000004</v>
      </c>
      <c r="F41" s="3">
        <v>65522.203200000004</v>
      </c>
      <c r="G41" s="3">
        <v>61432.501499999998</v>
      </c>
      <c r="H41" s="3">
        <v>46617.645759999999</v>
      </c>
      <c r="I41" s="3">
        <v>41851.692999999999</v>
      </c>
      <c r="J41" s="3">
        <v>43775.170319999997</v>
      </c>
      <c r="K41" s="3">
        <v>54658.979920000005</v>
      </c>
      <c r="L41" s="3">
        <v>52536.789899999996</v>
      </c>
      <c r="M41" s="3">
        <v>52240.529790000001</v>
      </c>
      <c r="N41" s="3">
        <v>54957.531600000002</v>
      </c>
      <c r="O41" s="3">
        <v>58409.610240000002</v>
      </c>
      <c r="P41" s="3">
        <v>56849.419969999988</v>
      </c>
      <c r="Q41" s="3">
        <v>52589.733270000004</v>
      </c>
      <c r="R41" s="3">
        <v>39513.044560000002</v>
      </c>
      <c r="S41" s="3">
        <v>42396.103860000003</v>
      </c>
      <c r="T41" s="3">
        <v>46813.074839999994</v>
      </c>
      <c r="U41" s="3">
        <v>44905.676660000005</v>
      </c>
      <c r="V41" s="3">
        <v>45724.335960000004</v>
      </c>
      <c r="W41" s="3">
        <v>39218.660550000001</v>
      </c>
      <c r="X41" s="3">
        <v>45160.930919999999</v>
      </c>
      <c r="Y41" s="47">
        <v>47919.832049999997</v>
      </c>
      <c r="AA41" s="33">
        <f t="shared" si="1"/>
        <v>1280096.1172699998</v>
      </c>
    </row>
    <row r="42" spans="1:27">
      <c r="A42" s="22" t="s">
        <v>437</v>
      </c>
      <c r="B42" s="12">
        <v>73051.650299999994</v>
      </c>
      <c r="C42" s="3">
        <v>74757.170400000003</v>
      </c>
      <c r="D42" s="3">
        <v>74356.841400000005</v>
      </c>
      <c r="E42" s="3">
        <v>77912.172299999991</v>
      </c>
      <c r="F42" s="3">
        <v>69683.849400000006</v>
      </c>
      <c r="G42" s="3">
        <v>64787.200880000004</v>
      </c>
      <c r="H42" s="3">
        <v>48507.392700000004</v>
      </c>
      <c r="I42" s="3">
        <v>43137.875140000004</v>
      </c>
      <c r="J42" s="3">
        <v>45546.430150000007</v>
      </c>
      <c r="K42" s="3">
        <v>57580.744319999998</v>
      </c>
      <c r="L42" s="3">
        <v>55331.341280000001</v>
      </c>
      <c r="M42" s="3">
        <v>54546.727200000001</v>
      </c>
      <c r="N42" s="3">
        <v>57979.147980000002</v>
      </c>
      <c r="O42" s="3">
        <v>61023.840800000005</v>
      </c>
      <c r="P42" s="3">
        <v>59254.499790000009</v>
      </c>
      <c r="Q42" s="3">
        <v>54640.08228000001</v>
      </c>
      <c r="R42" s="3">
        <v>41018.634749999997</v>
      </c>
      <c r="S42" s="3">
        <v>44009.661690000001</v>
      </c>
      <c r="T42" s="3">
        <v>49107.857950000005</v>
      </c>
      <c r="U42" s="3">
        <v>47143.017999999996</v>
      </c>
      <c r="V42" s="3">
        <v>47911.957920000001</v>
      </c>
      <c r="W42" s="3">
        <v>41105.75</v>
      </c>
      <c r="X42" s="3">
        <v>47692.167280000001</v>
      </c>
      <c r="Y42" s="47">
        <v>50014.947249999997</v>
      </c>
      <c r="AA42" s="33">
        <f t="shared" si="1"/>
        <v>1340100.9611599999</v>
      </c>
    </row>
    <row r="43" spans="1:27">
      <c r="A43" s="22" t="s">
        <v>436</v>
      </c>
      <c r="B43" s="12">
        <v>76609.451280000008</v>
      </c>
      <c r="C43" s="3">
        <v>78489.663840000008</v>
      </c>
      <c r="D43" s="3">
        <v>77349.445560000007</v>
      </c>
      <c r="E43" s="3">
        <v>80838.115919999997</v>
      </c>
      <c r="F43" s="3">
        <v>72575.926980000004</v>
      </c>
      <c r="G43" s="3">
        <v>67083.503759999992</v>
      </c>
      <c r="H43" s="3">
        <v>50126.175600000002</v>
      </c>
      <c r="I43" s="3">
        <v>44463.11759999999</v>
      </c>
      <c r="J43" s="3">
        <v>47760.875459999996</v>
      </c>
      <c r="K43" s="3">
        <v>59667.332699999999</v>
      </c>
      <c r="L43" s="3">
        <v>57841.441279999999</v>
      </c>
      <c r="M43" s="3">
        <v>56715.994400000003</v>
      </c>
      <c r="N43" s="3">
        <v>60347.695800000001</v>
      </c>
      <c r="O43" s="3">
        <v>63205.061879999994</v>
      </c>
      <c r="P43" s="3">
        <v>61466.105799999998</v>
      </c>
      <c r="Q43" s="3">
        <v>56799.052240000005</v>
      </c>
      <c r="R43" s="3">
        <v>42870.401119999995</v>
      </c>
      <c r="S43" s="3">
        <v>45952.622480000005</v>
      </c>
      <c r="T43" s="3">
        <v>51119.952749999997</v>
      </c>
      <c r="U43" s="3">
        <v>49306.266000000003</v>
      </c>
      <c r="V43" s="3">
        <v>50194.790139999997</v>
      </c>
      <c r="W43" s="3">
        <v>43032.598079999996</v>
      </c>
      <c r="X43" s="3">
        <v>49701.512159999998</v>
      </c>
      <c r="Y43" s="47">
        <v>52068.201289999997</v>
      </c>
      <c r="AA43" s="33">
        <f t="shared" si="1"/>
        <v>1395585.3041199998</v>
      </c>
    </row>
    <row r="44" spans="1:27">
      <c r="A44" s="22" t="s">
        <v>435</v>
      </c>
      <c r="B44" s="12">
        <v>80209.604790000012</v>
      </c>
      <c r="C44" s="3">
        <v>81954.98367999999</v>
      </c>
      <c r="D44" s="3">
        <v>81001.226880000002</v>
      </c>
      <c r="E44" s="3">
        <v>84412.391700000007</v>
      </c>
      <c r="F44" s="3">
        <v>76171.052159999992</v>
      </c>
      <c r="G44" s="3">
        <v>70347.440679999985</v>
      </c>
      <c r="H44" s="3">
        <v>52691.793210000003</v>
      </c>
      <c r="I44" s="3">
        <v>46222.910449999996</v>
      </c>
      <c r="J44" s="3">
        <v>49667.451840000002</v>
      </c>
      <c r="K44" s="3">
        <v>62546.088080000009</v>
      </c>
      <c r="L44" s="3">
        <v>61059.30558</v>
      </c>
      <c r="M44" s="3">
        <v>59170.148279999994</v>
      </c>
      <c r="N44" s="3">
        <v>63217.11825</v>
      </c>
      <c r="O44" s="3">
        <v>66247.786269999997</v>
      </c>
      <c r="P44" s="3">
        <v>64448.647340000003</v>
      </c>
      <c r="Q44" s="3">
        <v>59578.823039999996</v>
      </c>
      <c r="R44" s="3">
        <v>44994.24192</v>
      </c>
      <c r="S44" s="3">
        <v>48093.576679999998</v>
      </c>
      <c r="T44" s="3">
        <v>53794.539539999998</v>
      </c>
      <c r="U44" s="3">
        <v>51672.2526</v>
      </c>
      <c r="V44" s="3">
        <v>52712.600869999995</v>
      </c>
      <c r="W44" s="3">
        <v>45146.47092</v>
      </c>
      <c r="X44" s="3">
        <v>52249.780399999996</v>
      </c>
      <c r="Y44" s="47">
        <v>54578.531920000001</v>
      </c>
      <c r="AA44" s="33">
        <f t="shared" si="1"/>
        <v>1462188.7670800001</v>
      </c>
    </row>
    <row r="45" spans="1:27">
      <c r="A45" s="22" t="s">
        <v>434</v>
      </c>
      <c r="B45" s="12">
        <v>80209.604790000012</v>
      </c>
      <c r="C45" s="3">
        <v>81954.98367999999</v>
      </c>
      <c r="D45" s="3">
        <v>81001.226880000002</v>
      </c>
      <c r="E45" s="3">
        <v>84412.391700000007</v>
      </c>
      <c r="F45" s="3">
        <v>76171.052159999992</v>
      </c>
      <c r="G45" s="3">
        <v>70347.440679999985</v>
      </c>
      <c r="H45" s="3">
        <v>52691.793210000003</v>
      </c>
      <c r="I45" s="3">
        <v>46222.910449999996</v>
      </c>
      <c r="J45" s="3">
        <v>49667.451840000002</v>
      </c>
      <c r="K45" s="3">
        <v>62546.088080000009</v>
      </c>
      <c r="L45" s="3">
        <v>61059.30558</v>
      </c>
      <c r="M45" s="3">
        <v>59170.148279999994</v>
      </c>
      <c r="N45" s="3">
        <v>63217.11825</v>
      </c>
      <c r="O45" s="3">
        <v>66247.786269999997</v>
      </c>
      <c r="P45" s="3">
        <v>64448.647340000003</v>
      </c>
      <c r="Q45" s="3">
        <v>59578.823039999996</v>
      </c>
      <c r="R45" s="3">
        <v>44994.24192</v>
      </c>
      <c r="S45" s="3">
        <v>48093.576679999998</v>
      </c>
      <c r="T45" s="3">
        <v>53794.539539999998</v>
      </c>
      <c r="U45" s="3">
        <v>51672.2526</v>
      </c>
      <c r="V45" s="3">
        <v>52712.600869999995</v>
      </c>
      <c r="W45" s="3">
        <v>45146.47092</v>
      </c>
      <c r="X45" s="3">
        <v>52249.780399999996</v>
      </c>
      <c r="Y45" s="47">
        <v>54578.531920000001</v>
      </c>
      <c r="AA45" s="33">
        <f t="shared" si="1"/>
        <v>1462188.7670800001</v>
      </c>
    </row>
    <row r="46" spans="1:27">
      <c r="A46" s="22" t="s">
        <v>433</v>
      </c>
      <c r="B46" s="12">
        <v>85508.796799999996</v>
      </c>
      <c r="C46" s="3">
        <v>86535.913600000014</v>
      </c>
      <c r="D46" s="3">
        <v>85416.672000000006</v>
      </c>
      <c r="E46" s="3">
        <v>89167.554000000004</v>
      </c>
      <c r="F46" s="3">
        <v>80756.136499999993</v>
      </c>
      <c r="G46" s="3">
        <v>74659.661999999997</v>
      </c>
      <c r="H46" s="3">
        <v>54979.052800000005</v>
      </c>
      <c r="I46" s="3">
        <v>48052.241999999998</v>
      </c>
      <c r="J46" s="3">
        <v>51589.053300000007</v>
      </c>
      <c r="K46" s="3">
        <v>66405.907699999996</v>
      </c>
      <c r="L46" s="3">
        <v>64812.887999999999</v>
      </c>
      <c r="M46" s="3">
        <v>62403.434999999998</v>
      </c>
      <c r="N46" s="3">
        <v>66853.361799999999</v>
      </c>
      <c r="O46" s="3">
        <v>69816.357000000004</v>
      </c>
      <c r="P46" s="3">
        <v>68081.37</v>
      </c>
      <c r="Q46" s="3">
        <v>63049.186199999996</v>
      </c>
      <c r="R46" s="3">
        <v>47883.916400000002</v>
      </c>
      <c r="S46" s="3">
        <v>50777.117600000005</v>
      </c>
      <c r="T46" s="3">
        <v>57326.503300000004</v>
      </c>
      <c r="U46" s="3">
        <v>54978.102900000005</v>
      </c>
      <c r="V46" s="3">
        <v>56165.393199999999</v>
      </c>
      <c r="W46" s="3">
        <v>47984.349600000001</v>
      </c>
      <c r="X46" s="3">
        <v>55659.641800000005</v>
      </c>
      <c r="Y46" s="47">
        <v>57573.417000000001</v>
      </c>
      <c r="AA46" s="33">
        <f t="shared" si="1"/>
        <v>1546436.0304999999</v>
      </c>
    </row>
    <row r="47" spans="1:27">
      <c r="A47" s="22" t="s">
        <v>432</v>
      </c>
      <c r="B47" s="12">
        <v>88472.659799999994</v>
      </c>
      <c r="C47" s="3">
        <v>89656.577999999994</v>
      </c>
      <c r="D47" s="3">
        <v>88582.309200000003</v>
      </c>
      <c r="E47" s="3">
        <v>92085.979199999987</v>
      </c>
      <c r="F47" s="3">
        <v>83796.442200000005</v>
      </c>
      <c r="G47" s="3">
        <v>77610.756200000003</v>
      </c>
      <c r="H47" s="3">
        <v>57084.159500000002</v>
      </c>
      <c r="I47" s="3">
        <v>49581.118399999999</v>
      </c>
      <c r="J47" s="3">
        <v>53196.210599999999</v>
      </c>
      <c r="K47" s="3">
        <v>69056.266499999998</v>
      </c>
      <c r="L47" s="3">
        <v>67611.956999999995</v>
      </c>
      <c r="M47" s="3">
        <v>65125.985399999998</v>
      </c>
      <c r="N47" s="3">
        <v>68956.656699999992</v>
      </c>
      <c r="O47" s="3">
        <v>72480.662800000006</v>
      </c>
      <c r="P47" s="3">
        <v>70794.724799999996</v>
      </c>
      <c r="Q47" s="3">
        <v>65580.35040000001</v>
      </c>
      <c r="R47" s="3">
        <v>49866.760300000002</v>
      </c>
      <c r="S47" s="3">
        <v>53064.626499999998</v>
      </c>
      <c r="T47" s="3">
        <v>59675.172300000006</v>
      </c>
      <c r="U47" s="3">
        <v>57344.2837</v>
      </c>
      <c r="V47" s="3">
        <v>58304.51200000001</v>
      </c>
      <c r="W47" s="3">
        <v>50208.311999999998</v>
      </c>
      <c r="X47" s="3">
        <v>57987.660500000005</v>
      </c>
      <c r="Y47" s="47">
        <v>59927.086800000005</v>
      </c>
      <c r="AA47" s="33">
        <f t="shared" si="1"/>
        <v>1606051.2308000003</v>
      </c>
    </row>
    <row r="48" spans="1:27">
      <c r="A48" s="22" t="s">
        <v>431</v>
      </c>
      <c r="B48" s="12">
        <v>92169.393400000001</v>
      </c>
      <c r="C48" s="3">
        <v>93292.2592</v>
      </c>
      <c r="D48" s="3">
        <v>91812.051999999996</v>
      </c>
      <c r="E48" s="3">
        <v>95372.588600000003</v>
      </c>
      <c r="F48" s="3">
        <v>87289.987099999998</v>
      </c>
      <c r="G48" s="3">
        <v>80650.166400000002</v>
      </c>
      <c r="H48" s="3">
        <v>58933.584900000002</v>
      </c>
      <c r="I48" s="3">
        <v>51215.8626</v>
      </c>
      <c r="J48" s="3">
        <v>55064.7045</v>
      </c>
      <c r="K48" s="3">
        <v>71551.980500000005</v>
      </c>
      <c r="L48" s="3">
        <v>69840.607499999998</v>
      </c>
      <c r="M48" s="3">
        <v>67499.284</v>
      </c>
      <c r="N48" s="3">
        <v>71526.185099999988</v>
      </c>
      <c r="O48" s="3">
        <v>75249.664000000004</v>
      </c>
      <c r="P48" s="3">
        <v>73335.584000000003</v>
      </c>
      <c r="Q48" s="3">
        <v>68175.077499999999</v>
      </c>
      <c r="R48" s="3">
        <v>52190.082000000002</v>
      </c>
      <c r="S48" s="3">
        <v>55442.295899999997</v>
      </c>
      <c r="T48" s="3">
        <v>62013.864299999994</v>
      </c>
      <c r="U48" s="3">
        <v>59514.878800000006</v>
      </c>
      <c r="V48" s="3">
        <v>60609.289500000006</v>
      </c>
      <c r="W48" s="3">
        <v>52286.791199999992</v>
      </c>
      <c r="X48" s="3">
        <v>60176.962299999999</v>
      </c>
      <c r="Y48" s="47">
        <v>62145.2</v>
      </c>
      <c r="AA48" s="33">
        <f t="shared" si="1"/>
        <v>1667358.3453000002</v>
      </c>
    </row>
    <row r="49" spans="1:27">
      <c r="A49" s="22" t="s">
        <v>430</v>
      </c>
      <c r="B49" s="12">
        <v>96224.238600000012</v>
      </c>
      <c r="C49" s="3">
        <v>96948.66829999999</v>
      </c>
      <c r="D49" s="3">
        <v>95646.739000000001</v>
      </c>
      <c r="E49" s="3">
        <v>98993.177500000005</v>
      </c>
      <c r="F49" s="3">
        <v>90627.944000000003</v>
      </c>
      <c r="G49" s="3">
        <v>84020.058000000005</v>
      </c>
      <c r="H49" s="3">
        <v>61952.666600000004</v>
      </c>
      <c r="I49" s="3">
        <v>53167.23090000001</v>
      </c>
      <c r="J49" s="3">
        <v>57098.541899999997</v>
      </c>
      <c r="K49" s="3">
        <v>75135.816000000006</v>
      </c>
      <c r="L49" s="3">
        <v>72891.91320000001</v>
      </c>
      <c r="M49" s="3">
        <v>70439.470499999996</v>
      </c>
      <c r="N49" s="3">
        <v>74804.066399999996</v>
      </c>
      <c r="O49" s="3">
        <v>78384.268800000005</v>
      </c>
      <c r="P49" s="3">
        <v>76517.655499999993</v>
      </c>
      <c r="Q49" s="3">
        <v>71105.90909999999</v>
      </c>
      <c r="R49" s="3">
        <v>54717.165200000003</v>
      </c>
      <c r="S49" s="3">
        <v>57969.310800000007</v>
      </c>
      <c r="T49" s="3">
        <v>65221.478400000007</v>
      </c>
      <c r="U49" s="3">
        <v>62449.392</v>
      </c>
      <c r="V49" s="3">
        <v>63533.838400000008</v>
      </c>
      <c r="W49" s="3">
        <v>54873.697400000005</v>
      </c>
      <c r="X49" s="3">
        <v>62883.311599999994</v>
      </c>
      <c r="Y49" s="47">
        <v>65112.676199999994</v>
      </c>
      <c r="AA49" s="33">
        <f t="shared" si="1"/>
        <v>1740719.2343000001</v>
      </c>
    </row>
    <row r="50" spans="1:27">
      <c r="A50" s="22" t="s">
        <v>429</v>
      </c>
      <c r="B50" s="12">
        <v>101299.7136</v>
      </c>
      <c r="C50" s="3">
        <v>103733.3428</v>
      </c>
      <c r="D50" s="3">
        <v>100492.4976</v>
      </c>
      <c r="E50" s="3">
        <v>105790.1885</v>
      </c>
      <c r="F50" s="3">
        <v>95629.359599999996</v>
      </c>
      <c r="G50" s="3">
        <v>90333.6</v>
      </c>
      <c r="H50" s="3">
        <v>66061.669499999989</v>
      </c>
      <c r="I50" s="3">
        <v>56133.313499999997</v>
      </c>
      <c r="J50" s="3">
        <v>60583.836799999997</v>
      </c>
      <c r="K50" s="3">
        <v>81014.119200000001</v>
      </c>
      <c r="L50" s="3">
        <v>78345.825800000006</v>
      </c>
      <c r="M50" s="3">
        <v>76109.200800000006</v>
      </c>
      <c r="N50" s="3">
        <v>74883.715100000016</v>
      </c>
      <c r="O50" s="3">
        <v>80154.111400000009</v>
      </c>
      <c r="P50" s="3">
        <v>79938.191099999996</v>
      </c>
      <c r="Q50" s="3">
        <v>76382.745600000009</v>
      </c>
      <c r="R50" s="3">
        <v>57739.057200000003</v>
      </c>
      <c r="S50" s="3">
        <v>62512.041100000002</v>
      </c>
      <c r="T50" s="3">
        <v>69905.002299999993</v>
      </c>
      <c r="U50" s="3">
        <v>67178.922000000006</v>
      </c>
      <c r="V50" s="3">
        <v>68002.043999999994</v>
      </c>
      <c r="W50" s="3">
        <v>58142.234999999993</v>
      </c>
      <c r="X50" s="3">
        <v>64107.970800000003</v>
      </c>
      <c r="Y50" s="47">
        <v>68992.201799999995</v>
      </c>
      <c r="AA50" s="33">
        <f t="shared" si="1"/>
        <v>1843464.9051000001</v>
      </c>
    </row>
    <row r="51" spans="1:27">
      <c r="A51" s="22" t="s">
        <v>428</v>
      </c>
      <c r="B51" s="12">
        <v>101299.7136</v>
      </c>
      <c r="C51" s="3">
        <v>103733.3428</v>
      </c>
      <c r="D51" s="3">
        <v>100492.4976</v>
      </c>
      <c r="E51" s="3">
        <v>105790.1885</v>
      </c>
      <c r="F51" s="3">
        <v>95629.359599999996</v>
      </c>
      <c r="G51" s="3">
        <v>90333.6</v>
      </c>
      <c r="H51" s="3">
        <v>66061.669499999989</v>
      </c>
      <c r="I51" s="3">
        <v>56133.313499999997</v>
      </c>
      <c r="J51" s="3">
        <v>60583.836799999997</v>
      </c>
      <c r="K51" s="3">
        <v>81014.119200000001</v>
      </c>
      <c r="L51" s="3">
        <v>78345.825800000006</v>
      </c>
      <c r="M51" s="3">
        <v>76109.200800000006</v>
      </c>
      <c r="N51" s="3">
        <v>74883.715100000016</v>
      </c>
      <c r="O51" s="3">
        <v>80154.111400000009</v>
      </c>
      <c r="P51" s="3">
        <v>79938.191099999996</v>
      </c>
      <c r="Q51" s="3">
        <v>76382.745600000009</v>
      </c>
      <c r="R51" s="3">
        <v>57739.057200000003</v>
      </c>
      <c r="S51" s="3">
        <v>62512.041100000002</v>
      </c>
      <c r="T51" s="3">
        <v>69905.002299999993</v>
      </c>
      <c r="U51" s="3">
        <v>67178.922000000006</v>
      </c>
      <c r="V51" s="3">
        <v>68002.043999999994</v>
      </c>
      <c r="W51" s="3">
        <v>58142.234999999993</v>
      </c>
      <c r="X51" s="3">
        <v>64107.970800000003</v>
      </c>
      <c r="Y51" s="47">
        <v>68992.201799999995</v>
      </c>
      <c r="AA51" s="33">
        <f t="shared" si="1"/>
        <v>1843464.9051000001</v>
      </c>
    </row>
    <row r="52" spans="1:27">
      <c r="A52" s="22" t="s">
        <v>427</v>
      </c>
      <c r="B52" s="12">
        <v>105125.01760000001</v>
      </c>
      <c r="C52" s="3">
        <v>107380.08060000002</v>
      </c>
      <c r="D52" s="3">
        <v>104520.606</v>
      </c>
      <c r="E52" s="3">
        <v>109686.68160000001</v>
      </c>
      <c r="F52" s="3">
        <v>99090.483199999988</v>
      </c>
      <c r="G52" s="3">
        <v>93482.513999999996</v>
      </c>
      <c r="H52" s="3">
        <v>68386.203200000004</v>
      </c>
      <c r="I52" s="3">
        <v>58060.932800000002</v>
      </c>
      <c r="J52" s="3">
        <v>62919.549500000001</v>
      </c>
      <c r="K52" s="3">
        <v>84102.956600000005</v>
      </c>
      <c r="L52" s="3">
        <v>81602.8845</v>
      </c>
      <c r="M52" s="3">
        <v>79330.485499999995</v>
      </c>
      <c r="N52" s="3">
        <v>77680.975999999995</v>
      </c>
      <c r="O52" s="3">
        <v>82945.6486</v>
      </c>
      <c r="P52" s="3">
        <v>82749.493599999987</v>
      </c>
      <c r="Q52" s="3">
        <v>79205.3318</v>
      </c>
      <c r="R52" s="3">
        <v>60179.669600000001</v>
      </c>
      <c r="S52" s="3">
        <v>64961.169000000002</v>
      </c>
      <c r="T52" s="3">
        <v>72509.767000000007</v>
      </c>
      <c r="U52" s="3">
        <v>69786.944199999998</v>
      </c>
      <c r="V52" s="3">
        <v>70494.764399999985</v>
      </c>
      <c r="W52" s="3">
        <v>60650.845500000003</v>
      </c>
      <c r="X52" s="3">
        <v>66675.179999999993</v>
      </c>
      <c r="Y52" s="47">
        <v>71699.471999999994</v>
      </c>
      <c r="AA52" s="33">
        <f t="shared" si="1"/>
        <v>1913227.6568</v>
      </c>
    </row>
    <row r="53" spans="1:27">
      <c r="A53" s="22" t="s">
        <v>426</v>
      </c>
      <c r="B53" s="12">
        <v>108485.503</v>
      </c>
      <c r="C53" s="3">
        <v>110655.79329999999</v>
      </c>
      <c r="D53" s="3">
        <v>107813.07370000001</v>
      </c>
      <c r="E53" s="3">
        <v>112935.204</v>
      </c>
      <c r="F53" s="3">
        <v>102174.8155</v>
      </c>
      <c r="G53" s="3">
        <v>96499.92</v>
      </c>
      <c r="H53" s="3">
        <v>70425.620100000015</v>
      </c>
      <c r="I53" s="3">
        <v>59740.472800000003</v>
      </c>
      <c r="J53" s="3">
        <v>65039.453400000006</v>
      </c>
      <c r="K53" s="3">
        <v>86708.380999999994</v>
      </c>
      <c r="L53" s="3">
        <v>84436.252200000003</v>
      </c>
      <c r="M53" s="3">
        <v>81994.739199999996</v>
      </c>
      <c r="N53" s="3">
        <v>79927.938999999998</v>
      </c>
      <c r="O53" s="3">
        <v>85108.08</v>
      </c>
      <c r="P53" s="3">
        <v>85601.478899999987</v>
      </c>
      <c r="Q53" s="3">
        <v>81634.670400000003</v>
      </c>
      <c r="R53" s="3">
        <v>62289.285600000003</v>
      </c>
      <c r="S53" s="3">
        <v>67135.039199999999</v>
      </c>
      <c r="T53" s="3">
        <v>74619.0867</v>
      </c>
      <c r="U53" s="3">
        <v>72062.278399999996</v>
      </c>
      <c r="V53" s="3">
        <v>72379.876499999998</v>
      </c>
      <c r="W53" s="3">
        <v>62664.395400000001</v>
      </c>
      <c r="X53" s="3">
        <v>68687.347200000004</v>
      </c>
      <c r="Y53" s="47">
        <v>73907.96160000001</v>
      </c>
      <c r="AA53" s="33">
        <f t="shared" si="1"/>
        <v>1972926.6671000002</v>
      </c>
    </row>
    <row r="54" spans="1:27">
      <c r="A54" s="22" t="s">
        <v>425</v>
      </c>
      <c r="B54" s="12">
        <v>112710.31199999999</v>
      </c>
      <c r="C54" s="3">
        <v>114463.09819999999</v>
      </c>
      <c r="D54" s="3">
        <v>111499.0432</v>
      </c>
      <c r="E54" s="3">
        <v>116898.6571</v>
      </c>
      <c r="F54" s="3">
        <v>106217.13829999999</v>
      </c>
      <c r="G54" s="3">
        <v>100389.08940000001</v>
      </c>
      <c r="H54" s="3">
        <v>73666.408399999986</v>
      </c>
      <c r="I54" s="3">
        <v>62379.201999999997</v>
      </c>
      <c r="J54" s="3">
        <v>67473.614400000006</v>
      </c>
      <c r="K54" s="3">
        <v>90412.594400000002</v>
      </c>
      <c r="L54" s="3">
        <v>88280.460800000001</v>
      </c>
      <c r="M54" s="3">
        <v>85602.157200000001</v>
      </c>
      <c r="N54" s="3">
        <v>83742.419200000004</v>
      </c>
      <c r="O54" s="3">
        <v>88620.353300000002</v>
      </c>
      <c r="P54" s="3">
        <v>89440.024799999999</v>
      </c>
      <c r="Q54" s="3">
        <v>85271.8845</v>
      </c>
      <c r="R54" s="3">
        <v>65793.104099999997</v>
      </c>
      <c r="S54" s="3">
        <v>70460.573999999993</v>
      </c>
      <c r="T54" s="3">
        <v>78162.5052</v>
      </c>
      <c r="U54" s="3">
        <v>75327.940799999997</v>
      </c>
      <c r="V54" s="3">
        <v>75713.660199999984</v>
      </c>
      <c r="W54" s="3">
        <v>65677.1584</v>
      </c>
      <c r="X54" s="3">
        <v>72221.489799999996</v>
      </c>
      <c r="Y54" s="47">
        <v>77525.720799999996</v>
      </c>
      <c r="AA54" s="33">
        <f t="shared" si="1"/>
        <v>2057948.6105000004</v>
      </c>
    </row>
    <row r="55" spans="1:27">
      <c r="A55" s="22" t="s">
        <v>424</v>
      </c>
      <c r="B55" s="12">
        <v>116688.82610000001</v>
      </c>
      <c r="C55" s="3">
        <v>118324.46850000002</v>
      </c>
      <c r="D55" s="3">
        <v>115435.4139</v>
      </c>
      <c r="E55" s="3">
        <v>121083.23359999999</v>
      </c>
      <c r="F55" s="3">
        <v>110029.83439999999</v>
      </c>
      <c r="G55" s="3">
        <v>104224.89750000001</v>
      </c>
      <c r="H55" s="3">
        <v>76800.851600000009</v>
      </c>
      <c r="I55" s="3">
        <v>65158.161700000004</v>
      </c>
      <c r="J55" s="3">
        <v>69983.315000000002</v>
      </c>
      <c r="K55" s="3">
        <v>94023.859799999991</v>
      </c>
      <c r="L55" s="3">
        <v>91965.043800000014</v>
      </c>
      <c r="M55" s="3">
        <v>88941.010699999984</v>
      </c>
      <c r="N55" s="3">
        <v>87401.134999999995</v>
      </c>
      <c r="O55" s="3">
        <v>92355.812099999996</v>
      </c>
      <c r="P55" s="3">
        <v>92997.875700000004</v>
      </c>
      <c r="Q55" s="3">
        <v>88535.961399999986</v>
      </c>
      <c r="R55" s="3">
        <v>69137.070099999997</v>
      </c>
      <c r="S55" s="3">
        <v>73833.719399999987</v>
      </c>
      <c r="T55" s="3">
        <v>81722.277000000002</v>
      </c>
      <c r="U55" s="3">
        <v>78660.886499999993</v>
      </c>
      <c r="V55" s="3">
        <v>79041.901200000008</v>
      </c>
      <c r="W55" s="3">
        <v>68646.054300000003</v>
      </c>
      <c r="X55" s="3">
        <v>75317.835299999992</v>
      </c>
      <c r="Y55" s="47">
        <v>80633.404500000004</v>
      </c>
      <c r="AA55" s="33">
        <f t="shared" si="1"/>
        <v>2140942.8490999998</v>
      </c>
    </row>
    <row r="56" spans="1:27">
      <c r="A56" s="22" t="s">
        <v>423</v>
      </c>
      <c r="B56" s="12">
        <v>116688.82610000001</v>
      </c>
      <c r="C56" s="3">
        <v>118324.46850000002</v>
      </c>
      <c r="D56" s="3">
        <v>115435.4139</v>
      </c>
      <c r="E56" s="3">
        <v>121083.23359999999</v>
      </c>
      <c r="F56" s="3">
        <v>110029.83439999999</v>
      </c>
      <c r="G56" s="3">
        <v>104224.89750000001</v>
      </c>
      <c r="H56" s="3">
        <v>76800.851600000009</v>
      </c>
      <c r="I56" s="3">
        <v>65158.161700000004</v>
      </c>
      <c r="J56" s="3">
        <v>69983.315000000002</v>
      </c>
      <c r="K56" s="3">
        <v>94023.859799999991</v>
      </c>
      <c r="L56" s="3">
        <v>91965.043800000014</v>
      </c>
      <c r="M56" s="3">
        <v>88941.010699999984</v>
      </c>
      <c r="N56" s="3">
        <v>87401.134999999995</v>
      </c>
      <c r="O56" s="3">
        <v>92355.812099999996</v>
      </c>
      <c r="P56" s="3">
        <v>92997.875700000004</v>
      </c>
      <c r="Q56" s="3">
        <v>88535.961399999986</v>
      </c>
      <c r="R56" s="3">
        <v>69137.070099999997</v>
      </c>
      <c r="S56" s="3">
        <v>73833.719399999987</v>
      </c>
      <c r="T56" s="3">
        <v>81722.277000000002</v>
      </c>
      <c r="U56" s="3">
        <v>78660.886499999993</v>
      </c>
      <c r="V56" s="3">
        <v>79041.901200000008</v>
      </c>
      <c r="W56" s="3">
        <v>68646.054300000003</v>
      </c>
      <c r="X56" s="3">
        <v>75317.835299999992</v>
      </c>
      <c r="Y56" s="47">
        <v>80633.404500000004</v>
      </c>
      <c r="AA56" s="33">
        <f t="shared" si="1"/>
        <v>2140942.8490999998</v>
      </c>
    </row>
    <row r="57" spans="1:27">
      <c r="A57" s="22" t="s">
        <v>422</v>
      </c>
      <c r="B57" s="12">
        <v>122408.40329999999</v>
      </c>
      <c r="C57" s="3">
        <v>124254.3366</v>
      </c>
      <c r="D57" s="3">
        <v>120867.63600000001</v>
      </c>
      <c r="E57" s="3">
        <v>126000.99</v>
      </c>
      <c r="F57" s="3">
        <v>115046.90700000002</v>
      </c>
      <c r="G57" s="3">
        <v>108885.21930000001</v>
      </c>
      <c r="H57" s="3">
        <v>80306.120999999999</v>
      </c>
      <c r="I57" s="3">
        <v>68032.692999999999</v>
      </c>
      <c r="J57" s="3">
        <v>73502.043000000005</v>
      </c>
      <c r="K57" s="3">
        <v>98085.847399999984</v>
      </c>
      <c r="L57" s="3">
        <v>96009.145600000003</v>
      </c>
      <c r="M57" s="3">
        <v>92928.792000000001</v>
      </c>
      <c r="N57" s="3">
        <v>91354.344099999988</v>
      </c>
      <c r="O57" s="3">
        <v>96111.114600000001</v>
      </c>
      <c r="P57" s="3">
        <v>97037.884999999995</v>
      </c>
      <c r="Q57" s="3">
        <v>92393.999500000005</v>
      </c>
      <c r="R57" s="3">
        <v>72528.337700000004</v>
      </c>
      <c r="S57" s="3">
        <v>77176.412500000006</v>
      </c>
      <c r="T57" s="3">
        <v>84372.382500000007</v>
      </c>
      <c r="U57" s="3">
        <v>81484.244999999995</v>
      </c>
      <c r="V57" s="3">
        <v>81853.595199999996</v>
      </c>
      <c r="W57" s="3">
        <v>71328.165999999997</v>
      </c>
      <c r="X57" s="3">
        <v>78022.863600000012</v>
      </c>
      <c r="Y57" s="47">
        <v>83437.074599999993</v>
      </c>
      <c r="AA57" s="33">
        <f t="shared" si="1"/>
        <v>2233428.5545000001</v>
      </c>
    </row>
    <row r="58" spans="1:27">
      <c r="A58" s="22" t="s">
        <v>421</v>
      </c>
      <c r="B58" s="12">
        <v>128520.58680000002</v>
      </c>
      <c r="C58" s="3">
        <v>130373.95869999999</v>
      </c>
      <c r="D58" s="3">
        <v>127072.4598</v>
      </c>
      <c r="E58" s="3">
        <v>132454.8786</v>
      </c>
      <c r="F58" s="3">
        <v>120668.1645</v>
      </c>
      <c r="G58" s="3">
        <v>114258.52829999999</v>
      </c>
      <c r="H58" s="3">
        <v>83581.482999999993</v>
      </c>
      <c r="I58" s="3">
        <v>70786.094400000002</v>
      </c>
      <c r="J58" s="3">
        <v>76282.781499999997</v>
      </c>
      <c r="K58" s="3">
        <v>102508.88</v>
      </c>
      <c r="L58" s="3">
        <v>100759.91250000001</v>
      </c>
      <c r="M58" s="3">
        <v>97620.523799999995</v>
      </c>
      <c r="N58" s="3">
        <v>96137.333200000008</v>
      </c>
      <c r="O58" s="3">
        <v>100930.77280000001</v>
      </c>
      <c r="P58" s="3">
        <v>101577.28200000001</v>
      </c>
      <c r="Q58" s="3">
        <v>96857.903999999995</v>
      </c>
      <c r="R58" s="3">
        <v>76151.65389999999</v>
      </c>
      <c r="S58" s="3">
        <v>80843.794200000004</v>
      </c>
      <c r="T58" s="3">
        <v>88625.720399999991</v>
      </c>
      <c r="U58" s="3">
        <v>85584.8</v>
      </c>
      <c r="V58" s="3">
        <v>86032.763899999991</v>
      </c>
      <c r="W58" s="3">
        <v>74872.205199999997</v>
      </c>
      <c r="X58" s="3">
        <v>81852.426000000007</v>
      </c>
      <c r="Y58" s="47">
        <v>86898.126600000003</v>
      </c>
      <c r="AA58" s="33">
        <f t="shared" si="1"/>
        <v>2341253.0341000003</v>
      </c>
    </row>
    <row r="59" spans="1:27">
      <c r="A59" s="22" t="s">
        <v>420</v>
      </c>
      <c r="B59" s="12">
        <v>133101.2622</v>
      </c>
      <c r="C59" s="3">
        <v>134705.27789999999</v>
      </c>
      <c r="D59" s="3">
        <v>131340.47399999999</v>
      </c>
      <c r="E59" s="3">
        <v>136536.56519999998</v>
      </c>
      <c r="F59" s="3">
        <v>124876.84439999999</v>
      </c>
      <c r="G59" s="3">
        <v>118345.5</v>
      </c>
      <c r="H59" s="3">
        <v>86617.902300000002</v>
      </c>
      <c r="I59" s="3">
        <v>73499.596399999995</v>
      </c>
      <c r="J59" s="3">
        <v>79124.229600000006</v>
      </c>
      <c r="K59" s="3">
        <v>106643.031</v>
      </c>
      <c r="L59" s="3">
        <v>104159.87270000001</v>
      </c>
      <c r="M59" s="3">
        <v>100860.23879999999</v>
      </c>
      <c r="N59" s="3">
        <v>99760.274400000009</v>
      </c>
      <c r="O59" s="3">
        <v>103970.711</v>
      </c>
      <c r="P59" s="3">
        <v>104842.944</v>
      </c>
      <c r="Q59" s="3">
        <v>99982.662599999996</v>
      </c>
      <c r="R59" s="3">
        <v>79219.103400000007</v>
      </c>
      <c r="S59" s="3">
        <v>84083.555200000003</v>
      </c>
      <c r="T59" s="3">
        <v>92212.656899999987</v>
      </c>
      <c r="U59" s="3">
        <v>88996.821199999991</v>
      </c>
      <c r="V59" s="3">
        <v>89750.617599999998</v>
      </c>
      <c r="W59" s="3">
        <v>78201.395999999993</v>
      </c>
      <c r="X59" s="3">
        <v>85036.615999999995</v>
      </c>
      <c r="Y59" s="47">
        <v>90579.252200000003</v>
      </c>
      <c r="AA59" s="33">
        <f t="shared" si="1"/>
        <v>2426447.4049999993</v>
      </c>
    </row>
    <row r="60" spans="1:27">
      <c r="A60" s="22" t="s">
        <v>481</v>
      </c>
      <c r="B60" s="12">
        <v>138949.98740000001</v>
      </c>
      <c r="C60" s="3">
        <v>140999.79690000002</v>
      </c>
      <c r="D60" s="3">
        <v>136734.99840000001</v>
      </c>
      <c r="E60" s="3">
        <v>143059.7574</v>
      </c>
      <c r="F60" s="3">
        <v>130426.70079999999</v>
      </c>
      <c r="G60" s="3">
        <v>124252.61639999998</v>
      </c>
      <c r="H60" s="3">
        <v>90560.803200000009</v>
      </c>
      <c r="I60" s="3">
        <v>76857.303599999999</v>
      </c>
      <c r="J60" s="3">
        <v>82772.262699999992</v>
      </c>
      <c r="K60" s="3">
        <v>111184.0885</v>
      </c>
      <c r="L60" s="3">
        <v>108759.6594</v>
      </c>
      <c r="M60" s="3">
        <v>105865.18119999999</v>
      </c>
      <c r="N60" s="3">
        <v>104498.3118</v>
      </c>
      <c r="O60" s="3">
        <v>108743.57399999999</v>
      </c>
      <c r="P60" s="3">
        <v>109573.91639999999</v>
      </c>
      <c r="Q60" s="3">
        <v>104375.69459999999</v>
      </c>
      <c r="R60" s="3">
        <v>83011.081000000006</v>
      </c>
      <c r="S60" s="3">
        <v>88205.607999999993</v>
      </c>
      <c r="T60" s="3">
        <v>96277.212200000009</v>
      </c>
      <c r="U60" s="3">
        <v>93408.294599999994</v>
      </c>
      <c r="V60" s="3">
        <v>94030.277000000002</v>
      </c>
      <c r="W60" s="3">
        <v>82067.09</v>
      </c>
      <c r="X60" s="3">
        <v>89101.563999999998</v>
      </c>
      <c r="Y60" s="47">
        <v>94586.026600000012</v>
      </c>
      <c r="AA60" s="33">
        <f t="shared" si="1"/>
        <v>2538301.8060999997</v>
      </c>
    </row>
    <row r="61" spans="1:27">
      <c r="A61" s="22" t="s">
        <v>480</v>
      </c>
      <c r="B61" s="12">
        <v>138949.98740000001</v>
      </c>
      <c r="C61" s="3">
        <v>140999.79690000002</v>
      </c>
      <c r="D61" s="3">
        <v>136734.99840000001</v>
      </c>
      <c r="E61" s="3">
        <v>143059.7574</v>
      </c>
      <c r="F61" s="3">
        <v>130426.70079999999</v>
      </c>
      <c r="G61" s="3">
        <v>124252.61639999998</v>
      </c>
      <c r="H61" s="3">
        <v>90560.803200000009</v>
      </c>
      <c r="I61" s="3">
        <v>76857.303599999999</v>
      </c>
      <c r="J61" s="3">
        <v>82772.262699999992</v>
      </c>
      <c r="K61" s="3">
        <v>111184.0885</v>
      </c>
      <c r="L61" s="3">
        <v>108759.6594</v>
      </c>
      <c r="M61" s="3">
        <v>105865.18119999999</v>
      </c>
      <c r="N61" s="3">
        <v>104498.3118</v>
      </c>
      <c r="O61" s="3">
        <v>108743.57399999999</v>
      </c>
      <c r="P61" s="3">
        <v>109573.91639999999</v>
      </c>
      <c r="Q61" s="3">
        <v>104375.69459999999</v>
      </c>
      <c r="R61" s="3">
        <v>83011.081000000006</v>
      </c>
      <c r="S61" s="3">
        <v>88205.607999999993</v>
      </c>
      <c r="T61" s="3">
        <v>96277.212200000009</v>
      </c>
      <c r="U61" s="3">
        <v>93408.294599999994</v>
      </c>
      <c r="V61" s="3">
        <v>94030.277000000002</v>
      </c>
      <c r="W61" s="3">
        <v>82067.09</v>
      </c>
      <c r="X61" s="3">
        <v>89101.563999999998</v>
      </c>
      <c r="Y61" s="47">
        <v>94586.026600000012</v>
      </c>
      <c r="AA61" s="33">
        <f t="shared" si="1"/>
        <v>2538301.8060999997</v>
      </c>
    </row>
    <row r="62" spans="1:27">
      <c r="A62" s="22" t="s">
        <v>479</v>
      </c>
      <c r="B62" s="12">
        <v>145083.55499999999</v>
      </c>
      <c r="C62" s="3">
        <v>146563.54500000001</v>
      </c>
      <c r="D62" s="3">
        <v>143008.41099999999</v>
      </c>
      <c r="E62" s="3">
        <v>148930.37100000001</v>
      </c>
      <c r="F62" s="3">
        <v>136028.9235</v>
      </c>
      <c r="G62" s="3">
        <v>129158.9872</v>
      </c>
      <c r="H62" s="3">
        <v>94277.896200000003</v>
      </c>
      <c r="I62" s="3">
        <v>80051.485499999995</v>
      </c>
      <c r="J62" s="3">
        <v>86497.006400000013</v>
      </c>
      <c r="K62" s="3">
        <v>115898.88470000001</v>
      </c>
      <c r="L62" s="3">
        <v>113512.89509999999</v>
      </c>
      <c r="M62" s="3">
        <v>110768.1047</v>
      </c>
      <c r="N62" s="3">
        <v>109520.77440000001</v>
      </c>
      <c r="O62" s="3">
        <v>112558.78240000001</v>
      </c>
      <c r="P62" s="3">
        <v>114244.34360000001</v>
      </c>
      <c r="Q62" s="3">
        <v>108463.076</v>
      </c>
      <c r="R62" s="3">
        <v>86659.300300000003</v>
      </c>
      <c r="S62" s="3">
        <v>92097.585000000006</v>
      </c>
      <c r="T62" s="3">
        <v>100510.6614</v>
      </c>
      <c r="U62" s="3">
        <v>97199.172000000006</v>
      </c>
      <c r="V62" s="3">
        <v>97899.346999999994</v>
      </c>
      <c r="W62" s="3">
        <v>85643.647200000007</v>
      </c>
      <c r="X62" s="3">
        <v>92763.591799999995</v>
      </c>
      <c r="Y62" s="47">
        <v>98458.418000000005</v>
      </c>
      <c r="AA62" s="33">
        <f t="shared" si="1"/>
        <v>2645798.7643999998</v>
      </c>
    </row>
    <row r="63" spans="1:27">
      <c r="A63" s="22" t="s">
        <v>478</v>
      </c>
      <c r="B63" s="12">
        <v>150233.76420000001</v>
      </c>
      <c r="C63" s="3">
        <v>151702.902</v>
      </c>
      <c r="D63" s="3">
        <v>147611.39199999999</v>
      </c>
      <c r="E63" s="3">
        <v>153132.42120000001</v>
      </c>
      <c r="F63" s="3">
        <v>140225.67979999998</v>
      </c>
      <c r="G63" s="3">
        <v>133615.611</v>
      </c>
      <c r="H63" s="3">
        <v>98664.160899999988</v>
      </c>
      <c r="I63" s="3">
        <v>83942.751000000004</v>
      </c>
      <c r="J63" s="3">
        <v>90662.47619999999</v>
      </c>
      <c r="K63" s="3">
        <v>120569.89800000002</v>
      </c>
      <c r="L63" s="3">
        <v>118355.68799999998</v>
      </c>
      <c r="M63" s="3">
        <v>115572.88859999999</v>
      </c>
      <c r="N63" s="3">
        <v>114267.89950000001</v>
      </c>
      <c r="O63" s="3">
        <v>116929.52810000001</v>
      </c>
      <c r="P63" s="3">
        <v>118264.47929999999</v>
      </c>
      <c r="Q63" s="3">
        <v>111911.55</v>
      </c>
      <c r="R63" s="3">
        <v>90266.558799999999</v>
      </c>
      <c r="S63" s="3">
        <v>95453.458399999989</v>
      </c>
      <c r="T63" s="3">
        <v>104542.7595</v>
      </c>
      <c r="U63" s="3">
        <v>101274.675</v>
      </c>
      <c r="V63" s="3">
        <v>102095.47739999999</v>
      </c>
      <c r="W63" s="3">
        <v>89835.890400000004</v>
      </c>
      <c r="X63" s="3">
        <v>97348.626900000003</v>
      </c>
      <c r="Y63" s="47">
        <v>102976.68</v>
      </c>
      <c r="AA63" s="33">
        <f t="shared" si="1"/>
        <v>2749457.2162000001</v>
      </c>
    </row>
    <row r="64" spans="1:27">
      <c r="A64" s="22" t="s">
        <v>477</v>
      </c>
      <c r="B64" s="12">
        <v>156523.77359999999</v>
      </c>
      <c r="C64" s="3">
        <v>157430.80320000002</v>
      </c>
      <c r="D64" s="3">
        <v>153684.5049</v>
      </c>
      <c r="E64" s="3">
        <v>158581.3518</v>
      </c>
      <c r="F64" s="3">
        <v>145693.47200000001</v>
      </c>
      <c r="G64" s="3">
        <v>138182.86799999999</v>
      </c>
      <c r="H64" s="3">
        <v>103545.6914</v>
      </c>
      <c r="I64" s="3">
        <v>87553.967400000009</v>
      </c>
      <c r="J64" s="3">
        <v>95559.3</v>
      </c>
      <c r="K64" s="3">
        <v>125314.37460000001</v>
      </c>
      <c r="L64" s="3">
        <v>123889.64159999999</v>
      </c>
      <c r="M64" s="3">
        <v>120190.743</v>
      </c>
      <c r="N64" s="3">
        <v>119737.43799999999</v>
      </c>
      <c r="O64" s="3">
        <v>121938.5059</v>
      </c>
      <c r="P64" s="3">
        <v>123412.99840000001</v>
      </c>
      <c r="Q64" s="3">
        <v>116233.78079999999</v>
      </c>
      <c r="R64" s="3">
        <v>94321.324399999998</v>
      </c>
      <c r="S64" s="3">
        <v>99115.478000000003</v>
      </c>
      <c r="T64" s="3">
        <v>109535.3385</v>
      </c>
      <c r="U64" s="3">
        <v>106229.8979</v>
      </c>
      <c r="V64" s="3">
        <v>106729.44560000001</v>
      </c>
      <c r="W64" s="3">
        <v>94567.481600000014</v>
      </c>
      <c r="X64" s="3">
        <v>102071.12300000001</v>
      </c>
      <c r="Y64" s="47">
        <v>107647.61320000001</v>
      </c>
      <c r="AA64" s="33">
        <f t="shared" si="1"/>
        <v>2867690.9168000012</v>
      </c>
    </row>
    <row r="65" spans="1:27">
      <c r="A65" s="22" t="s">
        <v>476</v>
      </c>
      <c r="B65" s="12">
        <v>162976.45910000001</v>
      </c>
      <c r="C65" s="3">
        <v>163381.27679999999</v>
      </c>
      <c r="D65" s="3">
        <v>159614.96580000001</v>
      </c>
      <c r="E65" s="3">
        <v>164325.94160000002</v>
      </c>
      <c r="F65" s="3">
        <v>151341.3689</v>
      </c>
      <c r="G65" s="3">
        <v>143868.61550000001</v>
      </c>
      <c r="H65" s="3">
        <v>107719.4048</v>
      </c>
      <c r="I65" s="3">
        <v>91360.438399999999</v>
      </c>
      <c r="J65" s="3">
        <v>99756.543999999994</v>
      </c>
      <c r="K65" s="3">
        <v>130276.227</v>
      </c>
      <c r="L65" s="3">
        <v>128671.96719999998</v>
      </c>
      <c r="M65" s="3">
        <v>124891.038</v>
      </c>
      <c r="N65" s="3">
        <v>124580.70430000001</v>
      </c>
      <c r="O65" s="3">
        <v>126851.70879999999</v>
      </c>
      <c r="P65" s="3">
        <v>128297.93209999999</v>
      </c>
      <c r="Q65" s="3">
        <v>120614.52899999999</v>
      </c>
      <c r="R65" s="3">
        <v>98241.690700000006</v>
      </c>
      <c r="S65" s="3">
        <v>102461.924</v>
      </c>
      <c r="T65" s="3">
        <v>112750.11839999999</v>
      </c>
      <c r="U65" s="3">
        <v>109989.93240000001</v>
      </c>
      <c r="V65" s="3">
        <v>110646.94680000001</v>
      </c>
      <c r="W65" s="3">
        <v>98104.199100000013</v>
      </c>
      <c r="X65" s="3">
        <v>105121.55360000001</v>
      </c>
      <c r="Y65" s="47">
        <v>111334.56600000001</v>
      </c>
      <c r="AA65" s="33">
        <f t="shared" si="1"/>
        <v>2977180.0523000006</v>
      </c>
    </row>
    <row r="66" spans="1:27">
      <c r="A66" s="22" t="s">
        <v>475</v>
      </c>
      <c r="B66" s="12">
        <v>168463.7922</v>
      </c>
      <c r="C66" s="3">
        <v>169497.92720000001</v>
      </c>
      <c r="D66" s="3">
        <v>164801.38500000001</v>
      </c>
      <c r="E66" s="3">
        <v>169826.86489999999</v>
      </c>
      <c r="F66" s="3">
        <v>156963.66</v>
      </c>
      <c r="G66" s="3">
        <v>149385.41639999999</v>
      </c>
      <c r="H66" s="3">
        <v>113165.3302</v>
      </c>
      <c r="I66" s="3">
        <v>95629.825800000006</v>
      </c>
      <c r="J66" s="3">
        <v>104751.87149999999</v>
      </c>
      <c r="K66" s="3">
        <v>135682.5454</v>
      </c>
      <c r="L66" s="3">
        <v>134141.2488</v>
      </c>
      <c r="M66" s="3">
        <v>130149.6297</v>
      </c>
      <c r="N66" s="3">
        <v>130247.81</v>
      </c>
      <c r="O66" s="3">
        <v>132782.02799999999</v>
      </c>
      <c r="P66" s="3">
        <v>133529.1496</v>
      </c>
      <c r="Q66" s="3">
        <v>126368.87</v>
      </c>
      <c r="R66" s="3">
        <v>102624.693</v>
      </c>
      <c r="S66" s="3">
        <v>107037.7542</v>
      </c>
      <c r="T66" s="3">
        <v>117671.20430000001</v>
      </c>
      <c r="U66" s="3">
        <v>115342.33680000002</v>
      </c>
      <c r="V66" s="3">
        <v>115624.4529</v>
      </c>
      <c r="W66" s="3">
        <v>103267.23160000001</v>
      </c>
      <c r="X66" s="3">
        <v>110147.36889999999</v>
      </c>
      <c r="Y66" s="47">
        <v>116955.47</v>
      </c>
      <c r="AA66" s="33">
        <f t="shared" si="1"/>
        <v>3104057.8664000002</v>
      </c>
    </row>
    <row r="67" spans="1:27">
      <c r="A67" s="22" t="s">
        <v>474</v>
      </c>
      <c r="B67" s="12">
        <v>168463.7922</v>
      </c>
      <c r="C67" s="3">
        <v>169497.92720000001</v>
      </c>
      <c r="D67" s="3">
        <v>164801.38500000001</v>
      </c>
      <c r="E67" s="3">
        <v>169826.86489999999</v>
      </c>
      <c r="F67" s="3">
        <v>156963.66</v>
      </c>
      <c r="G67" s="3">
        <v>149385.41639999999</v>
      </c>
      <c r="H67" s="3">
        <v>113165.3302</v>
      </c>
      <c r="I67" s="3">
        <v>95629.825800000006</v>
      </c>
      <c r="J67" s="3">
        <v>104751.87149999999</v>
      </c>
      <c r="K67" s="3">
        <v>135682.5454</v>
      </c>
      <c r="L67" s="3">
        <v>134141.2488</v>
      </c>
      <c r="M67" s="3">
        <v>130149.6297</v>
      </c>
      <c r="N67" s="3">
        <v>130247.81</v>
      </c>
      <c r="O67" s="3">
        <v>132782.02799999999</v>
      </c>
      <c r="P67" s="3">
        <v>133529.1496</v>
      </c>
      <c r="Q67" s="3">
        <v>126368.87</v>
      </c>
      <c r="R67" s="3">
        <v>102624.693</v>
      </c>
      <c r="S67" s="3">
        <v>107037.7542</v>
      </c>
      <c r="T67" s="3">
        <v>117671.20430000001</v>
      </c>
      <c r="U67" s="3">
        <v>115342.33680000002</v>
      </c>
      <c r="V67" s="3">
        <v>115624.4529</v>
      </c>
      <c r="W67" s="3">
        <v>103267.23160000001</v>
      </c>
      <c r="X67" s="3">
        <v>110147.36889999999</v>
      </c>
      <c r="Y67" s="47">
        <v>116955.47</v>
      </c>
      <c r="AA67" s="33">
        <f t="shared" ref="AA67:AA98" si="2">SUM(B67:Y67)</f>
        <v>3104057.8664000002</v>
      </c>
    </row>
    <row r="68" spans="1:27">
      <c r="A68" s="22" t="s">
        <v>473</v>
      </c>
      <c r="B68" s="12">
        <v>175409.67679999999</v>
      </c>
      <c r="C68" s="3">
        <v>176341.323</v>
      </c>
      <c r="D68" s="3">
        <v>171408.91679999998</v>
      </c>
      <c r="E68" s="3">
        <v>176372.283</v>
      </c>
      <c r="F68" s="3">
        <v>163609.36579999997</v>
      </c>
      <c r="G68" s="3">
        <v>155424.80319999999</v>
      </c>
      <c r="H68" s="3">
        <v>118403.5104</v>
      </c>
      <c r="I68" s="3">
        <v>100813.26</v>
      </c>
      <c r="J68" s="3">
        <v>109093.8936</v>
      </c>
      <c r="K68" s="3">
        <v>142325.0784</v>
      </c>
      <c r="L68" s="3">
        <v>140297.4454</v>
      </c>
      <c r="M68" s="3">
        <v>136697.66520000002</v>
      </c>
      <c r="N68" s="3">
        <v>136630.56089999998</v>
      </c>
      <c r="O68" s="3">
        <v>138016.23939999996</v>
      </c>
      <c r="P68" s="3">
        <v>139617.348</v>
      </c>
      <c r="Q68" s="3">
        <v>131791.57680000001</v>
      </c>
      <c r="R68" s="3">
        <v>106831.95600000001</v>
      </c>
      <c r="S68" s="3">
        <v>112300.87469999999</v>
      </c>
      <c r="T68" s="3">
        <v>123455.25720000001</v>
      </c>
      <c r="U68" s="3">
        <v>120634.76479999999</v>
      </c>
      <c r="V68" s="3">
        <v>120745.4831</v>
      </c>
      <c r="W68" s="3">
        <v>108216.61440000001</v>
      </c>
      <c r="X68" s="3">
        <v>115711.34799999998</v>
      </c>
      <c r="Y68" s="47">
        <v>122453.28649999999</v>
      </c>
      <c r="AA68" s="33">
        <f t="shared" si="2"/>
        <v>3242602.5313999997</v>
      </c>
    </row>
    <row r="69" spans="1:27">
      <c r="A69" s="22" t="s">
        <v>472</v>
      </c>
      <c r="B69" s="12">
        <v>179190.74340000001</v>
      </c>
      <c r="C69" s="3">
        <v>180334.77</v>
      </c>
      <c r="D69" s="3">
        <v>175511.0883</v>
      </c>
      <c r="E69" s="3">
        <v>180357.9834</v>
      </c>
      <c r="F69" s="3">
        <v>167388.44979999997</v>
      </c>
      <c r="G69" s="3">
        <v>158956.62899999999</v>
      </c>
      <c r="H69" s="3">
        <v>121044.59400000001</v>
      </c>
      <c r="I69" s="3">
        <v>103214.7522</v>
      </c>
      <c r="J69" s="3">
        <v>111743.27150000002</v>
      </c>
      <c r="K69" s="3">
        <v>145485.65549999999</v>
      </c>
      <c r="L69" s="3">
        <v>143441.52710000001</v>
      </c>
      <c r="M69" s="3">
        <v>139820.91200000001</v>
      </c>
      <c r="N69" s="3">
        <v>139573.19500000001</v>
      </c>
      <c r="O69" s="3">
        <v>141182.4486</v>
      </c>
      <c r="P69" s="3">
        <v>142834.15980000002</v>
      </c>
      <c r="Q69" s="3">
        <v>134974.01190000001</v>
      </c>
      <c r="R69" s="3">
        <v>109188.567</v>
      </c>
      <c r="S69" s="3">
        <v>115109.09970000001</v>
      </c>
      <c r="T69" s="3">
        <v>126490.67389999999</v>
      </c>
      <c r="U69" s="3">
        <v>123612.96639999999</v>
      </c>
      <c r="V69" s="3">
        <v>123578.33699999998</v>
      </c>
      <c r="W69" s="3">
        <v>110667.50180000001</v>
      </c>
      <c r="X69" s="3">
        <v>118164.72720000001</v>
      </c>
      <c r="Y69" s="47">
        <v>125047.376</v>
      </c>
      <c r="AA69" s="33">
        <f t="shared" si="2"/>
        <v>3316913.4404999996</v>
      </c>
    </row>
    <row r="70" spans="1:27">
      <c r="A70" s="22" t="s">
        <v>471</v>
      </c>
      <c r="B70" s="12">
        <v>184664.29199999999</v>
      </c>
      <c r="C70" s="3">
        <v>186524.5428</v>
      </c>
      <c r="D70" s="3">
        <v>181437.21819999997</v>
      </c>
      <c r="E70" s="3">
        <v>186548.13449999999</v>
      </c>
      <c r="F70" s="3">
        <v>173111.95859999998</v>
      </c>
      <c r="G70" s="3">
        <v>164516.91</v>
      </c>
      <c r="H70" s="3">
        <v>126188.686</v>
      </c>
      <c r="I70" s="3">
        <v>108024.36749999999</v>
      </c>
      <c r="J70" s="3">
        <v>116771.886</v>
      </c>
      <c r="K70" s="3">
        <v>151079.40900000001</v>
      </c>
      <c r="L70" s="3">
        <v>149063.0816</v>
      </c>
      <c r="M70" s="3">
        <v>145349.22379999998</v>
      </c>
      <c r="N70" s="3">
        <v>145294.43849999999</v>
      </c>
      <c r="O70" s="3">
        <v>146794.64760000003</v>
      </c>
      <c r="P70" s="3">
        <v>148625.568</v>
      </c>
      <c r="Q70" s="3">
        <v>140119.12</v>
      </c>
      <c r="R70" s="3">
        <v>113498.7732</v>
      </c>
      <c r="S70" s="3">
        <v>119715.09659999999</v>
      </c>
      <c r="T70" s="3">
        <v>131408.3904</v>
      </c>
      <c r="U70" s="3">
        <v>128956.6266</v>
      </c>
      <c r="V70" s="3">
        <v>128782.78159999999</v>
      </c>
      <c r="W70" s="3">
        <v>115639.916</v>
      </c>
      <c r="X70" s="3">
        <v>122817.666</v>
      </c>
      <c r="Y70" s="47">
        <v>130480.317</v>
      </c>
      <c r="AA70" s="33">
        <f t="shared" si="2"/>
        <v>3445413.0515000001</v>
      </c>
    </row>
    <row r="71" spans="1:27">
      <c r="A71" s="22" t="s">
        <v>470</v>
      </c>
      <c r="B71" s="12">
        <v>192761.48639999999</v>
      </c>
      <c r="C71" s="3">
        <v>194614.7</v>
      </c>
      <c r="D71" s="3">
        <v>189655.08840000001</v>
      </c>
      <c r="E71" s="3">
        <v>194494.12290000002</v>
      </c>
      <c r="F71" s="3">
        <v>180335.11969999998</v>
      </c>
      <c r="G71" s="3">
        <v>171494.2317</v>
      </c>
      <c r="H71" s="3">
        <v>131986.75140000001</v>
      </c>
      <c r="I71" s="3">
        <v>113360.7355</v>
      </c>
      <c r="J71" s="3">
        <v>120915.3924</v>
      </c>
      <c r="K71" s="3">
        <v>158001.17850000001</v>
      </c>
      <c r="L71" s="3">
        <v>154806.20729999998</v>
      </c>
      <c r="M71" s="3">
        <v>151368.92160000003</v>
      </c>
      <c r="N71" s="3">
        <v>152061.67800000001</v>
      </c>
      <c r="O71" s="3">
        <v>154177.83919999999</v>
      </c>
      <c r="P71" s="3">
        <v>155893.81880000001</v>
      </c>
      <c r="Q71" s="3">
        <v>147955.92359999998</v>
      </c>
      <c r="R71" s="3">
        <v>118842.63800000001</v>
      </c>
      <c r="S71" s="3">
        <v>125468.2951</v>
      </c>
      <c r="T71" s="3">
        <v>138282.79570000002</v>
      </c>
      <c r="U71" s="3">
        <v>135128.07</v>
      </c>
      <c r="V71" s="3">
        <v>135103.85860000001</v>
      </c>
      <c r="W71" s="3">
        <v>120708.47039999999</v>
      </c>
      <c r="X71" s="3">
        <v>128685.65789999999</v>
      </c>
      <c r="Y71" s="47">
        <v>136623.87</v>
      </c>
      <c r="AA71" s="33">
        <f t="shared" si="2"/>
        <v>3602726.8510999996</v>
      </c>
    </row>
    <row r="72" spans="1:27">
      <c r="A72" s="22" t="s">
        <v>469</v>
      </c>
      <c r="B72" s="12">
        <v>192761.48639999999</v>
      </c>
      <c r="C72" s="3">
        <v>194614.7</v>
      </c>
      <c r="D72" s="3">
        <v>189655.08840000001</v>
      </c>
      <c r="E72" s="3">
        <v>194494.12290000002</v>
      </c>
      <c r="F72" s="3">
        <v>180335.11969999998</v>
      </c>
      <c r="G72" s="3">
        <v>171494.2317</v>
      </c>
      <c r="H72" s="3">
        <v>131986.75140000001</v>
      </c>
      <c r="I72" s="3">
        <v>113360.7355</v>
      </c>
      <c r="J72" s="3">
        <v>120915.3924</v>
      </c>
      <c r="K72" s="3">
        <v>158001.17850000001</v>
      </c>
      <c r="L72" s="3">
        <v>154806.20729999998</v>
      </c>
      <c r="M72" s="3">
        <v>151368.92160000003</v>
      </c>
      <c r="N72" s="3">
        <v>152061.67800000001</v>
      </c>
      <c r="O72" s="3">
        <v>154177.83919999999</v>
      </c>
      <c r="P72" s="3">
        <v>155893.81880000001</v>
      </c>
      <c r="Q72" s="3">
        <v>147955.92359999998</v>
      </c>
      <c r="R72" s="3">
        <v>118842.63800000001</v>
      </c>
      <c r="S72" s="3">
        <v>125468.2951</v>
      </c>
      <c r="T72" s="3">
        <v>138282.79570000002</v>
      </c>
      <c r="U72" s="3">
        <v>135128.07</v>
      </c>
      <c r="V72" s="3">
        <v>135103.85860000001</v>
      </c>
      <c r="W72" s="3">
        <v>120708.47039999999</v>
      </c>
      <c r="X72" s="3">
        <v>128685.65789999999</v>
      </c>
      <c r="Y72" s="47">
        <v>136623.87</v>
      </c>
      <c r="AA72" s="33">
        <f t="shared" si="2"/>
        <v>3602726.8510999996</v>
      </c>
    </row>
    <row r="73" spans="1:27">
      <c r="A73" s="22" t="s">
        <v>468</v>
      </c>
      <c r="B73" s="12">
        <v>200071.05040000001</v>
      </c>
      <c r="C73" s="3">
        <v>201658.114</v>
      </c>
      <c r="D73" s="3">
        <v>196525.22539999997</v>
      </c>
      <c r="E73" s="3">
        <v>200801.5735</v>
      </c>
      <c r="F73" s="3">
        <v>186479.84340000001</v>
      </c>
      <c r="G73" s="3">
        <v>177044.28280000002</v>
      </c>
      <c r="H73" s="3">
        <v>136753.95300000001</v>
      </c>
      <c r="I73" s="3">
        <v>117502.7978</v>
      </c>
      <c r="J73" s="3">
        <v>125254.89599999999</v>
      </c>
      <c r="K73" s="3">
        <v>162904.3425</v>
      </c>
      <c r="L73" s="3">
        <v>159615.50140000001</v>
      </c>
      <c r="M73" s="3">
        <v>156135.0816</v>
      </c>
      <c r="N73" s="3">
        <v>157694.56539999996</v>
      </c>
      <c r="O73" s="3">
        <v>160190.48019999999</v>
      </c>
      <c r="P73" s="3">
        <v>161365.52519999997</v>
      </c>
      <c r="Q73" s="3">
        <v>153344.08259999999</v>
      </c>
      <c r="R73" s="3">
        <v>123493.83</v>
      </c>
      <c r="S73" s="3">
        <v>130415.13280000001</v>
      </c>
      <c r="T73" s="3">
        <v>141757.74220000001</v>
      </c>
      <c r="U73" s="3">
        <v>138434.87940000001</v>
      </c>
      <c r="V73" s="3">
        <v>138441.15779999999</v>
      </c>
      <c r="W73" s="3">
        <v>123997.27279999999</v>
      </c>
      <c r="X73" s="3">
        <v>132148.47029999999</v>
      </c>
      <c r="Y73" s="47">
        <v>140179.04670000001</v>
      </c>
      <c r="AA73" s="33">
        <f t="shared" si="2"/>
        <v>3722208.8471999997</v>
      </c>
    </row>
    <row r="74" spans="1:27">
      <c r="A74" s="22" t="s">
        <v>467</v>
      </c>
      <c r="B74" s="12">
        <v>205986.11220000003</v>
      </c>
      <c r="C74" s="3">
        <v>208547.228</v>
      </c>
      <c r="D74" s="3">
        <v>202291.2346</v>
      </c>
      <c r="E74" s="3">
        <v>207240.92119999998</v>
      </c>
      <c r="F74" s="3">
        <v>191581.26500000001</v>
      </c>
      <c r="G74" s="3">
        <v>183684.40159999998</v>
      </c>
      <c r="H74" s="3">
        <v>140572.57759999999</v>
      </c>
      <c r="I74" s="3">
        <v>122949.1836</v>
      </c>
      <c r="J74" s="3">
        <v>129229.62450000001</v>
      </c>
      <c r="K74" s="3">
        <v>169586.1024</v>
      </c>
      <c r="L74" s="3">
        <v>164284.13479999997</v>
      </c>
      <c r="M74" s="3">
        <v>162551.16</v>
      </c>
      <c r="N74" s="3">
        <v>163869.36380000002</v>
      </c>
      <c r="O74" s="3">
        <v>165329.38800000001</v>
      </c>
      <c r="P74" s="3">
        <v>167479.5661</v>
      </c>
      <c r="Q74" s="3">
        <v>158046.13440000001</v>
      </c>
      <c r="R74" s="3">
        <v>128765.36639999998</v>
      </c>
      <c r="S74" s="3">
        <v>134137.41249999998</v>
      </c>
      <c r="T74" s="3">
        <v>146087.40129999997</v>
      </c>
      <c r="U74" s="3">
        <v>142634.7347</v>
      </c>
      <c r="V74" s="3">
        <v>142436.95309999998</v>
      </c>
      <c r="W74" s="3">
        <v>127962.389</v>
      </c>
      <c r="X74" s="3">
        <v>136050.0944</v>
      </c>
      <c r="Y74" s="47">
        <v>144372.07720000003</v>
      </c>
      <c r="AA74" s="33">
        <f t="shared" si="2"/>
        <v>3845674.8263999997</v>
      </c>
    </row>
    <row r="75" spans="1:27">
      <c r="A75" s="22" t="s">
        <v>466</v>
      </c>
      <c r="B75" s="12">
        <v>214294.33799999999</v>
      </c>
      <c r="C75" s="3">
        <v>216256.2824</v>
      </c>
      <c r="D75" s="3">
        <v>209515.95559999999</v>
      </c>
      <c r="E75" s="3">
        <v>214077.73250000001</v>
      </c>
      <c r="F75" s="3">
        <v>200174.53959999999</v>
      </c>
      <c r="G75" s="3">
        <v>190561.71520000001</v>
      </c>
      <c r="H75" s="3">
        <v>147191.967</v>
      </c>
      <c r="I75" s="3">
        <v>127883.26400000001</v>
      </c>
      <c r="J75" s="3">
        <v>134909.20739999998</v>
      </c>
      <c r="K75" s="3">
        <v>176367.38399999999</v>
      </c>
      <c r="L75" s="3">
        <v>171266.83740000002</v>
      </c>
      <c r="M75" s="3">
        <v>168176.34</v>
      </c>
      <c r="N75" s="3">
        <v>170900.88</v>
      </c>
      <c r="O75" s="3">
        <v>171686.14960000003</v>
      </c>
      <c r="P75" s="3">
        <v>174306.87539999999</v>
      </c>
      <c r="Q75" s="3">
        <v>165096.74959999998</v>
      </c>
      <c r="R75" s="3">
        <v>134040.69560000001</v>
      </c>
      <c r="S75" s="3">
        <v>139556.65040000001</v>
      </c>
      <c r="T75" s="3">
        <v>151296.67559999999</v>
      </c>
      <c r="U75" s="3">
        <v>148364.83499999999</v>
      </c>
      <c r="V75" s="3">
        <v>147920.98860000001</v>
      </c>
      <c r="W75" s="3">
        <v>132547.05170000001</v>
      </c>
      <c r="X75" s="3">
        <v>141421.58120000002</v>
      </c>
      <c r="Y75" s="47">
        <v>149235.57559999998</v>
      </c>
      <c r="AA75" s="33">
        <f t="shared" si="2"/>
        <v>3997050.2714000004</v>
      </c>
    </row>
    <row r="76" spans="1:27">
      <c r="A76" s="22" t="s">
        <v>465</v>
      </c>
      <c r="B76" s="39">
        <v>223055.57510000002</v>
      </c>
      <c r="C76" s="5">
        <v>223955.24579999998</v>
      </c>
      <c r="D76" s="5">
        <v>218157.79699999999</v>
      </c>
      <c r="E76" s="5">
        <v>222717.5031</v>
      </c>
      <c r="F76" s="5">
        <v>208025.77579999997</v>
      </c>
      <c r="G76" s="5">
        <v>199994.82579999999</v>
      </c>
      <c r="H76" s="5">
        <v>153757.68</v>
      </c>
      <c r="I76" s="5">
        <v>135517.7262</v>
      </c>
      <c r="J76" s="5">
        <v>141649.93059999999</v>
      </c>
      <c r="K76" s="5">
        <v>185066.0692</v>
      </c>
      <c r="L76" s="5">
        <v>177910.31339999998</v>
      </c>
      <c r="M76" s="5">
        <v>175874.32620000001</v>
      </c>
      <c r="N76" s="5">
        <v>179080.46359999999</v>
      </c>
      <c r="O76" s="5">
        <v>179206.8</v>
      </c>
      <c r="P76" s="5">
        <v>182005.85699999999</v>
      </c>
      <c r="Q76" s="5">
        <v>172179.94750000001</v>
      </c>
      <c r="R76" s="5">
        <v>140920.7175</v>
      </c>
      <c r="S76" s="5">
        <v>145542.77499999999</v>
      </c>
      <c r="T76" s="5">
        <v>158402.73540000001</v>
      </c>
      <c r="U76" s="5">
        <v>156160.06319999998</v>
      </c>
      <c r="V76" s="5">
        <v>154713.89499999999</v>
      </c>
      <c r="W76" s="5">
        <v>138108.8756</v>
      </c>
      <c r="X76" s="5">
        <v>147875.86199999999</v>
      </c>
      <c r="Y76" s="13">
        <v>157187.92960000003</v>
      </c>
      <c r="AA76" s="33">
        <f t="shared" si="2"/>
        <v>4177068.6895999997</v>
      </c>
    </row>
    <row r="77" spans="1:27">
      <c r="A77" s="22" t="s">
        <v>464</v>
      </c>
      <c r="B77" s="39">
        <v>223055.57510000002</v>
      </c>
      <c r="C77" s="5">
        <v>223955.24579999998</v>
      </c>
      <c r="D77" s="5">
        <v>218157.79699999999</v>
      </c>
      <c r="E77" s="5">
        <v>222717.5031</v>
      </c>
      <c r="F77" s="5">
        <v>208025.77579999997</v>
      </c>
      <c r="G77" s="5">
        <v>199994.82579999999</v>
      </c>
      <c r="H77" s="5">
        <v>153757.68</v>
      </c>
      <c r="I77" s="5">
        <v>135517.7262</v>
      </c>
      <c r="J77" s="5">
        <v>141649.93059999999</v>
      </c>
      <c r="K77" s="5">
        <v>185066.0692</v>
      </c>
      <c r="L77" s="5">
        <v>177910.31339999998</v>
      </c>
      <c r="M77" s="5">
        <v>175874.32620000001</v>
      </c>
      <c r="N77" s="5">
        <v>179080.46359999999</v>
      </c>
      <c r="O77" s="5">
        <v>179206.8</v>
      </c>
      <c r="P77" s="5">
        <v>182005.85699999999</v>
      </c>
      <c r="Q77" s="5">
        <v>172179.94750000001</v>
      </c>
      <c r="R77" s="5">
        <v>140920.7175</v>
      </c>
      <c r="S77" s="5">
        <v>145542.77499999999</v>
      </c>
      <c r="T77" s="5">
        <v>158402.73540000001</v>
      </c>
      <c r="U77" s="5">
        <v>156160.06319999998</v>
      </c>
      <c r="V77" s="5">
        <v>154713.89499999999</v>
      </c>
      <c r="W77" s="5">
        <v>138108.8756</v>
      </c>
      <c r="X77" s="5">
        <v>147875.86199999999</v>
      </c>
      <c r="Y77" s="13">
        <v>157187.92960000003</v>
      </c>
      <c r="AA77" s="33">
        <f t="shared" si="2"/>
        <v>4177068.6895999997</v>
      </c>
    </row>
    <row r="78" spans="1:27">
      <c r="A78" s="22" t="s">
        <v>463</v>
      </c>
      <c r="B78" s="39">
        <v>236134.76660000003</v>
      </c>
      <c r="C78" s="5">
        <v>230187.95370000001</v>
      </c>
      <c r="D78" s="5">
        <v>226874.78099999999</v>
      </c>
      <c r="E78" s="5">
        <v>240498.54039999997</v>
      </c>
      <c r="F78" s="5">
        <v>216975.86129999999</v>
      </c>
      <c r="G78" s="5">
        <v>203659.008</v>
      </c>
      <c r="H78" s="5">
        <v>160761.08279999997</v>
      </c>
      <c r="I78" s="5">
        <v>142166.81159999999</v>
      </c>
      <c r="J78" s="5">
        <v>149066.40839999999</v>
      </c>
      <c r="K78" s="5">
        <v>198393.33120000002</v>
      </c>
      <c r="L78" s="5">
        <v>186789.71819999997</v>
      </c>
      <c r="M78" s="5">
        <v>184783.9112</v>
      </c>
      <c r="N78" s="5">
        <v>186891.18480000002</v>
      </c>
      <c r="O78" s="5">
        <v>187458.97170000002</v>
      </c>
      <c r="P78" s="5">
        <v>190172.91230000003</v>
      </c>
      <c r="Q78" s="5">
        <v>177350.03400000001</v>
      </c>
      <c r="R78" s="5">
        <v>147756.6415</v>
      </c>
      <c r="S78" s="5">
        <v>152745.09280000001</v>
      </c>
      <c r="T78" s="5">
        <v>165552.88289999997</v>
      </c>
      <c r="U78" s="5">
        <v>182311.53589999999</v>
      </c>
      <c r="V78" s="5">
        <v>162106.21799999999</v>
      </c>
      <c r="W78" s="5">
        <v>152047.5306</v>
      </c>
      <c r="X78" s="5">
        <v>155663.22580000001</v>
      </c>
      <c r="Y78" s="13">
        <v>165534.52079999997</v>
      </c>
      <c r="AA78" s="33">
        <f t="shared" si="2"/>
        <v>4401882.9254999999</v>
      </c>
    </row>
    <row r="79" spans="1:27">
      <c r="A79" s="22" t="s">
        <v>462</v>
      </c>
      <c r="B79" s="39">
        <v>242735.88</v>
      </c>
      <c r="C79" s="5">
        <v>237739.17660000001</v>
      </c>
      <c r="D79" s="5">
        <v>233747.0631</v>
      </c>
      <c r="E79" s="5">
        <v>246573.78539999996</v>
      </c>
      <c r="F79" s="5">
        <v>223575.86719999998</v>
      </c>
      <c r="G79" s="5">
        <v>208588.15120000002</v>
      </c>
      <c r="H79" s="5">
        <v>166270.55040000001</v>
      </c>
      <c r="I79" s="5">
        <v>146457.788</v>
      </c>
      <c r="J79" s="5">
        <v>154799.3688</v>
      </c>
      <c r="K79" s="5">
        <v>204557.095</v>
      </c>
      <c r="L79" s="5">
        <v>193009.30010000002</v>
      </c>
      <c r="M79" s="5">
        <v>190756.85</v>
      </c>
      <c r="N79" s="5">
        <v>192767.18280000001</v>
      </c>
      <c r="O79" s="5">
        <v>193310.41880000001</v>
      </c>
      <c r="P79" s="5">
        <v>196160.274</v>
      </c>
      <c r="Q79" s="5">
        <v>183070.01639999999</v>
      </c>
      <c r="R79" s="5">
        <v>152754.8904</v>
      </c>
      <c r="S79" s="5">
        <v>158278.46460000001</v>
      </c>
      <c r="T79" s="5">
        <v>170620.992</v>
      </c>
      <c r="U79" s="5">
        <v>187053.20479999998</v>
      </c>
      <c r="V79" s="5">
        <v>166333.44</v>
      </c>
      <c r="W79" s="5">
        <v>156346.95120000001</v>
      </c>
      <c r="X79" s="5">
        <v>159921.84479999999</v>
      </c>
      <c r="Y79" s="13">
        <v>170164.60210000002</v>
      </c>
      <c r="AA79" s="33">
        <f t="shared" si="2"/>
        <v>4535593.1577000003</v>
      </c>
    </row>
    <row r="80" spans="1:27">
      <c r="A80" s="22" t="s">
        <v>461</v>
      </c>
      <c r="B80" s="39">
        <v>249554.382576</v>
      </c>
      <c r="C80" s="5">
        <v>245046.11202500001</v>
      </c>
      <c r="D80" s="5">
        <v>239512.14763200001</v>
      </c>
      <c r="E80" s="5">
        <v>252620.21416800001</v>
      </c>
      <c r="F80" s="5">
        <v>225062.79645600004</v>
      </c>
      <c r="G80" s="5">
        <v>213747.92249999999</v>
      </c>
      <c r="H80" s="5">
        <v>172096.77307900001</v>
      </c>
      <c r="I80" s="5">
        <v>151543.33758000002</v>
      </c>
      <c r="J80" s="5">
        <v>160840.73548800001</v>
      </c>
      <c r="K80" s="5">
        <v>211325.75372800001</v>
      </c>
      <c r="L80" s="5">
        <v>199314.25218600003</v>
      </c>
      <c r="M80" s="5">
        <v>196569.75305999999</v>
      </c>
      <c r="N80" s="5">
        <v>198822.93142400001</v>
      </c>
      <c r="O80" s="5">
        <v>198720.051504</v>
      </c>
      <c r="P80" s="5">
        <v>202122.323298</v>
      </c>
      <c r="Q80" s="5">
        <v>189175.24627800001</v>
      </c>
      <c r="R80" s="5">
        <v>157912.20590399997</v>
      </c>
      <c r="S80" s="5">
        <v>163345.147016</v>
      </c>
      <c r="T80" s="5">
        <v>176635.395112</v>
      </c>
      <c r="U80" s="5">
        <v>191413.46865200001</v>
      </c>
      <c r="V80" s="5">
        <v>171257.43924199999</v>
      </c>
      <c r="W80" s="5">
        <v>161565.755546</v>
      </c>
      <c r="X80" s="5">
        <v>166033.33745700002</v>
      </c>
      <c r="Y80" s="13">
        <v>176586.64417099999</v>
      </c>
      <c r="AA80" s="33">
        <f t="shared" si="2"/>
        <v>4670824.1260819994</v>
      </c>
    </row>
    <row r="81" spans="1:27">
      <c r="A81" s="22" t="s">
        <v>460</v>
      </c>
      <c r="B81" s="39">
        <v>257097.60610800001</v>
      </c>
      <c r="C81" s="5">
        <v>252047.169555</v>
      </c>
      <c r="D81" s="5">
        <v>245446.38912800001</v>
      </c>
      <c r="E81" s="5">
        <v>258384.393254</v>
      </c>
      <c r="F81" s="5">
        <v>231539.31047499998</v>
      </c>
      <c r="G81" s="5">
        <v>218992.89189600002</v>
      </c>
      <c r="H81" s="5">
        <v>181561.76922800002</v>
      </c>
      <c r="I81" s="5">
        <v>162941.93250399997</v>
      </c>
      <c r="J81" s="5">
        <v>165631.47607500001</v>
      </c>
      <c r="K81" s="5">
        <v>216944.04862799999</v>
      </c>
      <c r="L81" s="5">
        <v>204986.915064</v>
      </c>
      <c r="M81" s="5">
        <v>202194.97433200001</v>
      </c>
      <c r="N81" s="5">
        <v>205069.01083500002</v>
      </c>
      <c r="O81" s="5">
        <v>204099.33495399999</v>
      </c>
      <c r="P81" s="5">
        <v>208144.20328799999</v>
      </c>
      <c r="Q81" s="5">
        <v>195548.48961999998</v>
      </c>
      <c r="R81" s="5">
        <v>161728.62199199997</v>
      </c>
      <c r="S81" s="5">
        <v>169205.16205300001</v>
      </c>
      <c r="T81" s="5">
        <v>182802.04084500001</v>
      </c>
      <c r="U81" s="5">
        <v>196672.85956499999</v>
      </c>
      <c r="V81" s="5">
        <v>177086.147757</v>
      </c>
      <c r="W81" s="5">
        <v>166417.83616899999</v>
      </c>
      <c r="X81" s="5">
        <v>172017.02959999998</v>
      </c>
      <c r="Y81" s="13">
        <v>182722.251984</v>
      </c>
      <c r="AA81" s="33">
        <f t="shared" si="2"/>
        <v>4819281.8649090007</v>
      </c>
    </row>
    <row r="82" spans="1:27">
      <c r="A82" s="22" t="s">
        <v>459</v>
      </c>
      <c r="B82" s="39">
        <v>266559.580869</v>
      </c>
      <c r="C82" s="5">
        <v>259781.23241999999</v>
      </c>
      <c r="D82" s="5">
        <v>251867.70557999998</v>
      </c>
      <c r="E82" s="5">
        <v>265115.22916499997</v>
      </c>
      <c r="F82" s="5">
        <v>238094.19908399999</v>
      </c>
      <c r="G82" s="5">
        <v>225398.46470200003</v>
      </c>
      <c r="H82" s="5">
        <v>186285.03670299999</v>
      </c>
      <c r="I82" s="5">
        <v>168005.30018299998</v>
      </c>
      <c r="J82" s="5">
        <v>172423.913</v>
      </c>
      <c r="K82" s="5">
        <v>222641.24302800003</v>
      </c>
      <c r="L82" s="5">
        <v>210749.14259999999</v>
      </c>
      <c r="M82" s="5">
        <v>207478.71537600001</v>
      </c>
      <c r="N82" s="5">
        <v>211375.45727999997</v>
      </c>
      <c r="O82" s="5">
        <v>211099.407435</v>
      </c>
      <c r="P82" s="5">
        <v>215276.28660000002</v>
      </c>
      <c r="Q82" s="5">
        <v>199662.45</v>
      </c>
      <c r="R82" s="5">
        <v>166337.34764399999</v>
      </c>
      <c r="S82" s="5">
        <v>175701.353695</v>
      </c>
      <c r="T82" s="5">
        <v>188987.41611199998</v>
      </c>
      <c r="U82" s="5">
        <v>201778.97209999998</v>
      </c>
      <c r="V82" s="5">
        <v>182352.65882400001</v>
      </c>
      <c r="W82" s="5">
        <v>170785.22153000001</v>
      </c>
      <c r="X82" s="5">
        <v>177672.04901399999</v>
      </c>
      <c r="Y82" s="13">
        <v>188425.68354</v>
      </c>
      <c r="AA82" s="33">
        <f t="shared" si="2"/>
        <v>4963854.0664839996</v>
      </c>
    </row>
    <row r="83" spans="1:27">
      <c r="A83" s="22" t="s">
        <v>458</v>
      </c>
      <c r="B83" s="39">
        <v>273710.32925600006</v>
      </c>
      <c r="C83" s="5">
        <v>267482.32709999999</v>
      </c>
      <c r="D83" s="5">
        <v>258625.698485</v>
      </c>
      <c r="E83" s="5">
        <v>272073.52796799998</v>
      </c>
      <c r="F83" s="5">
        <v>244639.09197000004</v>
      </c>
      <c r="G83" s="5">
        <v>231730.42546499998</v>
      </c>
      <c r="H83" s="5">
        <v>191300.95478799997</v>
      </c>
      <c r="I83" s="5">
        <v>172706.88306299999</v>
      </c>
      <c r="J83" s="5">
        <v>177569.92586700001</v>
      </c>
      <c r="K83" s="5">
        <v>228496.10915199999</v>
      </c>
      <c r="L83" s="5">
        <v>216594.15040900002</v>
      </c>
      <c r="M83" s="5">
        <v>213318.894825</v>
      </c>
      <c r="N83" s="5">
        <v>216977.60096000001</v>
      </c>
      <c r="O83" s="5">
        <v>216818.12965800002</v>
      </c>
      <c r="P83" s="5">
        <v>220437.25839999996</v>
      </c>
      <c r="Q83" s="5">
        <v>205654.15980000002</v>
      </c>
      <c r="R83" s="5">
        <v>169863.12598399998</v>
      </c>
      <c r="S83" s="5">
        <v>183047.00700000001</v>
      </c>
      <c r="T83" s="5">
        <v>194348.56892000002</v>
      </c>
      <c r="U83" s="5">
        <v>206281.63900800003</v>
      </c>
      <c r="V83" s="5">
        <v>187708.98654400001</v>
      </c>
      <c r="W83" s="5">
        <v>174788.88750000001</v>
      </c>
      <c r="X83" s="5">
        <v>182692.36524000001</v>
      </c>
      <c r="Y83" s="13">
        <v>192425.35631</v>
      </c>
      <c r="AA83" s="33">
        <f t="shared" si="2"/>
        <v>5099291.4036720004</v>
      </c>
    </row>
    <row r="84" spans="1:27">
      <c r="A84" s="22" t="s">
        <v>457</v>
      </c>
      <c r="B84" s="39">
        <v>280115.85812799999</v>
      </c>
      <c r="C84" s="5">
        <v>272832.09176600003</v>
      </c>
      <c r="D84" s="5">
        <v>264754.96620299999</v>
      </c>
      <c r="E84" s="5">
        <v>277496.15620999999</v>
      </c>
      <c r="F84" s="5">
        <v>250172.10287999996</v>
      </c>
      <c r="G84" s="5">
        <v>236527.43422</v>
      </c>
      <c r="H84" s="5">
        <v>194680.01279400001</v>
      </c>
      <c r="I84" s="5">
        <v>176319.80927299999</v>
      </c>
      <c r="J84" s="5">
        <v>182497.11693400002</v>
      </c>
      <c r="K84" s="5">
        <v>233623.70961799999</v>
      </c>
      <c r="L84" s="5">
        <v>219797.95013999997</v>
      </c>
      <c r="M84" s="5">
        <v>217447.3659</v>
      </c>
      <c r="N84" s="5">
        <v>221251.44597200002</v>
      </c>
      <c r="O84" s="5">
        <v>222131.47949999999</v>
      </c>
      <c r="P84" s="5">
        <v>225568.19123</v>
      </c>
      <c r="Q84" s="5">
        <v>211104.26674799999</v>
      </c>
      <c r="R84" s="5">
        <v>172701.62523599999</v>
      </c>
      <c r="S84" s="5">
        <v>186966.28575800001</v>
      </c>
      <c r="T84" s="5">
        <v>197879.70316800001</v>
      </c>
      <c r="U84" s="5">
        <v>210441.82252000002</v>
      </c>
      <c r="V84" s="5">
        <v>192069.41062399998</v>
      </c>
      <c r="W84" s="5">
        <v>178158.99934499999</v>
      </c>
      <c r="X84" s="5">
        <v>187209.560142</v>
      </c>
      <c r="Y84" s="13">
        <v>196282.669142</v>
      </c>
      <c r="AA84" s="33">
        <f t="shared" si="2"/>
        <v>5208030.0334509993</v>
      </c>
    </row>
    <row r="85" spans="1:27">
      <c r="A85" s="22" t="s">
        <v>456</v>
      </c>
      <c r="B85" s="39">
        <v>288238.96539600001</v>
      </c>
      <c r="C85" s="5">
        <v>280818.58224000002</v>
      </c>
      <c r="D85" s="5">
        <v>272448.09107699996</v>
      </c>
      <c r="E85" s="5">
        <v>285841.91121199995</v>
      </c>
      <c r="F85" s="5">
        <v>258470.937022</v>
      </c>
      <c r="G85" s="5">
        <v>244186.84623600004</v>
      </c>
      <c r="H85" s="5">
        <v>200440.12803200001</v>
      </c>
      <c r="I85" s="5">
        <v>182189.09256200001</v>
      </c>
      <c r="J85" s="5">
        <v>188205.23272299999</v>
      </c>
      <c r="K85" s="5">
        <v>240349.57302400001</v>
      </c>
      <c r="L85" s="5">
        <v>227366.70019199999</v>
      </c>
      <c r="M85" s="5">
        <v>224593.27354800003</v>
      </c>
      <c r="N85" s="5">
        <v>227984.96816399999</v>
      </c>
      <c r="O85" s="5">
        <v>228461.23703199998</v>
      </c>
      <c r="P85" s="5">
        <v>232326.37181600003</v>
      </c>
      <c r="Q85" s="5">
        <v>216763.81862400001</v>
      </c>
      <c r="R85" s="5">
        <v>179106.983526</v>
      </c>
      <c r="S85" s="5">
        <v>193220.252106</v>
      </c>
      <c r="T85" s="5">
        <v>204849.87801300001</v>
      </c>
      <c r="U85" s="5">
        <v>211383.02059200002</v>
      </c>
      <c r="V85" s="5">
        <v>198374.34387600003</v>
      </c>
      <c r="W85" s="5">
        <v>184027.92</v>
      </c>
      <c r="X85" s="5">
        <v>193431.00220599998</v>
      </c>
      <c r="Y85" s="13">
        <v>202610.14054799997</v>
      </c>
      <c r="AA85" s="33">
        <f t="shared" si="2"/>
        <v>5365689.2697670013</v>
      </c>
    </row>
    <row r="86" spans="1:27">
      <c r="A86" s="22" t="s">
        <v>455</v>
      </c>
      <c r="B86" s="39">
        <v>294997.09652999998</v>
      </c>
      <c r="C86" s="5">
        <v>287794.02617000003</v>
      </c>
      <c r="D86" s="5">
        <v>277847.66809799999</v>
      </c>
      <c r="E86" s="5">
        <v>291808.39523999998</v>
      </c>
      <c r="F86" s="5">
        <v>264077.74868299998</v>
      </c>
      <c r="G86" s="5">
        <v>249541.68298399998</v>
      </c>
      <c r="H86" s="5">
        <v>205238.694143</v>
      </c>
      <c r="I86" s="5">
        <v>186098.12432999999</v>
      </c>
      <c r="J86" s="5">
        <v>193848.033826</v>
      </c>
      <c r="K86" s="5">
        <v>245202.57995499999</v>
      </c>
      <c r="L86" s="5">
        <v>233382.70367499997</v>
      </c>
      <c r="M86" s="5">
        <v>228833.70885200001</v>
      </c>
      <c r="N86" s="5">
        <v>234004.71532700001</v>
      </c>
      <c r="O86" s="5">
        <v>234342.39044999998</v>
      </c>
      <c r="P86" s="5">
        <v>240602.56237600002</v>
      </c>
      <c r="Q86" s="5">
        <v>222104.34930599999</v>
      </c>
      <c r="R86" s="5">
        <v>184073.667116</v>
      </c>
      <c r="S86" s="5">
        <v>198929.459573</v>
      </c>
      <c r="T86" s="5">
        <v>210824.36935000002</v>
      </c>
      <c r="U86" s="5">
        <v>217057.36000899997</v>
      </c>
      <c r="V86" s="5">
        <v>204555.64392200002</v>
      </c>
      <c r="W86" s="5">
        <v>190738.78234999999</v>
      </c>
      <c r="X86" s="5">
        <v>199209.69311400002</v>
      </c>
      <c r="Y86" s="13">
        <v>209242.94054400001</v>
      </c>
      <c r="AA86" s="33">
        <f t="shared" si="2"/>
        <v>5504356.3959229998</v>
      </c>
    </row>
    <row r="87" spans="1:27">
      <c r="A87" s="22" t="s">
        <v>454</v>
      </c>
      <c r="B87" s="39">
        <v>294997.09652999998</v>
      </c>
      <c r="C87" s="5">
        <v>287794.02617000003</v>
      </c>
      <c r="D87" s="5">
        <v>277847.66809799999</v>
      </c>
      <c r="E87" s="5">
        <v>291808.39523999998</v>
      </c>
      <c r="F87" s="5">
        <v>264077.74868299998</v>
      </c>
      <c r="G87" s="5">
        <v>249541.68298399998</v>
      </c>
      <c r="H87" s="5">
        <v>205238.694143</v>
      </c>
      <c r="I87" s="5">
        <v>186098.12432999999</v>
      </c>
      <c r="J87" s="5">
        <v>193848.033826</v>
      </c>
      <c r="K87" s="5">
        <v>245202.57995499999</v>
      </c>
      <c r="L87" s="5">
        <v>233382.70367499997</v>
      </c>
      <c r="M87" s="5">
        <v>228833.70885200001</v>
      </c>
      <c r="N87" s="5">
        <v>234004.71532700001</v>
      </c>
      <c r="O87" s="5">
        <v>234342.39044999998</v>
      </c>
      <c r="P87" s="5">
        <v>240602.56237600002</v>
      </c>
      <c r="Q87" s="5">
        <v>222104.34930599999</v>
      </c>
      <c r="R87" s="5">
        <v>184073.667116</v>
      </c>
      <c r="S87" s="5">
        <v>198929.459573</v>
      </c>
      <c r="T87" s="5">
        <v>210824.36935000002</v>
      </c>
      <c r="U87" s="5">
        <v>217057.36000899997</v>
      </c>
      <c r="V87" s="5">
        <v>204555.64392200002</v>
      </c>
      <c r="W87" s="5">
        <v>190738.78234999999</v>
      </c>
      <c r="X87" s="5">
        <v>199209.69311400002</v>
      </c>
      <c r="Y87" s="13">
        <v>209242.94054400001</v>
      </c>
      <c r="AA87" s="33">
        <f t="shared" si="2"/>
        <v>5504356.3959229998</v>
      </c>
    </row>
    <row r="88" spans="1:27">
      <c r="A88" s="22" t="s">
        <v>453</v>
      </c>
      <c r="B88" s="39">
        <v>302148.02517900005</v>
      </c>
      <c r="C88" s="5">
        <v>294381.79353299999</v>
      </c>
      <c r="D88" s="5">
        <v>283927.21317799995</v>
      </c>
      <c r="E88" s="5">
        <v>298573.52043999999</v>
      </c>
      <c r="F88" s="5">
        <v>270560.42108399997</v>
      </c>
      <c r="G88" s="5">
        <v>255690.2781</v>
      </c>
      <c r="H88" s="5">
        <v>210985.83051</v>
      </c>
      <c r="I88" s="5">
        <v>191907.21268500001</v>
      </c>
      <c r="J88" s="5">
        <v>199783.835307</v>
      </c>
      <c r="K88" s="5">
        <v>251162.86884800001</v>
      </c>
      <c r="L88" s="5">
        <v>239925.30285299997</v>
      </c>
      <c r="M88" s="5">
        <v>235057.76869799997</v>
      </c>
      <c r="N88" s="5">
        <v>230223.66316000003</v>
      </c>
      <c r="O88" s="5">
        <v>240216.08755599998</v>
      </c>
      <c r="P88" s="5">
        <v>246635.28780000002</v>
      </c>
      <c r="Q88" s="5">
        <v>227674.21558799999</v>
      </c>
      <c r="R88" s="5">
        <v>189046.418232</v>
      </c>
      <c r="S88" s="5">
        <v>204940.50760799999</v>
      </c>
      <c r="T88" s="5">
        <v>217114.97111499999</v>
      </c>
      <c r="U88" s="5">
        <v>223219.73738999999</v>
      </c>
      <c r="V88" s="5">
        <v>211954.10486399999</v>
      </c>
      <c r="W88" s="5">
        <v>196904.87694500003</v>
      </c>
      <c r="X88" s="5">
        <v>199527.25997599997</v>
      </c>
      <c r="Y88" s="13">
        <v>216562.18187299999</v>
      </c>
      <c r="AA88" s="33">
        <f t="shared" si="2"/>
        <v>5638123.382522</v>
      </c>
    </row>
    <row r="89" spans="1:27">
      <c r="A89" s="22" t="s">
        <v>452</v>
      </c>
      <c r="B89" s="39">
        <v>308678.54294999997</v>
      </c>
      <c r="C89" s="5">
        <v>301016.06735600001</v>
      </c>
      <c r="D89" s="5">
        <v>290933.49220899999</v>
      </c>
      <c r="E89" s="5">
        <v>305086.56960400002</v>
      </c>
      <c r="F89" s="5">
        <v>277512.94622799999</v>
      </c>
      <c r="G89" s="5">
        <v>262190.547036</v>
      </c>
      <c r="H89" s="5">
        <v>216480.90373399999</v>
      </c>
      <c r="I89" s="5">
        <v>197338.615586</v>
      </c>
      <c r="J89" s="5">
        <v>205660.91509600001</v>
      </c>
      <c r="K89" s="5">
        <v>257020.783436</v>
      </c>
      <c r="L89" s="5">
        <v>246185.72880000001</v>
      </c>
      <c r="M89" s="5">
        <v>241338.64083199998</v>
      </c>
      <c r="N89" s="5">
        <v>236908.48444799997</v>
      </c>
      <c r="O89" s="5">
        <v>246691.03476000001</v>
      </c>
      <c r="P89" s="5">
        <v>253095.87287399999</v>
      </c>
      <c r="Q89" s="5">
        <v>233987.29759999999</v>
      </c>
      <c r="R89" s="5">
        <v>194438.194521</v>
      </c>
      <c r="S89" s="5">
        <v>210426.529014</v>
      </c>
      <c r="T89" s="5">
        <v>222934.609062</v>
      </c>
      <c r="U89" s="5">
        <v>229225.60432200003</v>
      </c>
      <c r="V89" s="5">
        <v>218085.72324000002</v>
      </c>
      <c r="W89" s="5">
        <v>203013.82073499999</v>
      </c>
      <c r="X89" s="5">
        <v>205493.44432400001</v>
      </c>
      <c r="Y89" s="13">
        <v>222689.24114999999</v>
      </c>
      <c r="AA89" s="33">
        <f t="shared" si="2"/>
        <v>5786433.6089170007</v>
      </c>
    </row>
    <row r="90" spans="1:27">
      <c r="A90" s="22" t="s">
        <v>451</v>
      </c>
      <c r="B90" s="39">
        <v>312153.592</v>
      </c>
      <c r="C90" s="5">
        <v>304321.4068</v>
      </c>
      <c r="D90" s="5">
        <v>294525.77</v>
      </c>
      <c r="E90" s="5">
        <v>308452.78379999998</v>
      </c>
      <c r="F90" s="5">
        <v>280668.5637</v>
      </c>
      <c r="G90" s="5">
        <v>265628.77119999996</v>
      </c>
      <c r="H90" s="5">
        <v>219495.38529999999</v>
      </c>
      <c r="I90" s="5">
        <v>199786.94399999999</v>
      </c>
      <c r="J90" s="5">
        <v>208297.31</v>
      </c>
      <c r="K90" s="5">
        <v>259900.63949999999</v>
      </c>
      <c r="L90" s="5">
        <v>249417.67499999999</v>
      </c>
      <c r="M90" s="5">
        <v>244632.5913</v>
      </c>
      <c r="N90" s="5">
        <v>240239.9</v>
      </c>
      <c r="O90" s="5">
        <v>249933.38800000001</v>
      </c>
      <c r="P90" s="5">
        <v>256030.04320000001</v>
      </c>
      <c r="Q90" s="5">
        <v>237077.11799999999</v>
      </c>
      <c r="R90" s="5">
        <v>196770.22079999998</v>
      </c>
      <c r="S90" s="5">
        <v>213126.92440000002</v>
      </c>
      <c r="T90" s="5">
        <v>225608.85130000001</v>
      </c>
      <c r="U90" s="5">
        <v>231754.85819999999</v>
      </c>
      <c r="V90" s="5">
        <v>220722.31560000003</v>
      </c>
      <c r="W90" s="5">
        <v>205419.44500000001</v>
      </c>
      <c r="X90" s="5">
        <v>208131.26070000001</v>
      </c>
      <c r="Y90" s="13">
        <v>225187.76949999999</v>
      </c>
      <c r="AA90" s="33">
        <f t="shared" si="2"/>
        <v>5857283.5273000011</v>
      </c>
    </row>
    <row r="91" spans="1:27">
      <c r="A91" s="22" t="s">
        <v>513</v>
      </c>
      <c r="B91" s="39">
        <v>316749.92909999995</v>
      </c>
      <c r="C91" s="5">
        <v>308452.81060000003</v>
      </c>
      <c r="D91" s="5">
        <v>298561.34899999999</v>
      </c>
      <c r="E91" s="5">
        <v>312379.587</v>
      </c>
      <c r="F91" s="5">
        <v>284022.11790000001</v>
      </c>
      <c r="G91" s="5">
        <v>270170.67040000006</v>
      </c>
      <c r="H91" s="5">
        <v>224969.82199999999</v>
      </c>
      <c r="I91" s="5">
        <v>204698.84960000002</v>
      </c>
      <c r="J91" s="5">
        <v>213557.50750000001</v>
      </c>
      <c r="K91" s="5">
        <v>265494.95759999997</v>
      </c>
      <c r="L91" s="5">
        <v>254323.8</v>
      </c>
      <c r="M91" s="5">
        <v>248558.71040000001</v>
      </c>
      <c r="N91" s="5">
        <v>244886.416</v>
      </c>
      <c r="O91" s="5">
        <v>253871.541</v>
      </c>
      <c r="P91" s="5">
        <v>259826.79240000001</v>
      </c>
      <c r="Q91" s="5">
        <v>241813.13640000002</v>
      </c>
      <c r="R91" s="5">
        <v>199587.07919999998</v>
      </c>
      <c r="S91" s="5">
        <v>217299.59789999999</v>
      </c>
      <c r="T91" s="5">
        <v>230349.22020000001</v>
      </c>
      <c r="U91" s="5">
        <v>236008.92770000003</v>
      </c>
      <c r="V91" s="5">
        <v>225683.4008</v>
      </c>
      <c r="W91" s="5">
        <v>210276.99240000002</v>
      </c>
      <c r="X91" s="5">
        <v>212684.75200000004</v>
      </c>
      <c r="Y91" s="13">
        <v>229749.28480000002</v>
      </c>
      <c r="AA91" s="33">
        <f t="shared" si="2"/>
        <v>5963977.2519000005</v>
      </c>
    </row>
    <row r="92" spans="1:27">
      <c r="A92" s="22" t="s">
        <v>512</v>
      </c>
      <c r="B92" s="39">
        <v>316749.92909999995</v>
      </c>
      <c r="C92" s="5">
        <v>308452.81060000003</v>
      </c>
      <c r="D92" s="5">
        <v>298561.34899999999</v>
      </c>
      <c r="E92" s="5">
        <v>312379.587</v>
      </c>
      <c r="F92" s="5">
        <v>284022.11790000001</v>
      </c>
      <c r="G92" s="5">
        <v>270170.67040000006</v>
      </c>
      <c r="H92" s="5">
        <v>224969.82199999999</v>
      </c>
      <c r="I92" s="5">
        <v>204698.84960000002</v>
      </c>
      <c r="J92" s="5">
        <v>213557.50750000001</v>
      </c>
      <c r="K92" s="5">
        <v>265494.95759999997</v>
      </c>
      <c r="L92" s="5">
        <v>254323.8</v>
      </c>
      <c r="M92" s="5">
        <v>248558.71040000001</v>
      </c>
      <c r="N92" s="5">
        <v>244886.416</v>
      </c>
      <c r="O92" s="5">
        <v>253871.541</v>
      </c>
      <c r="P92" s="5">
        <v>259826.79240000001</v>
      </c>
      <c r="Q92" s="5">
        <v>241813.13640000002</v>
      </c>
      <c r="R92" s="5">
        <v>199587.07919999998</v>
      </c>
      <c r="S92" s="5">
        <v>217299.59789999999</v>
      </c>
      <c r="T92" s="5">
        <v>230349.22020000001</v>
      </c>
      <c r="U92" s="5">
        <v>236008.92770000003</v>
      </c>
      <c r="V92" s="5">
        <v>225683.4008</v>
      </c>
      <c r="W92" s="5">
        <v>210276.99240000002</v>
      </c>
      <c r="X92" s="5">
        <v>212684.75200000004</v>
      </c>
      <c r="Y92" s="13">
        <v>229749.28480000002</v>
      </c>
      <c r="AA92" s="33">
        <f t="shared" si="2"/>
        <v>5963977.2519000005</v>
      </c>
    </row>
    <row r="93" spans="1:27">
      <c r="A93" s="22" t="s">
        <v>511</v>
      </c>
      <c r="B93" s="39">
        <v>323734.98920000001</v>
      </c>
      <c r="C93" s="5">
        <v>313535.8236</v>
      </c>
      <c r="D93" s="5">
        <v>291573.64799999999</v>
      </c>
      <c r="E93" s="5">
        <v>319377.80699999997</v>
      </c>
      <c r="F93" s="5">
        <v>290394.26889999997</v>
      </c>
      <c r="G93" s="5">
        <v>276349.65059999994</v>
      </c>
      <c r="H93" s="5">
        <v>230651.7856</v>
      </c>
      <c r="I93" s="5">
        <v>211699.73699999999</v>
      </c>
      <c r="J93" s="5">
        <v>219356.77499999999</v>
      </c>
      <c r="K93" s="5">
        <v>271784.32059999998</v>
      </c>
      <c r="L93" s="5">
        <v>260282.34540000002</v>
      </c>
      <c r="M93" s="5">
        <v>255025.42779999998</v>
      </c>
      <c r="N93" s="5">
        <v>250866.07199999999</v>
      </c>
      <c r="O93" s="5">
        <v>259997.7034</v>
      </c>
      <c r="P93" s="5">
        <v>266168.28659999999</v>
      </c>
      <c r="Q93" s="5">
        <v>247832.29</v>
      </c>
      <c r="R93" s="5">
        <v>204248.81159999999</v>
      </c>
      <c r="S93" s="5">
        <v>222859.82339999999</v>
      </c>
      <c r="T93" s="5">
        <v>235436.266</v>
      </c>
      <c r="U93" s="5">
        <v>241261.1991</v>
      </c>
      <c r="V93" s="5">
        <v>231170.2078</v>
      </c>
      <c r="W93" s="5">
        <v>215470.86060000001</v>
      </c>
      <c r="X93" s="5">
        <v>218309.2751</v>
      </c>
      <c r="Y93" s="13">
        <v>235455.4638</v>
      </c>
      <c r="AA93" s="33">
        <f t="shared" si="2"/>
        <v>6092842.8381000003</v>
      </c>
    </row>
    <row r="94" spans="1:27">
      <c r="A94" s="22" t="s">
        <v>510</v>
      </c>
      <c r="B94" s="39">
        <v>331033.05599999998</v>
      </c>
      <c r="C94" s="5">
        <v>320270.04749999999</v>
      </c>
      <c r="D94" s="5">
        <v>298439.80039999995</v>
      </c>
      <c r="E94" s="5">
        <v>325174.76549999998</v>
      </c>
      <c r="F94" s="5">
        <v>297234.97570000007</v>
      </c>
      <c r="G94" s="5">
        <v>283082.00880000001</v>
      </c>
      <c r="H94" s="5">
        <v>237329.31950000001</v>
      </c>
      <c r="I94" s="5">
        <v>218257.30900000001</v>
      </c>
      <c r="J94" s="5">
        <v>225015.4515</v>
      </c>
      <c r="K94" s="5">
        <v>278630.34000000003</v>
      </c>
      <c r="L94" s="5">
        <v>266559.72399999999</v>
      </c>
      <c r="M94" s="5">
        <v>260855.44080000001</v>
      </c>
      <c r="N94" s="5">
        <v>257994.55710000001</v>
      </c>
      <c r="O94" s="5">
        <v>266711.74200000003</v>
      </c>
      <c r="P94" s="5">
        <v>272558.30800000002</v>
      </c>
      <c r="Q94" s="5">
        <v>255615.65920000002</v>
      </c>
      <c r="R94" s="5">
        <v>209238.93040000001</v>
      </c>
      <c r="S94" s="5">
        <v>229268.3953</v>
      </c>
      <c r="T94" s="5">
        <v>241159.42299999998</v>
      </c>
      <c r="U94" s="5">
        <v>246538.50650000002</v>
      </c>
      <c r="V94" s="5">
        <v>237348.41599999997</v>
      </c>
      <c r="W94" s="5">
        <v>220217.90219999998</v>
      </c>
      <c r="X94" s="5">
        <v>224047.6281</v>
      </c>
      <c r="Y94" s="13">
        <v>240289.302</v>
      </c>
      <c r="AA94" s="33">
        <f t="shared" si="2"/>
        <v>6242871.0085000014</v>
      </c>
    </row>
    <row r="95" spans="1:27">
      <c r="A95" s="22" t="s">
        <v>509</v>
      </c>
      <c r="B95" s="39">
        <v>337779.83399999997</v>
      </c>
      <c r="C95" s="5">
        <v>326682.88290000003</v>
      </c>
      <c r="D95" s="5">
        <v>304541.09999999998</v>
      </c>
      <c r="E95" s="5">
        <v>331164.00069999998</v>
      </c>
      <c r="F95" s="5">
        <v>303344.38579999999</v>
      </c>
      <c r="G95" s="5">
        <v>284169.37919999997</v>
      </c>
      <c r="H95" s="5">
        <v>234843.712</v>
      </c>
      <c r="I95" s="5">
        <v>224385.03360000002</v>
      </c>
      <c r="J95" s="5">
        <v>229821.21560000003</v>
      </c>
      <c r="K95" s="5">
        <v>283954.82919999998</v>
      </c>
      <c r="L95" s="5">
        <v>271732.83409999998</v>
      </c>
      <c r="M95" s="5">
        <v>265666.33049999998</v>
      </c>
      <c r="N95" s="5">
        <v>263531.07</v>
      </c>
      <c r="O95" s="5">
        <v>272901.15860000002</v>
      </c>
      <c r="P95" s="5">
        <v>277676.49300000002</v>
      </c>
      <c r="Q95" s="5">
        <v>261145.3572</v>
      </c>
      <c r="R95" s="5">
        <v>212953.92230000001</v>
      </c>
      <c r="S95" s="5">
        <v>234123.43210000001</v>
      </c>
      <c r="T95" s="5">
        <v>246291.87870000003</v>
      </c>
      <c r="U95" s="5">
        <v>250637.69079999998</v>
      </c>
      <c r="V95" s="5">
        <v>241836.96240000002</v>
      </c>
      <c r="W95" s="5">
        <v>224475.04580000002</v>
      </c>
      <c r="X95" s="5">
        <v>228937.10399999999</v>
      </c>
      <c r="Y95" s="13">
        <v>244938.32860000001</v>
      </c>
      <c r="AA95" s="33">
        <f t="shared" si="2"/>
        <v>6357533.9811000004</v>
      </c>
    </row>
    <row r="96" spans="1:27">
      <c r="A96" s="22" t="s">
        <v>508</v>
      </c>
      <c r="B96" s="39">
        <v>344961.01259999996</v>
      </c>
      <c r="C96" s="5">
        <v>333648.20159999997</v>
      </c>
      <c r="D96" s="5">
        <v>311232.84660000005</v>
      </c>
      <c r="E96" s="5">
        <v>337814.74400000001</v>
      </c>
      <c r="F96" s="5">
        <v>310437.25699999998</v>
      </c>
      <c r="G96" s="5">
        <v>291393.56300000002</v>
      </c>
      <c r="H96" s="5">
        <v>241526.15359999999</v>
      </c>
      <c r="I96" s="5">
        <v>231139.65120000002</v>
      </c>
      <c r="J96" s="5">
        <v>236000.25599999999</v>
      </c>
      <c r="K96" s="5">
        <v>290926.82650000002</v>
      </c>
      <c r="L96" s="5">
        <v>278431.81400000001</v>
      </c>
      <c r="M96" s="5">
        <v>272083.36060000001</v>
      </c>
      <c r="N96" s="5">
        <v>270517.92539999995</v>
      </c>
      <c r="O96" s="5">
        <v>279336.81599999999</v>
      </c>
      <c r="P96" s="5">
        <v>284449.1274</v>
      </c>
      <c r="Q96" s="5">
        <v>267626.22109999997</v>
      </c>
      <c r="R96" s="5">
        <v>218229.1165</v>
      </c>
      <c r="S96" s="5">
        <v>239639.32500000001</v>
      </c>
      <c r="T96" s="5">
        <v>253202.98800000001</v>
      </c>
      <c r="U96" s="5">
        <v>256800.16860000003</v>
      </c>
      <c r="V96" s="5">
        <v>247720.60039999997</v>
      </c>
      <c r="W96" s="5">
        <v>230267.6238</v>
      </c>
      <c r="X96" s="5">
        <v>234748.02800000002</v>
      </c>
      <c r="Y96" s="13">
        <v>250462.5968</v>
      </c>
      <c r="AA96" s="33">
        <f t="shared" si="2"/>
        <v>6512596.2237000018</v>
      </c>
    </row>
    <row r="97" spans="1:27">
      <c r="A97" s="22" t="s">
        <v>507</v>
      </c>
      <c r="B97" s="39">
        <v>350278.43599999999</v>
      </c>
      <c r="C97" s="5">
        <v>339242.6421</v>
      </c>
      <c r="D97" s="5">
        <v>317038.34159999999</v>
      </c>
      <c r="E97" s="5">
        <v>343802.20419999998</v>
      </c>
      <c r="F97" s="5">
        <v>316121.97329999995</v>
      </c>
      <c r="G97" s="5">
        <v>297122.79800000001</v>
      </c>
      <c r="H97" s="5">
        <v>246619.82160000002</v>
      </c>
      <c r="I97" s="5">
        <v>237068.62150000001</v>
      </c>
      <c r="J97" s="5">
        <v>241018.98839999997</v>
      </c>
      <c r="K97" s="5">
        <v>296033.37300000002</v>
      </c>
      <c r="L97" s="5">
        <v>283248.84460000001</v>
      </c>
      <c r="M97" s="5">
        <v>276559.09910000005</v>
      </c>
      <c r="N97" s="5">
        <v>275337.46239999996</v>
      </c>
      <c r="O97" s="5">
        <v>284573.45939999999</v>
      </c>
      <c r="P97" s="5">
        <v>289741.0932</v>
      </c>
      <c r="Q97" s="5">
        <v>273329.69699999999</v>
      </c>
      <c r="R97" s="5">
        <v>222954.48420000001</v>
      </c>
      <c r="S97" s="5">
        <v>245400.701</v>
      </c>
      <c r="T97" s="5">
        <v>258522.89760000003</v>
      </c>
      <c r="U97" s="5">
        <v>261969.61860000002</v>
      </c>
      <c r="V97" s="5">
        <v>252768.63920000001</v>
      </c>
      <c r="W97" s="5">
        <v>234134.91139999998</v>
      </c>
      <c r="X97" s="5">
        <v>239111.08600000001</v>
      </c>
      <c r="Y97" s="13">
        <v>255440.93549999999</v>
      </c>
      <c r="AA97" s="33">
        <f t="shared" si="2"/>
        <v>6637440.1288999999</v>
      </c>
    </row>
    <row r="98" spans="1:27">
      <c r="A98" s="22" t="s">
        <v>506</v>
      </c>
      <c r="B98" s="39">
        <v>350278.43599999999</v>
      </c>
      <c r="C98" s="5">
        <v>339242.6421</v>
      </c>
      <c r="D98" s="5">
        <v>317038.34159999999</v>
      </c>
      <c r="E98" s="5">
        <v>343802.20419999998</v>
      </c>
      <c r="F98" s="5">
        <v>316121.97329999995</v>
      </c>
      <c r="G98" s="5">
        <v>297122.79800000001</v>
      </c>
      <c r="H98" s="5">
        <v>246619.82160000002</v>
      </c>
      <c r="I98" s="5">
        <v>237068.62150000001</v>
      </c>
      <c r="J98" s="5">
        <v>241018.98839999997</v>
      </c>
      <c r="K98" s="5">
        <v>296033.37300000002</v>
      </c>
      <c r="L98" s="5">
        <v>283248.84460000001</v>
      </c>
      <c r="M98" s="5">
        <v>276559.09910000005</v>
      </c>
      <c r="N98" s="5">
        <v>275337.46239999996</v>
      </c>
      <c r="O98" s="5">
        <v>284573.45939999999</v>
      </c>
      <c r="P98" s="5">
        <v>289741.0932</v>
      </c>
      <c r="Q98" s="5">
        <v>273329.69699999999</v>
      </c>
      <c r="R98" s="5">
        <v>222954.48420000001</v>
      </c>
      <c r="S98" s="5">
        <v>245400.701</v>
      </c>
      <c r="T98" s="5">
        <v>258522.89760000003</v>
      </c>
      <c r="U98" s="5">
        <v>261969.61860000002</v>
      </c>
      <c r="V98" s="5">
        <v>252768.63920000001</v>
      </c>
      <c r="W98" s="5">
        <v>234134.91139999998</v>
      </c>
      <c r="X98" s="5">
        <v>239111.08600000001</v>
      </c>
      <c r="Y98" s="13">
        <v>255440.93549999999</v>
      </c>
      <c r="AA98" s="33">
        <f t="shared" si="2"/>
        <v>6637440.1288999999</v>
      </c>
    </row>
    <row r="99" spans="1:27">
      <c r="A99" s="22" t="s">
        <v>505</v>
      </c>
      <c r="B99" s="39">
        <v>357357.35160000005</v>
      </c>
      <c r="C99" s="5">
        <v>345582.24479999999</v>
      </c>
      <c r="D99" s="5">
        <v>323480.81360000005</v>
      </c>
      <c r="E99" s="5">
        <v>350431.18300000002</v>
      </c>
      <c r="F99" s="5">
        <v>321890.24400000001</v>
      </c>
      <c r="G99" s="5">
        <v>302400.99699999997</v>
      </c>
      <c r="H99" s="5">
        <v>252396.38200000004</v>
      </c>
      <c r="I99" s="5">
        <v>233831.40479999999</v>
      </c>
      <c r="J99" s="5">
        <v>231472.62</v>
      </c>
      <c r="K99" s="5">
        <v>292179.80479999998</v>
      </c>
      <c r="L99" s="5">
        <v>289050.19419999997</v>
      </c>
      <c r="M99" s="5">
        <v>272323.0172</v>
      </c>
      <c r="N99" s="5">
        <v>281427.3</v>
      </c>
      <c r="O99" s="5">
        <v>290714.14799999999</v>
      </c>
      <c r="P99" s="5">
        <v>295878.47940000001</v>
      </c>
      <c r="Q99" s="5">
        <v>279102.13579999999</v>
      </c>
      <c r="R99" s="5">
        <v>228009.49620000002</v>
      </c>
      <c r="S99" s="5">
        <v>249854.24619999999</v>
      </c>
      <c r="T99" s="5">
        <v>262736.63600000006</v>
      </c>
      <c r="U99" s="5">
        <v>265665.288</v>
      </c>
      <c r="V99" s="5">
        <v>256935.88699999996</v>
      </c>
      <c r="W99" s="5">
        <v>237599.51669999998</v>
      </c>
      <c r="X99" s="5">
        <v>242194.32939999999</v>
      </c>
      <c r="Y99" s="13">
        <v>259233.75599999999</v>
      </c>
      <c r="AA99" s="33">
        <f t="shared" ref="AA99:AA117" si="3">SUM(B99:Y99)</f>
        <v>6721747.4756999994</v>
      </c>
    </row>
    <row r="100" spans="1:27">
      <c r="A100" s="22" t="s">
        <v>504</v>
      </c>
      <c r="B100" s="39">
        <v>361563.68400000001</v>
      </c>
      <c r="C100" s="5">
        <v>351501.06800000003</v>
      </c>
      <c r="D100" s="5">
        <v>328213.7255</v>
      </c>
      <c r="E100" s="5">
        <v>352937.95299999998</v>
      </c>
      <c r="F100" s="5">
        <v>327118.44</v>
      </c>
      <c r="G100" s="5">
        <v>307316.451</v>
      </c>
      <c r="H100" s="5">
        <v>256754.14050000001</v>
      </c>
      <c r="I100" s="5">
        <v>238740.15989999997</v>
      </c>
      <c r="J100" s="5">
        <v>235204.62480000002</v>
      </c>
      <c r="K100" s="5">
        <v>297070.65299999999</v>
      </c>
      <c r="L100" s="5">
        <v>294567.09479999996</v>
      </c>
      <c r="M100" s="5">
        <v>277028.38799999998</v>
      </c>
      <c r="N100" s="5">
        <v>286959.7892</v>
      </c>
      <c r="O100" s="5">
        <v>296464.53200000001</v>
      </c>
      <c r="P100" s="5">
        <v>301455.6888</v>
      </c>
      <c r="Q100" s="5">
        <v>275978.69459999999</v>
      </c>
      <c r="R100" s="5">
        <v>232599.56920000003</v>
      </c>
      <c r="S100" s="5">
        <v>239220.50759999998</v>
      </c>
      <c r="T100" s="5">
        <v>267393.37239999999</v>
      </c>
      <c r="U100" s="5">
        <v>273165.8468</v>
      </c>
      <c r="V100" s="5">
        <v>261562.62760000001</v>
      </c>
      <c r="W100" s="5">
        <v>234464.23</v>
      </c>
      <c r="X100" s="5">
        <v>246839.70080000002</v>
      </c>
      <c r="Y100" s="13">
        <v>264500.02980000002</v>
      </c>
      <c r="AA100" s="33">
        <f t="shared" si="3"/>
        <v>6808620.9712999994</v>
      </c>
    </row>
    <row r="101" spans="1:27">
      <c r="A101" s="22" t="s">
        <v>503</v>
      </c>
      <c r="B101" s="39">
        <v>0</v>
      </c>
      <c r="C101" s="5">
        <v>353639.79519999999</v>
      </c>
      <c r="D101" s="5">
        <v>334464.72239999997</v>
      </c>
      <c r="E101" s="5">
        <v>0</v>
      </c>
      <c r="F101" s="5">
        <v>332545.2795</v>
      </c>
      <c r="G101" s="5">
        <v>312275.21919999999</v>
      </c>
      <c r="H101" s="5">
        <v>261239.39440000002</v>
      </c>
      <c r="I101" s="5">
        <v>243709.05600000001</v>
      </c>
      <c r="J101" s="5">
        <v>240091.4835</v>
      </c>
      <c r="K101" s="5">
        <v>301932.04859999998</v>
      </c>
      <c r="L101" s="5">
        <v>299487.17700000003</v>
      </c>
      <c r="M101" s="5">
        <v>282106.01319999999</v>
      </c>
      <c r="N101" s="5">
        <v>291152.05800000002</v>
      </c>
      <c r="O101" s="5">
        <v>300553.22640000004</v>
      </c>
      <c r="P101" s="5">
        <v>280578.9558</v>
      </c>
      <c r="Q101" s="5">
        <v>280155.28559999994</v>
      </c>
      <c r="R101" s="5">
        <v>236499.32880000002</v>
      </c>
      <c r="S101" s="5">
        <v>242936.82270000002</v>
      </c>
      <c r="T101" s="5">
        <v>272397.60659999994</v>
      </c>
      <c r="U101" s="5">
        <v>276330.32650000002</v>
      </c>
      <c r="V101" s="5">
        <v>265961.826</v>
      </c>
      <c r="W101" s="5">
        <v>237816.10860000001</v>
      </c>
      <c r="X101" s="5">
        <v>250706.05499999999</v>
      </c>
      <c r="Y101" s="13">
        <v>268393.61040000001</v>
      </c>
      <c r="AA101" s="33">
        <f t="shared" si="3"/>
        <v>6164971.3994000005</v>
      </c>
    </row>
    <row r="102" spans="1:27">
      <c r="A102" s="22" t="s">
        <v>502</v>
      </c>
      <c r="B102" s="39">
        <v>0</v>
      </c>
      <c r="C102" s="5">
        <v>0</v>
      </c>
      <c r="D102" s="5">
        <v>339587.69120000006</v>
      </c>
      <c r="E102" s="5">
        <v>0</v>
      </c>
      <c r="F102" s="5">
        <v>338185.52369999996</v>
      </c>
      <c r="G102" s="5">
        <v>208963.81439999997</v>
      </c>
      <c r="H102" s="5">
        <v>266646.62449999998</v>
      </c>
      <c r="I102" s="5">
        <v>249158.91830000002</v>
      </c>
      <c r="J102" s="5">
        <v>245672.54379999998</v>
      </c>
      <c r="K102" s="5">
        <v>307791.93509999994</v>
      </c>
      <c r="L102" s="5">
        <v>305520.90869999997</v>
      </c>
      <c r="M102" s="5">
        <v>288140.02740000002</v>
      </c>
      <c r="N102" s="5">
        <v>296819.36420000001</v>
      </c>
      <c r="O102" s="5">
        <v>306302.91249999998</v>
      </c>
      <c r="P102" s="5">
        <v>286334.57340000005</v>
      </c>
      <c r="Q102" s="5">
        <v>286043.17499999999</v>
      </c>
      <c r="R102" s="5">
        <v>0</v>
      </c>
      <c r="S102" s="5">
        <v>247601.73759999999</v>
      </c>
      <c r="T102" s="5">
        <v>264323.84580000001</v>
      </c>
      <c r="U102" s="5">
        <v>280353.54119999998</v>
      </c>
      <c r="V102" s="5">
        <v>268440.87300000002</v>
      </c>
      <c r="W102" s="5">
        <v>241919.3364</v>
      </c>
      <c r="X102" s="5">
        <v>253544.89200000002</v>
      </c>
      <c r="Y102" s="13">
        <v>273105.7549</v>
      </c>
      <c r="AA102" s="33">
        <f t="shared" si="3"/>
        <v>5554457.9931000005</v>
      </c>
    </row>
    <row r="103" spans="1:27">
      <c r="A103" s="22" t="s">
        <v>501</v>
      </c>
      <c r="B103" s="39">
        <v>0</v>
      </c>
      <c r="C103" s="5">
        <v>0</v>
      </c>
      <c r="D103" s="5">
        <v>339587.69120000006</v>
      </c>
      <c r="E103" s="5">
        <v>0</v>
      </c>
      <c r="F103" s="5">
        <v>338185.52369999996</v>
      </c>
      <c r="G103" s="5">
        <v>208963.81439999997</v>
      </c>
      <c r="H103" s="5">
        <v>266646.62449999998</v>
      </c>
      <c r="I103" s="5">
        <v>249158.91830000002</v>
      </c>
      <c r="J103" s="5">
        <v>245672.54379999998</v>
      </c>
      <c r="K103" s="5">
        <v>307791.93509999994</v>
      </c>
      <c r="L103" s="5">
        <v>305520.90869999997</v>
      </c>
      <c r="M103" s="5">
        <v>288140.02740000002</v>
      </c>
      <c r="N103" s="5">
        <v>296819.36420000001</v>
      </c>
      <c r="O103" s="5">
        <v>306302.91249999998</v>
      </c>
      <c r="P103" s="5">
        <v>286334.57340000005</v>
      </c>
      <c r="Q103" s="5">
        <v>286043.17499999999</v>
      </c>
      <c r="R103" s="5">
        <v>0</v>
      </c>
      <c r="S103" s="5">
        <v>247601.73759999999</v>
      </c>
      <c r="T103" s="5">
        <v>264323.84580000001</v>
      </c>
      <c r="U103" s="5">
        <v>280353.54119999998</v>
      </c>
      <c r="V103" s="5">
        <v>268440.87300000002</v>
      </c>
      <c r="W103" s="5">
        <v>241919.3364</v>
      </c>
      <c r="X103" s="5">
        <v>253544.89200000002</v>
      </c>
      <c r="Y103" s="13">
        <v>273105.7549</v>
      </c>
      <c r="AA103" s="33">
        <f t="shared" si="3"/>
        <v>5554457.9931000005</v>
      </c>
    </row>
    <row r="104" spans="1:27">
      <c r="A104" s="22" t="s">
        <v>500</v>
      </c>
      <c r="B104" s="39">
        <v>0</v>
      </c>
      <c r="C104" s="5">
        <v>0</v>
      </c>
      <c r="D104" s="5">
        <v>352869.56599999999</v>
      </c>
      <c r="E104" s="5">
        <v>0</v>
      </c>
      <c r="F104" s="5">
        <v>247290.21360000002</v>
      </c>
      <c r="G104" s="5">
        <v>0</v>
      </c>
      <c r="H104" s="5">
        <v>273096.55099999998</v>
      </c>
      <c r="I104" s="5">
        <v>255602.83400000003</v>
      </c>
      <c r="J104" s="5">
        <v>251853.10260000001</v>
      </c>
      <c r="K104" s="5">
        <v>314119.01799999998</v>
      </c>
      <c r="L104" s="5">
        <v>312370.32299999997</v>
      </c>
      <c r="M104" s="5">
        <v>295002.37800000003</v>
      </c>
      <c r="N104" s="5">
        <v>302849.73819999996</v>
      </c>
      <c r="O104" s="5">
        <v>312227.44490000006</v>
      </c>
      <c r="P104" s="5">
        <v>293168.48800000001</v>
      </c>
      <c r="Q104" s="5">
        <v>292157.1618</v>
      </c>
      <c r="R104" s="5">
        <v>0</v>
      </c>
      <c r="S104" s="5">
        <v>0</v>
      </c>
      <c r="T104" s="5">
        <v>266311.33420000004</v>
      </c>
      <c r="U104" s="5">
        <v>282626.33230000001</v>
      </c>
      <c r="V104" s="5">
        <v>270272.87559999997</v>
      </c>
      <c r="W104" s="5">
        <v>243824.02359999999</v>
      </c>
      <c r="X104" s="5">
        <v>255082.527</v>
      </c>
      <c r="Y104" s="13">
        <v>274971.2427</v>
      </c>
      <c r="AA104" s="33">
        <f t="shared" si="3"/>
        <v>5095695.1545000002</v>
      </c>
    </row>
    <row r="105" spans="1:27">
      <c r="A105" s="22" t="s">
        <v>499</v>
      </c>
      <c r="B105" s="39">
        <v>0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279313.46581200004</v>
      </c>
      <c r="I105" s="5">
        <v>261664.74293400001</v>
      </c>
      <c r="J105" s="5">
        <v>252087.86176500001</v>
      </c>
      <c r="K105" s="5">
        <v>320799.74963400001</v>
      </c>
      <c r="L105" s="5">
        <v>311960.82571000006</v>
      </c>
      <c r="M105" s="5">
        <v>301692.959134</v>
      </c>
      <c r="N105" s="5">
        <v>307907.14814999996</v>
      </c>
      <c r="O105" s="5">
        <v>319024.72762300004</v>
      </c>
      <c r="P105" s="5">
        <v>300126.11822400003</v>
      </c>
      <c r="Q105" s="5">
        <v>141422.12375200001</v>
      </c>
      <c r="R105" s="5">
        <v>0</v>
      </c>
      <c r="S105" s="5">
        <v>0</v>
      </c>
      <c r="T105" s="5">
        <v>276113.84051999997</v>
      </c>
      <c r="U105" s="5">
        <v>287170.85857499996</v>
      </c>
      <c r="V105" s="5">
        <v>274963.01958399999</v>
      </c>
      <c r="W105" s="5">
        <v>247734.73101000002</v>
      </c>
      <c r="X105" s="5">
        <v>258966.80359200001</v>
      </c>
      <c r="Y105" s="13">
        <v>279595.58553799998</v>
      </c>
      <c r="AA105" s="33">
        <f t="shared" si="3"/>
        <v>4420544.5615570005</v>
      </c>
    </row>
    <row r="106" spans="1:27">
      <c r="A106" s="22" t="s">
        <v>498</v>
      </c>
      <c r="B106" s="39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285238.10809499997</v>
      </c>
      <c r="I106" s="5">
        <v>267216.07478799997</v>
      </c>
      <c r="J106" s="5">
        <v>258458.103504</v>
      </c>
      <c r="K106" s="5">
        <v>327148.36243199999</v>
      </c>
      <c r="L106" s="5">
        <v>318355.577452</v>
      </c>
      <c r="M106" s="5">
        <v>307747.606271</v>
      </c>
      <c r="N106" s="5">
        <v>138588.37512000001</v>
      </c>
      <c r="O106" s="5">
        <v>323468.17249200004</v>
      </c>
      <c r="P106" s="5">
        <v>306428.57317800005</v>
      </c>
      <c r="Q106" s="5">
        <v>0</v>
      </c>
      <c r="R106" s="5">
        <v>0</v>
      </c>
      <c r="S106" s="5">
        <v>0</v>
      </c>
      <c r="T106" s="5">
        <v>282024.47103999997</v>
      </c>
      <c r="U106" s="5">
        <v>291405.96414000005</v>
      </c>
      <c r="V106" s="5">
        <v>279487.33097399998</v>
      </c>
      <c r="W106" s="5">
        <v>252569.29505000002</v>
      </c>
      <c r="X106" s="5">
        <v>262834.02010600001</v>
      </c>
      <c r="Y106" s="13">
        <v>285191.24605400005</v>
      </c>
      <c r="AA106" s="33">
        <f t="shared" si="3"/>
        <v>4186161.2806959995</v>
      </c>
    </row>
    <row r="107" spans="1:27">
      <c r="A107" s="22" t="s">
        <v>497</v>
      </c>
      <c r="B107" s="39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291813.92867200001</v>
      </c>
      <c r="I107" s="5">
        <v>273088.98865399999</v>
      </c>
      <c r="J107" s="5">
        <v>264074.09958699998</v>
      </c>
      <c r="K107" s="5">
        <v>333201.76412599999</v>
      </c>
      <c r="L107" s="5">
        <v>324916.23375000001</v>
      </c>
      <c r="M107" s="5">
        <v>314347.80511799996</v>
      </c>
      <c r="N107" s="5">
        <v>0</v>
      </c>
      <c r="O107" s="5">
        <v>99069.389848000006</v>
      </c>
      <c r="P107" s="5">
        <v>313128.65850000002</v>
      </c>
      <c r="Q107" s="5">
        <v>0</v>
      </c>
      <c r="R107" s="5">
        <v>0</v>
      </c>
      <c r="S107" s="5">
        <v>0</v>
      </c>
      <c r="T107" s="5">
        <v>288141.79144400003</v>
      </c>
      <c r="U107" s="5">
        <v>297436.82722199999</v>
      </c>
      <c r="V107" s="5">
        <v>285438.40968500002</v>
      </c>
      <c r="W107" s="5">
        <v>256234.22259700001</v>
      </c>
      <c r="X107" s="5">
        <v>265426.44831200002</v>
      </c>
      <c r="Y107" s="13">
        <v>291373.72278499999</v>
      </c>
      <c r="AA107" s="33">
        <f t="shared" si="3"/>
        <v>3897692.2902999995</v>
      </c>
    </row>
    <row r="108" spans="1:27">
      <c r="A108" s="22" t="s">
        <v>496</v>
      </c>
      <c r="B108" s="39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291813.92867200001</v>
      </c>
      <c r="I108" s="5">
        <v>273088.98865399999</v>
      </c>
      <c r="J108" s="5">
        <v>264074.09958699998</v>
      </c>
      <c r="K108" s="5">
        <v>333201.76412599999</v>
      </c>
      <c r="L108" s="5">
        <v>324916.23375000001</v>
      </c>
      <c r="M108" s="5">
        <v>314347.80511799996</v>
      </c>
      <c r="N108" s="5">
        <v>0</v>
      </c>
      <c r="O108" s="5">
        <v>99069.389848000006</v>
      </c>
      <c r="P108" s="5">
        <v>313128.65850000002</v>
      </c>
      <c r="Q108" s="5">
        <v>0</v>
      </c>
      <c r="R108" s="5">
        <v>0</v>
      </c>
      <c r="S108" s="5">
        <v>0</v>
      </c>
      <c r="T108" s="5">
        <v>288141.79144400003</v>
      </c>
      <c r="U108" s="5">
        <v>297436.82722199999</v>
      </c>
      <c r="V108" s="5">
        <v>285438.40968500002</v>
      </c>
      <c r="W108" s="5">
        <v>256234.22259700001</v>
      </c>
      <c r="X108" s="5">
        <v>265426.44831200002</v>
      </c>
      <c r="Y108" s="13">
        <v>291373.72278499999</v>
      </c>
      <c r="AA108" s="33">
        <f t="shared" si="3"/>
        <v>3897692.2902999995</v>
      </c>
    </row>
    <row r="109" spans="1:27">
      <c r="A109" s="22" t="s">
        <v>495</v>
      </c>
      <c r="B109" s="39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299595.14331999997</v>
      </c>
      <c r="I109" s="5">
        <v>280100.24891100003</v>
      </c>
      <c r="J109" s="5">
        <v>271159.53819599998</v>
      </c>
      <c r="K109" s="5">
        <v>340354.79901999998</v>
      </c>
      <c r="L109" s="5">
        <v>333604.76853200002</v>
      </c>
      <c r="M109" s="5">
        <v>321932.80441000004</v>
      </c>
      <c r="N109" s="5">
        <v>0</v>
      </c>
      <c r="O109" s="5">
        <v>8467.3081559999991</v>
      </c>
      <c r="P109" s="5">
        <v>320915.53075400001</v>
      </c>
      <c r="Q109" s="5">
        <v>0</v>
      </c>
      <c r="R109" s="5">
        <v>0</v>
      </c>
      <c r="S109" s="5">
        <v>0</v>
      </c>
      <c r="T109" s="5">
        <v>292652.026083</v>
      </c>
      <c r="U109" s="5">
        <v>5149.9003500000008</v>
      </c>
      <c r="V109" s="5">
        <v>290068.29717999999</v>
      </c>
      <c r="W109" s="5">
        <v>0</v>
      </c>
      <c r="X109" s="5">
        <v>0</v>
      </c>
      <c r="Y109" s="13">
        <v>294936.46391999995</v>
      </c>
      <c r="AA109" s="33">
        <f t="shared" si="3"/>
        <v>3058936.8288319996</v>
      </c>
    </row>
    <row r="110" spans="1:27">
      <c r="A110" s="22" t="s">
        <v>494</v>
      </c>
      <c r="B110" s="39">
        <v>0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271322.17674999998</v>
      </c>
      <c r="I110" s="5">
        <v>284768.61089399998</v>
      </c>
      <c r="J110" s="5">
        <v>276436.08054</v>
      </c>
      <c r="K110" s="5">
        <v>0</v>
      </c>
      <c r="L110" s="5">
        <v>339316.48140799999</v>
      </c>
      <c r="M110" s="5">
        <v>327653.97988100001</v>
      </c>
      <c r="N110" s="5">
        <v>0</v>
      </c>
      <c r="O110" s="5">
        <v>0</v>
      </c>
      <c r="P110" s="5">
        <v>321207.85901800002</v>
      </c>
      <c r="Q110" s="5">
        <v>0</v>
      </c>
      <c r="R110" s="5">
        <v>0</v>
      </c>
      <c r="S110" s="5">
        <v>0</v>
      </c>
      <c r="T110" s="5">
        <v>259802.13082800002</v>
      </c>
      <c r="U110" s="5">
        <v>0</v>
      </c>
      <c r="V110" s="5">
        <v>293439.70665499999</v>
      </c>
      <c r="W110" s="5">
        <v>0</v>
      </c>
      <c r="X110" s="5">
        <v>0</v>
      </c>
      <c r="Y110" s="13">
        <v>276245.38795200002</v>
      </c>
      <c r="AA110" s="33">
        <f t="shared" si="3"/>
        <v>2650192.4139259998</v>
      </c>
    </row>
    <row r="111" spans="1:27">
      <c r="A111" s="22" t="s">
        <v>493</v>
      </c>
      <c r="B111" s="39">
        <v>0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275523.18830400001</v>
      </c>
      <c r="I111" s="5">
        <v>289763.39692600002</v>
      </c>
      <c r="J111" s="5">
        <v>281689.869786</v>
      </c>
      <c r="K111" s="5">
        <v>0</v>
      </c>
      <c r="L111" s="5">
        <v>250533.514826</v>
      </c>
      <c r="M111" s="5">
        <v>329177.46404400002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265188.98648199998</v>
      </c>
      <c r="U111" s="5">
        <v>0</v>
      </c>
      <c r="V111" s="5">
        <v>299121.06107400003</v>
      </c>
      <c r="W111" s="5">
        <v>0</v>
      </c>
      <c r="X111" s="5">
        <v>0</v>
      </c>
      <c r="Y111" s="13">
        <v>282087.13206999999</v>
      </c>
      <c r="AA111" s="33">
        <f t="shared" si="3"/>
        <v>2273084.6135120001</v>
      </c>
    </row>
    <row r="112" spans="1:27">
      <c r="A112" s="22" t="s">
        <v>492</v>
      </c>
      <c r="B112" s="39">
        <v>0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119513.495</v>
      </c>
      <c r="J112" s="5">
        <v>281924.42556600005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268163.23146999994</v>
      </c>
      <c r="U112" s="5">
        <v>0</v>
      </c>
      <c r="V112" s="5">
        <v>301157.477472</v>
      </c>
      <c r="W112" s="5">
        <v>0</v>
      </c>
      <c r="X112" s="5">
        <v>0</v>
      </c>
      <c r="Y112" s="13">
        <v>285557.82790199999</v>
      </c>
      <c r="AA112" s="33">
        <f t="shared" si="3"/>
        <v>1256316.45741</v>
      </c>
    </row>
    <row r="113" spans="1:27">
      <c r="A113" s="22" t="s">
        <v>491</v>
      </c>
      <c r="B113" s="39">
        <v>0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279167.21847000002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6355.2852000000003</v>
      </c>
      <c r="U113" s="5">
        <v>0</v>
      </c>
      <c r="V113" s="5">
        <v>170402.77553599997</v>
      </c>
      <c r="W113" s="5">
        <v>0</v>
      </c>
      <c r="X113" s="5">
        <v>0</v>
      </c>
      <c r="Y113" s="13">
        <v>193734.73545599999</v>
      </c>
      <c r="AA113" s="33">
        <f t="shared" si="3"/>
        <v>649660.014662</v>
      </c>
    </row>
    <row r="114" spans="1:27">
      <c r="A114" s="22" t="s">
        <v>490</v>
      </c>
      <c r="B114" s="39">
        <v>0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279167.21847000002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6355.2852000000003</v>
      </c>
      <c r="U114" s="5">
        <v>0</v>
      </c>
      <c r="V114" s="5">
        <v>170402.77553599997</v>
      </c>
      <c r="W114" s="5">
        <v>0</v>
      </c>
      <c r="X114" s="5">
        <v>0</v>
      </c>
      <c r="Y114" s="13">
        <v>193734.73545599999</v>
      </c>
      <c r="AA114" s="33">
        <f t="shared" si="3"/>
        <v>649660.014662</v>
      </c>
    </row>
    <row r="115" spans="1:27">
      <c r="A115" s="22" t="s">
        <v>489</v>
      </c>
      <c r="B115" s="39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7983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8391</v>
      </c>
      <c r="U115" s="5">
        <v>0</v>
      </c>
      <c r="V115" s="5">
        <v>4507.5</v>
      </c>
      <c r="W115" s="5">
        <v>0</v>
      </c>
      <c r="X115" s="5">
        <v>0</v>
      </c>
      <c r="Y115" s="13">
        <v>2308.5</v>
      </c>
      <c r="AA115" s="33">
        <f t="shared" si="3"/>
        <v>23190</v>
      </c>
    </row>
    <row r="116" spans="1:27">
      <c r="A116" s="22" t="s">
        <v>488</v>
      </c>
      <c r="B116" s="39">
        <v>0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13">
        <v>0</v>
      </c>
      <c r="AA116" s="33">
        <f t="shared" si="3"/>
        <v>0</v>
      </c>
    </row>
    <row r="117" spans="1:27" ht="15.75" thickBot="1">
      <c r="A117" s="38" t="s">
        <v>487</v>
      </c>
      <c r="B117" s="40">
        <v>0</v>
      </c>
      <c r="C117" s="41">
        <v>0</v>
      </c>
      <c r="D117" s="41">
        <v>0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  <c r="N117" s="41">
        <v>0</v>
      </c>
      <c r="O117" s="41">
        <v>0</v>
      </c>
      <c r="P117" s="41">
        <v>0</v>
      </c>
      <c r="Q117" s="41">
        <v>0</v>
      </c>
      <c r="R117" s="41">
        <v>0</v>
      </c>
      <c r="S117" s="41">
        <v>0</v>
      </c>
      <c r="T117" s="41">
        <v>0</v>
      </c>
      <c r="U117" s="41">
        <v>0</v>
      </c>
      <c r="V117" s="41">
        <v>0</v>
      </c>
      <c r="W117" s="41">
        <v>0</v>
      </c>
      <c r="X117" s="41">
        <v>0</v>
      </c>
      <c r="Y117" s="16">
        <v>0</v>
      </c>
      <c r="AA117" s="34">
        <f t="shared" si="3"/>
        <v>0</v>
      </c>
    </row>
  </sheetData>
  <mergeCells count="3">
    <mergeCell ref="A1:A2"/>
    <mergeCell ref="B1:Y1"/>
    <mergeCell ref="AA1:AA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W110"/>
  <sheetViews>
    <sheetView topLeftCell="G66" zoomScale="80" zoomScaleNormal="80" workbookViewId="0">
      <selection activeCell="R87" sqref="R87"/>
    </sheetView>
  </sheetViews>
  <sheetFormatPr baseColWidth="10" defaultRowHeight="15"/>
  <cols>
    <col min="1" max="16384" width="11.42578125" style="61"/>
  </cols>
  <sheetData>
    <row r="1" spans="1:23" ht="51">
      <c r="A1" s="129" t="s">
        <v>25</v>
      </c>
      <c r="B1" s="130" t="s">
        <v>26</v>
      </c>
      <c r="C1" s="129" t="s">
        <v>27</v>
      </c>
      <c r="D1" s="129" t="s">
        <v>28</v>
      </c>
      <c r="E1" s="129" t="s">
        <v>29</v>
      </c>
      <c r="F1" s="194" t="s">
        <v>30</v>
      </c>
      <c r="G1" s="194"/>
      <c r="H1" s="130" t="s">
        <v>31</v>
      </c>
      <c r="I1" s="129" t="s">
        <v>32</v>
      </c>
      <c r="J1" s="129" t="s">
        <v>33</v>
      </c>
      <c r="K1" s="129" t="s">
        <v>34</v>
      </c>
      <c r="L1" s="129" t="s">
        <v>35</v>
      </c>
      <c r="M1" s="129" t="s">
        <v>36</v>
      </c>
      <c r="N1" s="129" t="s">
        <v>37</v>
      </c>
      <c r="O1" s="129" t="s">
        <v>38</v>
      </c>
      <c r="P1" s="129" t="s">
        <v>39</v>
      </c>
      <c r="Q1" s="129" t="s">
        <v>40</v>
      </c>
      <c r="R1" s="129" t="s">
        <v>41</v>
      </c>
      <c r="S1" s="129" t="s">
        <v>42</v>
      </c>
      <c r="T1" s="129" t="s">
        <v>43</v>
      </c>
      <c r="U1" s="130" t="s">
        <v>44</v>
      </c>
      <c r="V1" s="129" t="s">
        <v>45</v>
      </c>
      <c r="W1" s="131" t="s">
        <v>157</v>
      </c>
    </row>
    <row r="2" spans="1:23">
      <c r="A2" s="195" t="s">
        <v>118</v>
      </c>
      <c r="B2" s="195" t="s">
        <v>46</v>
      </c>
      <c r="C2" s="196"/>
      <c r="D2" s="197">
        <v>120123</v>
      </c>
      <c r="E2" s="197" t="s">
        <v>158</v>
      </c>
      <c r="F2" s="198">
        <v>42962</v>
      </c>
      <c r="G2" s="198">
        <v>43044</v>
      </c>
      <c r="H2" s="132" t="s">
        <v>48</v>
      </c>
      <c r="I2" s="133">
        <v>4</v>
      </c>
      <c r="J2" s="133">
        <v>30</v>
      </c>
      <c r="K2" s="133">
        <v>30</v>
      </c>
      <c r="L2" s="133" t="s">
        <v>49</v>
      </c>
      <c r="M2" s="133" t="s">
        <v>50</v>
      </c>
      <c r="N2" s="133">
        <v>12079</v>
      </c>
      <c r="O2" s="133"/>
      <c r="P2" s="133"/>
      <c r="Q2" s="133"/>
      <c r="R2" s="134">
        <v>16258</v>
      </c>
      <c r="S2" s="133">
        <v>6.36</v>
      </c>
      <c r="T2" s="135">
        <v>42962</v>
      </c>
      <c r="U2" s="195" t="s">
        <v>51</v>
      </c>
      <c r="V2" s="195" t="s">
        <v>52</v>
      </c>
      <c r="W2" s="136">
        <f>+R2*S2</f>
        <v>103400.88</v>
      </c>
    </row>
    <row r="3" spans="1:23">
      <c r="A3" s="195"/>
      <c r="B3" s="195"/>
      <c r="C3" s="196"/>
      <c r="D3" s="197"/>
      <c r="E3" s="197"/>
      <c r="F3" s="198"/>
      <c r="G3" s="198"/>
      <c r="H3" s="132" t="s">
        <v>48</v>
      </c>
      <c r="I3" s="133">
        <v>4</v>
      </c>
      <c r="J3" s="133">
        <v>30</v>
      </c>
      <c r="K3" s="133">
        <v>30</v>
      </c>
      <c r="L3" s="133" t="s">
        <v>49</v>
      </c>
      <c r="M3" s="133" t="s">
        <v>50</v>
      </c>
      <c r="N3" s="133">
        <v>12079</v>
      </c>
      <c r="O3" s="133"/>
      <c r="P3" s="133"/>
      <c r="Q3" s="133"/>
      <c r="R3" s="134">
        <v>18322</v>
      </c>
      <c r="S3" s="133">
        <v>6.42</v>
      </c>
      <c r="T3" s="135">
        <v>42963</v>
      </c>
      <c r="U3" s="195"/>
      <c r="V3" s="195"/>
      <c r="W3" s="136">
        <f t="shared" ref="W3:W66" si="0">+R3*S3</f>
        <v>117627.24</v>
      </c>
    </row>
    <row r="4" spans="1:23">
      <c r="A4" s="195"/>
      <c r="B4" s="195"/>
      <c r="C4" s="196"/>
      <c r="D4" s="197"/>
      <c r="E4" s="197"/>
      <c r="F4" s="198"/>
      <c r="G4" s="198"/>
      <c r="H4" s="132" t="s">
        <v>48</v>
      </c>
      <c r="I4" s="133">
        <v>4</v>
      </c>
      <c r="J4" s="133">
        <v>30</v>
      </c>
      <c r="K4" s="133">
        <v>30</v>
      </c>
      <c r="L4" s="133" t="s">
        <v>49</v>
      </c>
      <c r="M4" s="133" t="s">
        <v>50</v>
      </c>
      <c r="N4" s="133">
        <v>12079</v>
      </c>
      <c r="O4" s="133"/>
      <c r="P4" s="133"/>
      <c r="Q4" s="133"/>
      <c r="R4" s="134">
        <v>16146</v>
      </c>
      <c r="S4" s="133">
        <v>6.29</v>
      </c>
      <c r="T4" s="135">
        <v>42964</v>
      </c>
      <c r="U4" s="195"/>
      <c r="V4" s="195"/>
      <c r="W4" s="136">
        <f t="shared" si="0"/>
        <v>101558.34</v>
      </c>
    </row>
    <row r="5" spans="1:23">
      <c r="A5" s="195"/>
      <c r="B5" s="195"/>
      <c r="C5" s="196"/>
      <c r="D5" s="197"/>
      <c r="E5" s="197"/>
      <c r="F5" s="198"/>
      <c r="G5" s="198"/>
      <c r="H5" s="132" t="s">
        <v>48</v>
      </c>
      <c r="I5" s="133">
        <v>4</v>
      </c>
      <c r="J5" s="133">
        <v>30</v>
      </c>
      <c r="K5" s="133">
        <v>30</v>
      </c>
      <c r="L5" s="133" t="s">
        <v>49</v>
      </c>
      <c r="M5" s="133" t="s">
        <v>50</v>
      </c>
      <c r="N5" s="133">
        <v>12079</v>
      </c>
      <c r="O5" s="133"/>
      <c r="P5" s="133"/>
      <c r="Q5" s="133"/>
      <c r="R5" s="134">
        <v>1130</v>
      </c>
      <c r="S5" s="133">
        <v>6.16</v>
      </c>
      <c r="T5" s="135">
        <v>42965</v>
      </c>
      <c r="U5" s="195"/>
      <c r="V5" s="195"/>
      <c r="W5" s="136">
        <f t="shared" si="0"/>
        <v>6960.8</v>
      </c>
    </row>
    <row r="6" spans="1:23">
      <c r="A6" s="195"/>
      <c r="B6" s="195"/>
      <c r="C6" s="196"/>
      <c r="D6" s="197"/>
      <c r="E6" s="197"/>
      <c r="F6" s="198"/>
      <c r="G6" s="198"/>
      <c r="H6" s="132" t="s">
        <v>48</v>
      </c>
      <c r="I6" s="133">
        <v>1</v>
      </c>
      <c r="J6" s="133">
        <v>30</v>
      </c>
      <c r="K6" s="133">
        <v>30</v>
      </c>
      <c r="L6" s="133" t="s">
        <v>49</v>
      </c>
      <c r="M6" s="133" t="s">
        <v>50</v>
      </c>
      <c r="N6" s="133">
        <v>12079</v>
      </c>
      <c r="O6" s="133"/>
      <c r="P6" s="133"/>
      <c r="Q6" s="133"/>
      <c r="R6" s="134">
        <v>15976</v>
      </c>
      <c r="S6" s="133">
        <v>6.25</v>
      </c>
      <c r="T6" s="135">
        <v>42965</v>
      </c>
      <c r="U6" s="195"/>
      <c r="V6" s="195"/>
      <c r="W6" s="136">
        <f t="shared" si="0"/>
        <v>99850</v>
      </c>
    </row>
    <row r="7" spans="1:23">
      <c r="A7" s="195"/>
      <c r="B7" s="195"/>
      <c r="C7" s="196"/>
      <c r="D7" s="197"/>
      <c r="E7" s="197"/>
      <c r="F7" s="198"/>
      <c r="G7" s="198"/>
      <c r="H7" s="132" t="s">
        <v>48</v>
      </c>
      <c r="I7" s="133">
        <v>1</v>
      </c>
      <c r="J7" s="133">
        <v>30</v>
      </c>
      <c r="K7" s="133">
        <v>30</v>
      </c>
      <c r="L7" s="133" t="s">
        <v>49</v>
      </c>
      <c r="M7" s="133" t="s">
        <v>50</v>
      </c>
      <c r="N7" s="133">
        <v>12079</v>
      </c>
      <c r="O7" s="133"/>
      <c r="P7" s="133"/>
      <c r="Q7" s="133"/>
      <c r="R7" s="134">
        <v>23604</v>
      </c>
      <c r="S7" s="133">
        <v>6.05</v>
      </c>
      <c r="T7" s="135">
        <v>42967</v>
      </c>
      <c r="U7" s="195"/>
      <c r="V7" s="195"/>
      <c r="W7" s="136">
        <f t="shared" si="0"/>
        <v>142804.19999999998</v>
      </c>
    </row>
    <row r="8" spans="1:23">
      <c r="A8" s="195"/>
      <c r="B8" s="195"/>
      <c r="C8" s="196"/>
      <c r="D8" s="197"/>
      <c r="E8" s="197"/>
      <c r="F8" s="198"/>
      <c r="G8" s="198"/>
      <c r="H8" s="132" t="s">
        <v>48</v>
      </c>
      <c r="I8" s="133">
        <v>1</v>
      </c>
      <c r="J8" s="133">
        <v>30</v>
      </c>
      <c r="K8" s="133">
        <v>30</v>
      </c>
      <c r="L8" s="133" t="s">
        <v>49</v>
      </c>
      <c r="M8" s="133" t="s">
        <v>50</v>
      </c>
      <c r="N8" s="133">
        <v>12079</v>
      </c>
      <c r="O8" s="133"/>
      <c r="P8" s="133"/>
      <c r="Q8" s="133"/>
      <c r="R8" s="134">
        <v>14506</v>
      </c>
      <c r="S8" s="133">
        <v>5.63</v>
      </c>
      <c r="T8" s="135">
        <v>42968</v>
      </c>
      <c r="U8" s="195"/>
      <c r="V8" s="195"/>
      <c r="W8" s="136">
        <f t="shared" si="0"/>
        <v>81668.78</v>
      </c>
    </row>
    <row r="9" spans="1:23">
      <c r="A9" s="195"/>
      <c r="B9" s="195"/>
      <c r="C9" s="196"/>
      <c r="D9" s="197"/>
      <c r="E9" s="197"/>
      <c r="F9" s="198"/>
      <c r="G9" s="198"/>
      <c r="H9" s="132" t="s">
        <v>48</v>
      </c>
      <c r="I9" s="133">
        <v>2</v>
      </c>
      <c r="J9" s="133">
        <v>30</v>
      </c>
      <c r="K9" s="133">
        <v>30</v>
      </c>
      <c r="L9" s="133" t="s">
        <v>49</v>
      </c>
      <c r="M9" s="133" t="s">
        <v>50</v>
      </c>
      <c r="N9" s="133">
        <v>12079</v>
      </c>
      <c r="O9" s="133"/>
      <c r="P9" s="133"/>
      <c r="Q9" s="133"/>
      <c r="R9" s="134">
        <v>5531</v>
      </c>
      <c r="S9" s="133">
        <v>5.91</v>
      </c>
      <c r="T9" s="135">
        <v>42968</v>
      </c>
      <c r="U9" s="195"/>
      <c r="V9" s="195"/>
      <c r="W9" s="136">
        <f t="shared" si="0"/>
        <v>32688.21</v>
      </c>
    </row>
    <row r="10" spans="1:23">
      <c r="A10" s="195"/>
      <c r="B10" s="195"/>
      <c r="C10" s="196"/>
      <c r="D10" s="197"/>
      <c r="E10" s="197"/>
      <c r="F10" s="198"/>
      <c r="G10" s="198"/>
      <c r="H10" s="132" t="s">
        <v>48</v>
      </c>
      <c r="I10" s="133">
        <v>2</v>
      </c>
      <c r="J10" s="133">
        <v>30</v>
      </c>
      <c r="K10" s="133">
        <v>30</v>
      </c>
      <c r="L10" s="133" t="s">
        <v>49</v>
      </c>
      <c r="M10" s="133" t="s">
        <v>50</v>
      </c>
      <c r="N10" s="133">
        <v>12079</v>
      </c>
      <c r="O10" s="133"/>
      <c r="P10" s="133"/>
      <c r="Q10" s="133"/>
      <c r="R10" s="134">
        <v>23816</v>
      </c>
      <c r="S10" s="133">
        <v>6.37</v>
      </c>
      <c r="T10" s="135">
        <v>42969</v>
      </c>
      <c r="U10" s="195"/>
      <c r="V10" s="195"/>
      <c r="W10" s="136">
        <f t="shared" si="0"/>
        <v>151707.92000000001</v>
      </c>
    </row>
    <row r="11" spans="1:23">
      <c r="A11" s="195"/>
      <c r="B11" s="195"/>
      <c r="C11" s="196"/>
      <c r="D11" s="197"/>
      <c r="E11" s="197"/>
      <c r="F11" s="198"/>
      <c r="G11" s="198"/>
      <c r="H11" s="132" t="s">
        <v>48</v>
      </c>
      <c r="I11" s="133">
        <v>2</v>
      </c>
      <c r="J11" s="133">
        <v>30</v>
      </c>
      <c r="K11" s="133">
        <v>30</v>
      </c>
      <c r="L11" s="133" t="s">
        <v>49</v>
      </c>
      <c r="M11" s="133" t="s">
        <v>50</v>
      </c>
      <c r="N11" s="133">
        <v>12079</v>
      </c>
      <c r="O11" s="133"/>
      <c r="P11" s="133"/>
      <c r="Q11" s="133"/>
      <c r="R11" s="134">
        <v>15364</v>
      </c>
      <c r="S11" s="133">
        <v>6</v>
      </c>
      <c r="T11" s="135">
        <v>42970</v>
      </c>
      <c r="U11" s="195"/>
      <c r="V11" s="195"/>
      <c r="W11" s="136">
        <f t="shared" si="0"/>
        <v>92184</v>
      </c>
    </row>
    <row r="12" spans="1:23">
      <c r="A12" s="195"/>
      <c r="B12" s="195"/>
      <c r="C12" s="196"/>
      <c r="D12" s="197"/>
      <c r="E12" s="197"/>
      <c r="F12" s="198"/>
      <c r="G12" s="198"/>
      <c r="H12" s="132" t="s">
        <v>48</v>
      </c>
      <c r="I12" s="133">
        <v>2</v>
      </c>
      <c r="J12" s="133">
        <v>30</v>
      </c>
      <c r="K12" s="133">
        <v>30</v>
      </c>
      <c r="L12" s="133" t="s">
        <v>49</v>
      </c>
      <c r="M12" s="133" t="s">
        <v>50</v>
      </c>
      <c r="N12" s="133">
        <v>12079</v>
      </c>
      <c r="O12" s="133"/>
      <c r="P12" s="133"/>
      <c r="Q12" s="133"/>
      <c r="R12" s="134">
        <v>8317</v>
      </c>
      <c r="S12" s="133">
        <v>6.11</v>
      </c>
      <c r="T12" s="135">
        <v>42971</v>
      </c>
      <c r="U12" s="195"/>
      <c r="V12" s="195"/>
      <c r="W12" s="136">
        <f t="shared" si="0"/>
        <v>50816.87</v>
      </c>
    </row>
    <row r="13" spans="1:23">
      <c r="A13" s="195"/>
      <c r="B13" s="195"/>
      <c r="C13" s="196"/>
      <c r="D13" s="197"/>
      <c r="E13" s="197"/>
      <c r="F13" s="198"/>
      <c r="G13" s="198"/>
      <c r="H13" s="132" t="s">
        <v>48</v>
      </c>
      <c r="I13" s="133">
        <v>17</v>
      </c>
      <c r="J13" s="133">
        <v>30</v>
      </c>
      <c r="K13" s="133">
        <v>30</v>
      </c>
      <c r="L13" s="133" t="s">
        <v>49</v>
      </c>
      <c r="M13" s="133" t="s">
        <v>50</v>
      </c>
      <c r="N13" s="133">
        <v>12079</v>
      </c>
      <c r="O13" s="133"/>
      <c r="P13" s="133"/>
      <c r="Q13" s="133"/>
      <c r="R13" s="134">
        <v>14628</v>
      </c>
      <c r="S13" s="133">
        <v>5.87</v>
      </c>
      <c r="T13" s="135">
        <v>42971</v>
      </c>
      <c r="U13" s="195"/>
      <c r="V13" s="195"/>
      <c r="W13" s="136">
        <f t="shared" si="0"/>
        <v>85866.36</v>
      </c>
    </row>
    <row r="14" spans="1:23">
      <c r="A14" s="195"/>
      <c r="B14" s="195"/>
      <c r="C14" s="196"/>
      <c r="D14" s="197"/>
      <c r="E14" s="197"/>
      <c r="F14" s="198"/>
      <c r="G14" s="198"/>
      <c r="H14" s="132" t="s">
        <v>48</v>
      </c>
      <c r="I14" s="133">
        <v>17</v>
      </c>
      <c r="J14" s="133">
        <v>30</v>
      </c>
      <c r="K14" s="133">
        <v>30</v>
      </c>
      <c r="L14" s="133" t="s">
        <v>49</v>
      </c>
      <c r="M14" s="133" t="s">
        <v>50</v>
      </c>
      <c r="N14" s="133">
        <v>12079</v>
      </c>
      <c r="O14" s="133"/>
      <c r="P14" s="133"/>
      <c r="Q14" s="133"/>
      <c r="R14" s="134">
        <v>12552</v>
      </c>
      <c r="S14" s="133">
        <v>6.02</v>
      </c>
      <c r="T14" s="135">
        <v>42972</v>
      </c>
      <c r="U14" s="195"/>
      <c r="V14" s="195"/>
      <c r="W14" s="136">
        <f t="shared" si="0"/>
        <v>75563.039999999994</v>
      </c>
    </row>
    <row r="15" spans="1:23">
      <c r="A15" s="195"/>
      <c r="B15" s="195"/>
      <c r="C15" s="196"/>
      <c r="D15" s="197"/>
      <c r="E15" s="197"/>
      <c r="F15" s="198"/>
      <c r="G15" s="198"/>
      <c r="H15" s="132" t="s">
        <v>48</v>
      </c>
      <c r="I15" s="133">
        <v>17</v>
      </c>
      <c r="J15" s="133">
        <v>30</v>
      </c>
      <c r="K15" s="133">
        <v>30</v>
      </c>
      <c r="L15" s="133" t="s">
        <v>49</v>
      </c>
      <c r="M15" s="133" t="s">
        <v>50</v>
      </c>
      <c r="N15" s="133">
        <v>12079</v>
      </c>
      <c r="O15" s="133"/>
      <c r="P15" s="133"/>
      <c r="Q15" s="133"/>
      <c r="R15" s="134">
        <v>6619</v>
      </c>
      <c r="S15" s="133">
        <v>5.86</v>
      </c>
      <c r="T15" s="135">
        <v>42974</v>
      </c>
      <c r="U15" s="195"/>
      <c r="V15" s="195"/>
      <c r="W15" s="136">
        <f t="shared" si="0"/>
        <v>38787.340000000004</v>
      </c>
    </row>
    <row r="16" spans="1:23">
      <c r="A16" s="195"/>
      <c r="B16" s="195"/>
      <c r="C16" s="196"/>
      <c r="D16" s="197"/>
      <c r="E16" s="197"/>
      <c r="F16" s="198"/>
      <c r="G16" s="198"/>
      <c r="H16" s="132" t="s">
        <v>48</v>
      </c>
      <c r="I16" s="133">
        <v>6</v>
      </c>
      <c r="J16" s="133">
        <v>30</v>
      </c>
      <c r="K16" s="133">
        <v>30</v>
      </c>
      <c r="L16" s="133" t="s">
        <v>49</v>
      </c>
      <c r="M16" s="133" t="s">
        <v>50</v>
      </c>
      <c r="N16" s="133">
        <v>12079</v>
      </c>
      <c r="O16" s="133"/>
      <c r="P16" s="133"/>
      <c r="Q16" s="133"/>
      <c r="R16" s="134">
        <v>17196</v>
      </c>
      <c r="S16" s="133">
        <v>6.12</v>
      </c>
      <c r="T16" s="135">
        <v>42974</v>
      </c>
      <c r="U16" s="195"/>
      <c r="V16" s="195"/>
      <c r="W16" s="136">
        <f t="shared" si="0"/>
        <v>105239.52</v>
      </c>
    </row>
    <row r="17" spans="1:23">
      <c r="A17" s="195"/>
      <c r="B17" s="195"/>
      <c r="C17" s="196"/>
      <c r="D17" s="197"/>
      <c r="E17" s="197"/>
      <c r="F17" s="198"/>
      <c r="G17" s="198"/>
      <c r="H17" s="132" t="s">
        <v>48</v>
      </c>
      <c r="I17" s="133">
        <v>6</v>
      </c>
      <c r="J17" s="133">
        <v>30</v>
      </c>
      <c r="K17" s="133">
        <v>30</v>
      </c>
      <c r="L17" s="133" t="s">
        <v>49</v>
      </c>
      <c r="M17" s="133" t="s">
        <v>50</v>
      </c>
      <c r="N17" s="133">
        <v>12079</v>
      </c>
      <c r="O17" s="133"/>
      <c r="P17" s="133"/>
      <c r="Q17" s="133"/>
      <c r="R17" s="134">
        <v>12591</v>
      </c>
      <c r="S17" s="133">
        <v>6.05</v>
      </c>
      <c r="T17" s="135">
        <v>42975</v>
      </c>
      <c r="U17" s="195"/>
      <c r="V17" s="195"/>
      <c r="W17" s="136">
        <f t="shared" si="0"/>
        <v>76175.55</v>
      </c>
    </row>
    <row r="18" spans="1:23">
      <c r="A18" s="195"/>
      <c r="B18" s="195"/>
      <c r="C18" s="196"/>
      <c r="D18" s="197"/>
      <c r="E18" s="197"/>
      <c r="F18" s="198"/>
      <c r="G18" s="198"/>
      <c r="H18" s="132" t="s">
        <v>48</v>
      </c>
      <c r="I18" s="133">
        <v>6</v>
      </c>
      <c r="J18" s="133">
        <v>30</v>
      </c>
      <c r="K18" s="133">
        <v>30</v>
      </c>
      <c r="L18" s="133" t="s">
        <v>49</v>
      </c>
      <c r="M18" s="133" t="s">
        <v>50</v>
      </c>
      <c r="N18" s="133">
        <v>12079</v>
      </c>
      <c r="O18" s="133"/>
      <c r="P18" s="133"/>
      <c r="Q18" s="133"/>
      <c r="R18" s="134">
        <v>17713</v>
      </c>
      <c r="S18" s="133">
        <v>5.94</v>
      </c>
      <c r="T18" s="135">
        <v>42976</v>
      </c>
      <c r="U18" s="195"/>
      <c r="V18" s="195"/>
      <c r="W18" s="136">
        <f t="shared" si="0"/>
        <v>105215.22</v>
      </c>
    </row>
    <row r="19" spans="1:23">
      <c r="A19" s="195"/>
      <c r="B19" s="195"/>
      <c r="C19" s="196"/>
      <c r="D19" s="197"/>
      <c r="E19" s="197"/>
      <c r="F19" s="198"/>
      <c r="G19" s="198"/>
      <c r="H19" s="132" t="s">
        <v>48</v>
      </c>
      <c r="I19" s="133">
        <v>6</v>
      </c>
      <c r="J19" s="133">
        <v>30</v>
      </c>
      <c r="K19" s="133">
        <v>30</v>
      </c>
      <c r="L19" s="133" t="s">
        <v>49</v>
      </c>
      <c r="M19" s="133" t="s">
        <v>50</v>
      </c>
      <c r="N19" s="133">
        <v>12079</v>
      </c>
      <c r="O19" s="133"/>
      <c r="P19" s="133"/>
      <c r="Q19" s="133"/>
      <c r="R19" s="134">
        <v>1899</v>
      </c>
      <c r="S19" s="133">
        <v>6.1</v>
      </c>
      <c r="T19" s="135">
        <v>42977</v>
      </c>
      <c r="U19" s="195"/>
      <c r="V19" s="195"/>
      <c r="W19" s="136">
        <f t="shared" si="0"/>
        <v>11583.9</v>
      </c>
    </row>
    <row r="20" spans="1:23">
      <c r="A20" s="195"/>
      <c r="B20" s="195"/>
      <c r="C20" s="196"/>
      <c r="D20" s="197"/>
      <c r="E20" s="197"/>
      <c r="F20" s="198"/>
      <c r="G20" s="198"/>
      <c r="H20" s="132" t="s">
        <v>48</v>
      </c>
      <c r="I20" s="133">
        <v>18</v>
      </c>
      <c r="J20" s="133">
        <v>30</v>
      </c>
      <c r="K20" s="133">
        <v>30</v>
      </c>
      <c r="L20" s="133" t="s">
        <v>49</v>
      </c>
      <c r="M20" s="133" t="s">
        <v>50</v>
      </c>
      <c r="N20" s="133">
        <v>12079</v>
      </c>
      <c r="O20" s="133"/>
      <c r="P20" s="133"/>
      <c r="Q20" s="133"/>
      <c r="R20" s="134">
        <v>15197</v>
      </c>
      <c r="S20" s="133">
        <v>6.15</v>
      </c>
      <c r="T20" s="135">
        <v>42977</v>
      </c>
      <c r="U20" s="195"/>
      <c r="V20" s="195"/>
      <c r="W20" s="136">
        <f t="shared" si="0"/>
        <v>93461.55</v>
      </c>
    </row>
    <row r="21" spans="1:23">
      <c r="A21" s="195"/>
      <c r="B21" s="195"/>
      <c r="C21" s="196"/>
      <c r="D21" s="197"/>
      <c r="E21" s="197"/>
      <c r="F21" s="198"/>
      <c r="G21" s="198"/>
      <c r="H21" s="132" t="s">
        <v>48</v>
      </c>
      <c r="I21" s="133">
        <v>18</v>
      </c>
      <c r="J21" s="133">
        <v>30</v>
      </c>
      <c r="K21" s="133">
        <v>30</v>
      </c>
      <c r="L21" s="133" t="s">
        <v>49</v>
      </c>
      <c r="M21" s="133" t="s">
        <v>50</v>
      </c>
      <c r="N21" s="133">
        <v>12079</v>
      </c>
      <c r="O21" s="133"/>
      <c r="P21" s="133"/>
      <c r="Q21" s="133"/>
      <c r="R21" s="134">
        <v>18150</v>
      </c>
      <c r="S21" s="133">
        <v>6.03</v>
      </c>
      <c r="T21" s="135">
        <v>42978</v>
      </c>
      <c r="U21" s="195"/>
      <c r="V21" s="195"/>
      <c r="W21" s="136">
        <f t="shared" si="0"/>
        <v>109444.5</v>
      </c>
    </row>
    <row r="22" spans="1:23">
      <c r="A22" s="195"/>
      <c r="B22" s="195"/>
      <c r="C22" s="196"/>
      <c r="D22" s="197"/>
      <c r="E22" s="197"/>
      <c r="F22" s="198"/>
      <c r="G22" s="198"/>
      <c r="H22" s="132" t="s">
        <v>48</v>
      </c>
      <c r="I22" s="133">
        <v>18</v>
      </c>
      <c r="J22" s="133">
        <v>30</v>
      </c>
      <c r="K22" s="133">
        <v>30</v>
      </c>
      <c r="L22" s="133" t="s">
        <v>49</v>
      </c>
      <c r="M22" s="133" t="s">
        <v>50</v>
      </c>
      <c r="N22" s="133">
        <v>12079</v>
      </c>
      <c r="O22" s="133"/>
      <c r="P22" s="133"/>
      <c r="Q22" s="133"/>
      <c r="R22" s="134">
        <v>6472</v>
      </c>
      <c r="S22" s="133">
        <v>5.89</v>
      </c>
      <c r="T22" s="135">
        <v>42981</v>
      </c>
      <c r="U22" s="195"/>
      <c r="V22" s="195"/>
      <c r="W22" s="136">
        <f t="shared" si="0"/>
        <v>38120.079999999994</v>
      </c>
    </row>
    <row r="23" spans="1:23">
      <c r="A23" s="195"/>
      <c r="B23" s="195"/>
      <c r="C23" s="196"/>
      <c r="D23" s="197"/>
      <c r="E23" s="197"/>
      <c r="F23" s="198"/>
      <c r="G23" s="198"/>
      <c r="H23" s="132" t="s">
        <v>48</v>
      </c>
      <c r="I23" s="133">
        <v>5</v>
      </c>
      <c r="J23" s="133">
        <v>30</v>
      </c>
      <c r="K23" s="133">
        <v>30</v>
      </c>
      <c r="L23" s="133" t="s">
        <v>49</v>
      </c>
      <c r="M23" s="133" t="s">
        <v>50</v>
      </c>
      <c r="N23" s="133">
        <v>12079</v>
      </c>
      <c r="O23" s="133"/>
      <c r="P23" s="133"/>
      <c r="Q23" s="133"/>
      <c r="R23" s="134">
        <v>16234</v>
      </c>
      <c r="S23" s="133">
        <v>5.76</v>
      </c>
      <c r="T23" s="135">
        <v>42981</v>
      </c>
      <c r="U23" s="195"/>
      <c r="V23" s="195"/>
      <c r="W23" s="136">
        <f t="shared" si="0"/>
        <v>93507.839999999997</v>
      </c>
    </row>
    <row r="24" spans="1:23">
      <c r="A24" s="195"/>
      <c r="B24" s="195"/>
      <c r="C24" s="196"/>
      <c r="D24" s="197"/>
      <c r="E24" s="197"/>
      <c r="F24" s="198"/>
      <c r="G24" s="198"/>
      <c r="H24" s="132" t="s">
        <v>48</v>
      </c>
      <c r="I24" s="133">
        <v>5</v>
      </c>
      <c r="J24" s="133">
        <v>30</v>
      </c>
      <c r="K24" s="133">
        <v>30</v>
      </c>
      <c r="L24" s="133" t="s">
        <v>49</v>
      </c>
      <c r="M24" s="133" t="s">
        <v>50</v>
      </c>
      <c r="N24" s="133">
        <v>12079</v>
      </c>
      <c r="O24" s="133"/>
      <c r="P24" s="133"/>
      <c r="Q24" s="133"/>
      <c r="R24" s="134">
        <v>19186</v>
      </c>
      <c r="S24" s="133">
        <v>5.57</v>
      </c>
      <c r="T24" s="135">
        <v>42982</v>
      </c>
      <c r="U24" s="195"/>
      <c r="V24" s="195"/>
      <c r="W24" s="136">
        <f t="shared" si="0"/>
        <v>106866.02</v>
      </c>
    </row>
    <row r="25" spans="1:23">
      <c r="A25" s="195"/>
      <c r="B25" s="195"/>
      <c r="C25" s="196"/>
      <c r="D25" s="197"/>
      <c r="E25" s="197"/>
      <c r="F25" s="198"/>
      <c r="G25" s="198"/>
      <c r="H25" s="132" t="s">
        <v>48</v>
      </c>
      <c r="I25" s="133">
        <v>5</v>
      </c>
      <c r="J25" s="133">
        <v>30</v>
      </c>
      <c r="K25" s="133">
        <v>30</v>
      </c>
      <c r="L25" s="133" t="s">
        <v>49</v>
      </c>
      <c r="M25" s="133" t="s">
        <v>50</v>
      </c>
      <c r="N25" s="133">
        <v>12079</v>
      </c>
      <c r="O25" s="133"/>
      <c r="P25" s="133"/>
      <c r="Q25" s="133"/>
      <c r="R25" s="134">
        <v>17376</v>
      </c>
      <c r="S25" s="133">
        <v>5.29</v>
      </c>
      <c r="T25" s="135">
        <v>42983</v>
      </c>
      <c r="U25" s="195"/>
      <c r="V25" s="195"/>
      <c r="W25" s="136">
        <f t="shared" si="0"/>
        <v>91919.039999999994</v>
      </c>
    </row>
    <row r="26" spans="1:23">
      <c r="A26" s="195"/>
      <c r="B26" s="195"/>
      <c r="C26" s="196"/>
      <c r="D26" s="197"/>
      <c r="E26" s="197"/>
      <c r="F26" s="198"/>
      <c r="G26" s="198"/>
      <c r="H26" s="132" t="s">
        <v>48</v>
      </c>
      <c r="I26" s="133">
        <v>3</v>
      </c>
      <c r="J26" s="133">
        <v>30</v>
      </c>
      <c r="K26" s="133">
        <v>30</v>
      </c>
      <c r="L26" s="133" t="s">
        <v>49</v>
      </c>
      <c r="M26" s="133" t="s">
        <v>50</v>
      </c>
      <c r="N26" s="133">
        <v>12079</v>
      </c>
      <c r="O26" s="133"/>
      <c r="P26" s="133"/>
      <c r="Q26" s="133"/>
      <c r="R26" s="134">
        <v>5488</v>
      </c>
      <c r="S26" s="133">
        <v>5.42</v>
      </c>
      <c r="T26" s="135">
        <v>42983</v>
      </c>
      <c r="U26" s="195"/>
      <c r="V26" s="195"/>
      <c r="W26" s="136">
        <f t="shared" si="0"/>
        <v>29744.959999999999</v>
      </c>
    </row>
    <row r="27" spans="1:23">
      <c r="A27" s="195"/>
      <c r="B27" s="195"/>
      <c r="C27" s="196"/>
      <c r="D27" s="197"/>
      <c r="E27" s="197"/>
      <c r="F27" s="198"/>
      <c r="G27" s="198"/>
      <c r="H27" s="132" t="s">
        <v>48</v>
      </c>
      <c r="I27" s="133">
        <v>3</v>
      </c>
      <c r="J27" s="133">
        <v>30</v>
      </c>
      <c r="K27" s="133">
        <v>30</v>
      </c>
      <c r="L27" s="133" t="s">
        <v>49</v>
      </c>
      <c r="M27" s="133" t="s">
        <v>50</v>
      </c>
      <c r="N27" s="133">
        <v>12079</v>
      </c>
      <c r="O27" s="133"/>
      <c r="P27" s="133"/>
      <c r="Q27" s="133"/>
      <c r="R27" s="134">
        <v>19461</v>
      </c>
      <c r="S27" s="133">
        <v>6.03</v>
      </c>
      <c r="T27" s="135">
        <v>42984</v>
      </c>
      <c r="U27" s="195"/>
      <c r="V27" s="195"/>
      <c r="W27" s="136">
        <f t="shared" si="0"/>
        <v>117349.83</v>
      </c>
    </row>
    <row r="28" spans="1:23">
      <c r="A28" s="195"/>
      <c r="B28" s="195"/>
      <c r="C28" s="196"/>
      <c r="D28" s="197"/>
      <c r="E28" s="197"/>
      <c r="F28" s="198"/>
      <c r="G28" s="198"/>
      <c r="H28" s="132" t="s">
        <v>48</v>
      </c>
      <c r="I28" s="133">
        <v>3</v>
      </c>
      <c r="J28" s="133">
        <v>30</v>
      </c>
      <c r="K28" s="133">
        <v>30</v>
      </c>
      <c r="L28" s="133" t="s">
        <v>49</v>
      </c>
      <c r="M28" s="133" t="s">
        <v>50</v>
      </c>
      <c r="N28" s="133">
        <v>12079</v>
      </c>
      <c r="O28" s="133"/>
      <c r="P28" s="133"/>
      <c r="Q28" s="133"/>
      <c r="R28" s="134">
        <v>22587</v>
      </c>
      <c r="S28" s="133">
        <v>5.98</v>
      </c>
      <c r="T28" s="135">
        <v>42985</v>
      </c>
      <c r="U28" s="195"/>
      <c r="V28" s="195"/>
      <c r="W28" s="136">
        <f t="shared" si="0"/>
        <v>135070.26</v>
      </c>
    </row>
    <row r="29" spans="1:23">
      <c r="A29" s="195"/>
      <c r="B29" s="195"/>
      <c r="C29" s="196"/>
      <c r="D29" s="197"/>
      <c r="E29" s="197"/>
      <c r="F29" s="198"/>
      <c r="G29" s="198"/>
      <c r="H29" s="132" t="s">
        <v>48</v>
      </c>
      <c r="I29" s="133">
        <v>3</v>
      </c>
      <c r="J29" s="133">
        <v>30</v>
      </c>
      <c r="K29" s="133">
        <v>30</v>
      </c>
      <c r="L29" s="133" t="s">
        <v>49</v>
      </c>
      <c r="M29" s="133" t="s">
        <v>50</v>
      </c>
      <c r="N29" s="133">
        <v>12079</v>
      </c>
      <c r="O29" s="133"/>
      <c r="P29" s="133"/>
      <c r="Q29" s="133"/>
      <c r="R29" s="134">
        <v>7122</v>
      </c>
      <c r="S29" s="133">
        <v>5.85</v>
      </c>
      <c r="T29" s="135">
        <v>42986</v>
      </c>
      <c r="U29" s="195"/>
      <c r="V29" s="195"/>
      <c r="W29" s="136">
        <f t="shared" si="0"/>
        <v>41663.699999999997</v>
      </c>
    </row>
    <row r="30" spans="1:23">
      <c r="A30" s="195"/>
      <c r="B30" s="195"/>
      <c r="C30" s="196"/>
      <c r="D30" s="197"/>
      <c r="E30" s="197"/>
      <c r="F30" s="198"/>
      <c r="G30" s="198"/>
      <c r="H30" s="132" t="s">
        <v>48</v>
      </c>
      <c r="I30" s="133">
        <v>16</v>
      </c>
      <c r="J30" s="133">
        <v>30</v>
      </c>
      <c r="K30" s="133">
        <v>30</v>
      </c>
      <c r="L30" s="133" t="s">
        <v>49</v>
      </c>
      <c r="M30" s="133" t="s">
        <v>50</v>
      </c>
      <c r="N30" s="133">
        <v>12079</v>
      </c>
      <c r="O30" s="133"/>
      <c r="P30" s="133"/>
      <c r="Q30" s="133"/>
      <c r="R30" s="134">
        <v>11823</v>
      </c>
      <c r="S30" s="133">
        <v>5.76</v>
      </c>
      <c r="T30" s="135">
        <v>42986</v>
      </c>
      <c r="U30" s="195"/>
      <c r="V30" s="195"/>
      <c r="W30" s="136">
        <f t="shared" si="0"/>
        <v>68100.479999999996</v>
      </c>
    </row>
    <row r="31" spans="1:23">
      <c r="A31" s="195"/>
      <c r="B31" s="195"/>
      <c r="C31" s="196"/>
      <c r="D31" s="197"/>
      <c r="E31" s="197"/>
      <c r="F31" s="198"/>
      <c r="G31" s="198"/>
      <c r="H31" s="132" t="s">
        <v>48</v>
      </c>
      <c r="I31" s="133">
        <v>16</v>
      </c>
      <c r="J31" s="133">
        <v>30</v>
      </c>
      <c r="K31" s="133">
        <v>30</v>
      </c>
      <c r="L31" s="133" t="s">
        <v>49</v>
      </c>
      <c r="M31" s="133" t="s">
        <v>50</v>
      </c>
      <c r="N31" s="133">
        <v>12079</v>
      </c>
      <c r="O31" s="133"/>
      <c r="P31" s="133"/>
      <c r="Q31" s="133"/>
      <c r="R31" s="134">
        <v>12514</v>
      </c>
      <c r="S31" s="133">
        <v>6.04</v>
      </c>
      <c r="T31" s="135">
        <v>42988</v>
      </c>
      <c r="U31" s="195"/>
      <c r="V31" s="195"/>
      <c r="W31" s="136">
        <f t="shared" si="0"/>
        <v>75584.56</v>
      </c>
    </row>
    <row r="32" spans="1:23">
      <c r="A32" s="195"/>
      <c r="B32" s="195"/>
      <c r="C32" s="196"/>
      <c r="D32" s="197"/>
      <c r="E32" s="197"/>
      <c r="F32" s="198"/>
      <c r="G32" s="198"/>
      <c r="H32" s="132" t="s">
        <v>48</v>
      </c>
      <c r="I32" s="133">
        <v>16</v>
      </c>
      <c r="J32" s="133">
        <v>30</v>
      </c>
      <c r="K32" s="133">
        <v>30</v>
      </c>
      <c r="L32" s="133" t="s">
        <v>49</v>
      </c>
      <c r="M32" s="133" t="s">
        <v>50</v>
      </c>
      <c r="N32" s="133">
        <v>12079</v>
      </c>
      <c r="O32" s="133"/>
      <c r="P32" s="133"/>
      <c r="Q32" s="133"/>
      <c r="R32" s="134">
        <v>18650</v>
      </c>
      <c r="S32" s="133">
        <v>5.82</v>
      </c>
      <c r="T32" s="135">
        <v>42989</v>
      </c>
      <c r="U32" s="195"/>
      <c r="V32" s="195"/>
      <c r="W32" s="136">
        <f t="shared" si="0"/>
        <v>108543</v>
      </c>
    </row>
    <row r="33" spans="1:23">
      <c r="A33" s="195"/>
      <c r="B33" s="195"/>
      <c r="C33" s="196"/>
      <c r="D33" s="197"/>
      <c r="E33" s="197"/>
      <c r="F33" s="198"/>
      <c r="G33" s="198"/>
      <c r="H33" s="132" t="s">
        <v>48</v>
      </c>
      <c r="I33" s="133">
        <v>16</v>
      </c>
      <c r="J33" s="133">
        <v>30</v>
      </c>
      <c r="K33" s="133">
        <v>30</v>
      </c>
      <c r="L33" s="133" t="s">
        <v>49</v>
      </c>
      <c r="M33" s="133" t="s">
        <v>50</v>
      </c>
      <c r="N33" s="133">
        <v>12079</v>
      </c>
      <c r="O33" s="133"/>
      <c r="P33" s="133"/>
      <c r="Q33" s="133"/>
      <c r="R33" s="134">
        <v>5068</v>
      </c>
      <c r="S33" s="133">
        <v>5.67</v>
      </c>
      <c r="T33" s="135">
        <v>42986</v>
      </c>
      <c r="U33" s="195"/>
      <c r="V33" s="195"/>
      <c r="W33" s="136">
        <f t="shared" si="0"/>
        <v>28735.56</v>
      </c>
    </row>
    <row r="34" spans="1:23">
      <c r="A34" s="195"/>
      <c r="B34" s="195"/>
      <c r="C34" s="196"/>
      <c r="D34" s="197"/>
      <c r="E34" s="197"/>
      <c r="F34" s="198"/>
      <c r="G34" s="198"/>
      <c r="H34" s="132" t="s">
        <v>48</v>
      </c>
      <c r="I34" s="133">
        <v>13</v>
      </c>
      <c r="J34" s="133">
        <v>30</v>
      </c>
      <c r="K34" s="133">
        <v>30</v>
      </c>
      <c r="L34" s="133" t="s">
        <v>49</v>
      </c>
      <c r="M34" s="133" t="s">
        <v>50</v>
      </c>
      <c r="N34" s="133">
        <v>12079</v>
      </c>
      <c r="O34" s="133"/>
      <c r="P34" s="133"/>
      <c r="Q34" s="133"/>
      <c r="R34" s="134">
        <v>10790</v>
      </c>
      <c r="S34" s="133">
        <v>5.37</v>
      </c>
      <c r="T34" s="135">
        <v>42986</v>
      </c>
      <c r="U34" s="195"/>
      <c r="V34" s="195"/>
      <c r="W34" s="136">
        <f t="shared" si="0"/>
        <v>57942.3</v>
      </c>
    </row>
    <row r="35" spans="1:23">
      <c r="A35" s="195"/>
      <c r="B35" s="195"/>
      <c r="C35" s="196"/>
      <c r="D35" s="197"/>
      <c r="E35" s="197"/>
      <c r="F35" s="198"/>
      <c r="G35" s="198"/>
      <c r="H35" s="132" t="s">
        <v>48</v>
      </c>
      <c r="I35" s="133">
        <v>13</v>
      </c>
      <c r="J35" s="133">
        <v>30</v>
      </c>
      <c r="K35" s="133">
        <v>30</v>
      </c>
      <c r="L35" s="133" t="s">
        <v>49</v>
      </c>
      <c r="M35" s="133" t="s">
        <v>50</v>
      </c>
      <c r="N35" s="133">
        <v>12079</v>
      </c>
      <c r="O35" s="133"/>
      <c r="P35" s="133"/>
      <c r="Q35" s="133"/>
      <c r="R35" s="134">
        <v>18855</v>
      </c>
      <c r="S35" s="133">
        <v>5.3</v>
      </c>
      <c r="T35" s="135">
        <v>42991</v>
      </c>
      <c r="U35" s="195"/>
      <c r="V35" s="195"/>
      <c r="W35" s="136">
        <f t="shared" si="0"/>
        <v>99931.5</v>
      </c>
    </row>
    <row r="36" spans="1:23">
      <c r="A36" s="195"/>
      <c r="B36" s="195"/>
      <c r="C36" s="196"/>
      <c r="D36" s="197"/>
      <c r="E36" s="197"/>
      <c r="F36" s="198"/>
      <c r="G36" s="198"/>
      <c r="H36" s="132" t="s">
        <v>48</v>
      </c>
      <c r="I36" s="133">
        <v>13</v>
      </c>
      <c r="J36" s="133">
        <v>30</v>
      </c>
      <c r="K36" s="133">
        <v>30</v>
      </c>
      <c r="L36" s="133" t="s">
        <v>49</v>
      </c>
      <c r="M36" s="133" t="s">
        <v>50</v>
      </c>
      <c r="N36" s="133">
        <v>12079</v>
      </c>
      <c r="O36" s="133"/>
      <c r="P36" s="133"/>
      <c r="Q36" s="133"/>
      <c r="R36" s="134">
        <v>20540</v>
      </c>
      <c r="S36" s="133">
        <v>5.18</v>
      </c>
      <c r="T36" s="135">
        <v>42997</v>
      </c>
      <c r="U36" s="195"/>
      <c r="V36" s="195"/>
      <c r="W36" s="136">
        <f t="shared" si="0"/>
        <v>106397.2</v>
      </c>
    </row>
    <row r="37" spans="1:23">
      <c r="A37" s="195"/>
      <c r="B37" s="195"/>
      <c r="C37" s="196"/>
      <c r="D37" s="197"/>
      <c r="E37" s="197"/>
      <c r="F37" s="198"/>
      <c r="G37" s="198"/>
      <c r="H37" s="132" t="s">
        <v>48</v>
      </c>
      <c r="I37" s="133">
        <v>14</v>
      </c>
      <c r="J37" s="133">
        <v>30</v>
      </c>
      <c r="K37" s="133">
        <v>30</v>
      </c>
      <c r="L37" s="133" t="s">
        <v>49</v>
      </c>
      <c r="M37" s="133" t="s">
        <v>50</v>
      </c>
      <c r="N37" s="133">
        <v>12079</v>
      </c>
      <c r="O37" s="133"/>
      <c r="P37" s="133"/>
      <c r="Q37" s="133"/>
      <c r="R37" s="134">
        <v>22706</v>
      </c>
      <c r="S37" s="133">
        <v>5.52</v>
      </c>
      <c r="T37" s="135">
        <v>42999</v>
      </c>
      <c r="U37" s="195"/>
      <c r="V37" s="195"/>
      <c r="W37" s="136">
        <f t="shared" si="0"/>
        <v>125337.12</v>
      </c>
    </row>
    <row r="38" spans="1:23">
      <c r="A38" s="195"/>
      <c r="B38" s="195"/>
      <c r="C38" s="196"/>
      <c r="D38" s="197"/>
      <c r="E38" s="197"/>
      <c r="F38" s="198"/>
      <c r="G38" s="198"/>
      <c r="H38" s="132" t="s">
        <v>48</v>
      </c>
      <c r="I38" s="133">
        <v>14</v>
      </c>
      <c r="J38" s="133">
        <v>30</v>
      </c>
      <c r="K38" s="133">
        <v>30</v>
      </c>
      <c r="L38" s="133" t="s">
        <v>49</v>
      </c>
      <c r="M38" s="133" t="s">
        <v>50</v>
      </c>
      <c r="N38" s="133">
        <v>12079</v>
      </c>
      <c r="O38" s="133"/>
      <c r="P38" s="133"/>
      <c r="Q38" s="133"/>
      <c r="R38" s="134">
        <v>15187</v>
      </c>
      <c r="S38" s="133">
        <v>5.72</v>
      </c>
      <c r="T38" s="135">
        <v>43000</v>
      </c>
      <c r="U38" s="195"/>
      <c r="V38" s="195"/>
      <c r="W38" s="136">
        <f t="shared" si="0"/>
        <v>86869.64</v>
      </c>
    </row>
    <row r="39" spans="1:23">
      <c r="A39" s="195"/>
      <c r="B39" s="195"/>
      <c r="C39" s="196"/>
      <c r="D39" s="197"/>
      <c r="E39" s="197"/>
      <c r="F39" s="198"/>
      <c r="G39" s="198"/>
      <c r="H39" s="132" t="s">
        <v>48</v>
      </c>
      <c r="I39" s="133">
        <v>23</v>
      </c>
      <c r="J39" s="133">
        <v>30</v>
      </c>
      <c r="K39" s="133">
        <v>30</v>
      </c>
      <c r="L39" s="133" t="s">
        <v>49</v>
      </c>
      <c r="M39" s="133" t="s">
        <v>50</v>
      </c>
      <c r="N39" s="133">
        <v>12079</v>
      </c>
      <c r="O39" s="133"/>
      <c r="P39" s="133"/>
      <c r="Q39" s="133"/>
      <c r="R39" s="134">
        <v>21304</v>
      </c>
      <c r="S39" s="133">
        <v>6.23</v>
      </c>
      <c r="T39" s="135">
        <v>43002</v>
      </c>
      <c r="U39" s="195"/>
      <c r="V39" s="195"/>
      <c r="W39" s="136">
        <f t="shared" si="0"/>
        <v>132723.92000000001</v>
      </c>
    </row>
    <row r="40" spans="1:23">
      <c r="A40" s="195"/>
      <c r="B40" s="195"/>
      <c r="C40" s="196"/>
      <c r="D40" s="197"/>
      <c r="E40" s="197"/>
      <c r="F40" s="198"/>
      <c r="G40" s="198"/>
      <c r="H40" s="132" t="s">
        <v>48</v>
      </c>
      <c r="I40" s="133">
        <v>23</v>
      </c>
      <c r="J40" s="133">
        <v>30</v>
      </c>
      <c r="K40" s="133">
        <v>30</v>
      </c>
      <c r="L40" s="133" t="s">
        <v>49</v>
      </c>
      <c r="M40" s="133" t="s">
        <v>50</v>
      </c>
      <c r="N40" s="133">
        <v>12079</v>
      </c>
      <c r="O40" s="133"/>
      <c r="P40" s="133"/>
      <c r="Q40" s="133"/>
      <c r="R40" s="134">
        <v>17497</v>
      </c>
      <c r="S40" s="133">
        <v>6.02</v>
      </c>
      <c r="T40" s="135">
        <v>43003</v>
      </c>
      <c r="U40" s="195"/>
      <c r="V40" s="195"/>
      <c r="W40" s="136">
        <f t="shared" si="0"/>
        <v>105331.93999999999</v>
      </c>
    </row>
    <row r="41" spans="1:23">
      <c r="A41" s="195"/>
      <c r="B41" s="195"/>
      <c r="C41" s="196"/>
      <c r="D41" s="197"/>
      <c r="E41" s="197"/>
      <c r="F41" s="198"/>
      <c r="G41" s="198"/>
      <c r="H41" s="132" t="s">
        <v>48</v>
      </c>
      <c r="I41" s="133">
        <v>23</v>
      </c>
      <c r="J41" s="133">
        <v>30</v>
      </c>
      <c r="K41" s="133">
        <v>30</v>
      </c>
      <c r="L41" s="133" t="s">
        <v>49</v>
      </c>
      <c r="M41" s="133" t="s">
        <v>50</v>
      </c>
      <c r="N41" s="133">
        <v>12079</v>
      </c>
      <c r="O41" s="133"/>
      <c r="P41" s="133"/>
      <c r="Q41" s="133"/>
      <c r="R41" s="134">
        <v>5223</v>
      </c>
      <c r="S41" s="133">
        <v>5.76</v>
      </c>
      <c r="T41" s="135">
        <v>43004</v>
      </c>
      <c r="U41" s="195"/>
      <c r="V41" s="195"/>
      <c r="W41" s="136">
        <f t="shared" si="0"/>
        <v>30084.48</v>
      </c>
    </row>
    <row r="42" spans="1:23">
      <c r="A42" s="195"/>
      <c r="B42" s="195"/>
      <c r="C42" s="196"/>
      <c r="D42" s="197"/>
      <c r="E42" s="197"/>
      <c r="F42" s="198"/>
      <c r="G42" s="198"/>
      <c r="H42" s="132" t="s">
        <v>48</v>
      </c>
      <c r="I42" s="133">
        <v>22</v>
      </c>
      <c r="J42" s="133">
        <v>30</v>
      </c>
      <c r="K42" s="133">
        <v>30</v>
      </c>
      <c r="L42" s="133" t="s">
        <v>49</v>
      </c>
      <c r="M42" s="133" t="s">
        <v>50</v>
      </c>
      <c r="N42" s="133">
        <v>12079</v>
      </c>
      <c r="O42" s="133"/>
      <c r="P42" s="133"/>
      <c r="Q42" s="133"/>
      <c r="R42" s="134">
        <v>10673</v>
      </c>
      <c r="S42" s="133">
        <v>5.58</v>
      </c>
      <c r="T42" s="135">
        <v>43004</v>
      </c>
      <c r="U42" s="195"/>
      <c r="V42" s="195"/>
      <c r="W42" s="136">
        <f t="shared" si="0"/>
        <v>59555.340000000004</v>
      </c>
    </row>
    <row r="43" spans="1:23">
      <c r="A43" s="195"/>
      <c r="B43" s="195"/>
      <c r="C43" s="196"/>
      <c r="D43" s="197"/>
      <c r="E43" s="197"/>
      <c r="F43" s="198"/>
      <c r="G43" s="198"/>
      <c r="H43" s="132" t="s">
        <v>48</v>
      </c>
      <c r="I43" s="133">
        <v>22</v>
      </c>
      <c r="J43" s="133">
        <v>30</v>
      </c>
      <c r="K43" s="133">
        <v>30</v>
      </c>
      <c r="L43" s="133" t="s">
        <v>49</v>
      </c>
      <c r="M43" s="133" t="s">
        <v>50</v>
      </c>
      <c r="N43" s="133">
        <v>12079</v>
      </c>
      <c r="O43" s="133"/>
      <c r="P43" s="133"/>
      <c r="Q43" s="133"/>
      <c r="R43" s="134">
        <v>16644</v>
      </c>
      <c r="S43" s="133">
        <v>6.45</v>
      </c>
      <c r="T43" s="135">
        <v>43005</v>
      </c>
      <c r="U43" s="195"/>
      <c r="V43" s="195"/>
      <c r="W43" s="136">
        <f t="shared" si="0"/>
        <v>107353.8</v>
      </c>
    </row>
    <row r="44" spans="1:23">
      <c r="A44" s="195"/>
      <c r="B44" s="195"/>
      <c r="C44" s="196"/>
      <c r="D44" s="197"/>
      <c r="E44" s="197"/>
      <c r="F44" s="198"/>
      <c r="G44" s="198"/>
      <c r="H44" s="132" t="s">
        <v>48</v>
      </c>
      <c r="I44" s="133">
        <v>22</v>
      </c>
      <c r="J44" s="133">
        <v>30</v>
      </c>
      <c r="K44" s="133">
        <v>30</v>
      </c>
      <c r="L44" s="133" t="s">
        <v>49</v>
      </c>
      <c r="M44" s="133" t="s">
        <v>50</v>
      </c>
      <c r="N44" s="133">
        <v>12079</v>
      </c>
      <c r="O44" s="133"/>
      <c r="P44" s="133"/>
      <c r="Q44" s="133"/>
      <c r="R44" s="134">
        <v>9210</v>
      </c>
      <c r="S44" s="133">
        <v>6.44</v>
      </c>
      <c r="T44" s="135">
        <v>43006</v>
      </c>
      <c r="U44" s="195"/>
      <c r="V44" s="195"/>
      <c r="W44" s="136">
        <f t="shared" si="0"/>
        <v>59312.4</v>
      </c>
    </row>
    <row r="45" spans="1:23">
      <c r="A45" s="195"/>
      <c r="B45" s="195"/>
      <c r="C45" s="196"/>
      <c r="D45" s="197"/>
      <c r="E45" s="197"/>
      <c r="F45" s="198"/>
      <c r="G45" s="198"/>
      <c r="H45" s="132" t="s">
        <v>48</v>
      </c>
      <c r="I45" s="133">
        <v>22</v>
      </c>
      <c r="J45" s="133">
        <v>30</v>
      </c>
      <c r="K45" s="133">
        <v>30</v>
      </c>
      <c r="L45" s="133" t="s">
        <v>49</v>
      </c>
      <c r="M45" s="133" t="s">
        <v>50</v>
      </c>
      <c r="N45" s="133">
        <v>12079</v>
      </c>
      <c r="O45" s="133"/>
      <c r="P45" s="133"/>
      <c r="Q45" s="133"/>
      <c r="R45" s="134">
        <v>3872</v>
      </c>
      <c r="S45" s="133">
        <v>6.24</v>
      </c>
      <c r="T45" s="135">
        <v>43007</v>
      </c>
      <c r="U45" s="195"/>
      <c r="V45" s="195"/>
      <c r="W45" s="136">
        <f t="shared" si="0"/>
        <v>24161.280000000002</v>
      </c>
    </row>
    <row r="46" spans="1:23">
      <c r="A46" s="195"/>
      <c r="B46" s="195"/>
      <c r="C46" s="196"/>
      <c r="D46" s="197"/>
      <c r="E46" s="197"/>
      <c r="F46" s="198"/>
      <c r="G46" s="198"/>
      <c r="H46" s="132" t="s">
        <v>48</v>
      </c>
      <c r="I46" s="133">
        <v>20</v>
      </c>
      <c r="J46" s="133">
        <v>30</v>
      </c>
      <c r="K46" s="133">
        <v>30</v>
      </c>
      <c r="L46" s="133" t="s">
        <v>49</v>
      </c>
      <c r="M46" s="133" t="s">
        <v>50</v>
      </c>
      <c r="N46" s="133">
        <v>12079</v>
      </c>
      <c r="O46" s="133"/>
      <c r="P46" s="133"/>
      <c r="Q46" s="133"/>
      <c r="R46" s="134">
        <v>9327</v>
      </c>
      <c r="S46" s="133">
        <v>6.23</v>
      </c>
      <c r="T46" s="135">
        <v>43007</v>
      </c>
      <c r="U46" s="195"/>
      <c r="V46" s="195"/>
      <c r="W46" s="136">
        <f t="shared" si="0"/>
        <v>58107.210000000006</v>
      </c>
    </row>
    <row r="47" spans="1:23">
      <c r="A47" s="195"/>
      <c r="B47" s="195"/>
      <c r="C47" s="196"/>
      <c r="D47" s="197"/>
      <c r="E47" s="197"/>
      <c r="F47" s="198"/>
      <c r="G47" s="198"/>
      <c r="H47" s="132" t="s">
        <v>48</v>
      </c>
      <c r="I47" s="133">
        <v>20</v>
      </c>
      <c r="J47" s="133">
        <v>30</v>
      </c>
      <c r="K47" s="133">
        <v>30</v>
      </c>
      <c r="L47" s="133" t="s">
        <v>49</v>
      </c>
      <c r="M47" s="133" t="s">
        <v>50</v>
      </c>
      <c r="N47" s="133">
        <v>12079</v>
      </c>
      <c r="O47" s="133"/>
      <c r="P47" s="133"/>
      <c r="Q47" s="133"/>
      <c r="R47" s="134">
        <v>22410</v>
      </c>
      <c r="S47" s="133">
        <v>6.35</v>
      </c>
      <c r="T47" s="135">
        <v>43009</v>
      </c>
      <c r="U47" s="195"/>
      <c r="V47" s="195"/>
      <c r="W47" s="136">
        <f t="shared" si="0"/>
        <v>142303.5</v>
      </c>
    </row>
    <row r="48" spans="1:23">
      <c r="A48" s="195"/>
      <c r="B48" s="195"/>
      <c r="C48" s="196"/>
      <c r="D48" s="197"/>
      <c r="E48" s="197"/>
      <c r="F48" s="198"/>
      <c r="G48" s="198"/>
      <c r="H48" s="132" t="s">
        <v>48</v>
      </c>
      <c r="I48" s="133">
        <v>19</v>
      </c>
      <c r="J48" s="133">
        <v>30</v>
      </c>
      <c r="K48" s="133">
        <v>30</v>
      </c>
      <c r="L48" s="133" t="s">
        <v>49</v>
      </c>
      <c r="M48" s="133" t="s">
        <v>50</v>
      </c>
      <c r="N48" s="133">
        <v>12079</v>
      </c>
      <c r="O48" s="133"/>
      <c r="P48" s="133"/>
      <c r="Q48" s="133"/>
      <c r="R48" s="134">
        <v>5702</v>
      </c>
      <c r="S48" s="133">
        <v>6.06</v>
      </c>
      <c r="T48" s="135">
        <v>43010</v>
      </c>
      <c r="U48" s="195"/>
      <c r="V48" s="195"/>
      <c r="W48" s="136">
        <f t="shared" si="0"/>
        <v>34554.119999999995</v>
      </c>
    </row>
    <row r="49" spans="1:23">
      <c r="A49" s="195"/>
      <c r="B49" s="195"/>
      <c r="C49" s="196"/>
      <c r="D49" s="197"/>
      <c r="E49" s="197"/>
      <c r="F49" s="198"/>
      <c r="G49" s="198"/>
      <c r="H49" s="132" t="s">
        <v>48</v>
      </c>
      <c r="I49" s="133">
        <v>20</v>
      </c>
      <c r="J49" s="133">
        <v>30</v>
      </c>
      <c r="K49" s="133">
        <v>30</v>
      </c>
      <c r="L49" s="133" t="s">
        <v>49</v>
      </c>
      <c r="M49" s="133" t="s">
        <v>50</v>
      </c>
      <c r="N49" s="133">
        <v>12079</v>
      </c>
      <c r="O49" s="133"/>
      <c r="P49" s="133"/>
      <c r="Q49" s="133"/>
      <c r="R49" s="134">
        <v>17171</v>
      </c>
      <c r="S49" s="133">
        <v>6.21</v>
      </c>
      <c r="T49" s="135">
        <v>43010</v>
      </c>
      <c r="U49" s="195"/>
      <c r="V49" s="195"/>
      <c r="W49" s="136">
        <f t="shared" si="0"/>
        <v>106631.91</v>
      </c>
    </row>
    <row r="50" spans="1:23">
      <c r="A50" s="195"/>
      <c r="B50" s="195"/>
      <c r="C50" s="196"/>
      <c r="D50" s="197"/>
      <c r="E50" s="197"/>
      <c r="F50" s="198"/>
      <c r="G50" s="198"/>
      <c r="H50" s="132" t="s">
        <v>48</v>
      </c>
      <c r="I50" s="133">
        <v>14</v>
      </c>
      <c r="J50" s="133">
        <v>30</v>
      </c>
      <c r="K50" s="133">
        <v>30</v>
      </c>
      <c r="L50" s="133" t="s">
        <v>49</v>
      </c>
      <c r="M50" s="133" t="s">
        <v>50</v>
      </c>
      <c r="N50" s="133">
        <v>12079</v>
      </c>
      <c r="O50" s="133"/>
      <c r="P50" s="133"/>
      <c r="Q50" s="133"/>
      <c r="R50" s="134">
        <v>14158</v>
      </c>
      <c r="S50" s="133">
        <v>5.61</v>
      </c>
      <c r="T50" s="135">
        <v>43012</v>
      </c>
      <c r="U50" s="195"/>
      <c r="V50" s="195"/>
      <c r="W50" s="136">
        <f t="shared" si="0"/>
        <v>79426.38</v>
      </c>
    </row>
    <row r="51" spans="1:23">
      <c r="A51" s="195"/>
      <c r="B51" s="195"/>
      <c r="C51" s="196"/>
      <c r="D51" s="197"/>
      <c r="E51" s="197"/>
      <c r="F51" s="198"/>
      <c r="G51" s="198"/>
      <c r="H51" s="132" t="s">
        <v>48</v>
      </c>
      <c r="I51" s="133">
        <v>10</v>
      </c>
      <c r="J51" s="133">
        <v>30</v>
      </c>
      <c r="K51" s="133">
        <v>30</v>
      </c>
      <c r="L51" s="133" t="s">
        <v>49</v>
      </c>
      <c r="M51" s="133" t="s">
        <v>50</v>
      </c>
      <c r="N51" s="133">
        <v>12079</v>
      </c>
      <c r="O51" s="133"/>
      <c r="P51" s="133"/>
      <c r="Q51" s="133"/>
      <c r="R51" s="134">
        <v>2013</v>
      </c>
      <c r="S51" s="133">
        <v>5.23</v>
      </c>
      <c r="T51" s="135">
        <v>43012</v>
      </c>
      <c r="U51" s="195"/>
      <c r="V51" s="195"/>
      <c r="W51" s="136">
        <f t="shared" si="0"/>
        <v>10527.990000000002</v>
      </c>
    </row>
    <row r="52" spans="1:23">
      <c r="A52" s="195"/>
      <c r="B52" s="195"/>
      <c r="C52" s="196"/>
      <c r="D52" s="197"/>
      <c r="E52" s="197"/>
      <c r="F52" s="198"/>
      <c r="G52" s="198"/>
      <c r="H52" s="132" t="s">
        <v>48</v>
      </c>
      <c r="I52" s="133">
        <v>10</v>
      </c>
      <c r="J52" s="133">
        <v>30</v>
      </c>
      <c r="K52" s="133">
        <v>30</v>
      </c>
      <c r="L52" s="133" t="s">
        <v>49</v>
      </c>
      <c r="M52" s="133" t="s">
        <v>50</v>
      </c>
      <c r="N52" s="133">
        <v>12079</v>
      </c>
      <c r="O52" s="133"/>
      <c r="P52" s="133"/>
      <c r="Q52" s="133"/>
      <c r="R52" s="134">
        <v>22331</v>
      </c>
      <c r="S52" s="133">
        <v>6.14</v>
      </c>
      <c r="T52" s="135">
        <v>43013</v>
      </c>
      <c r="U52" s="195"/>
      <c r="V52" s="195"/>
      <c r="W52" s="136">
        <f t="shared" si="0"/>
        <v>137112.34</v>
      </c>
    </row>
    <row r="53" spans="1:23">
      <c r="A53" s="195"/>
      <c r="B53" s="195"/>
      <c r="C53" s="196"/>
      <c r="D53" s="197"/>
      <c r="E53" s="197"/>
      <c r="F53" s="198"/>
      <c r="G53" s="198"/>
      <c r="H53" s="132" t="s">
        <v>48</v>
      </c>
      <c r="I53" s="133">
        <v>10</v>
      </c>
      <c r="J53" s="133">
        <v>30</v>
      </c>
      <c r="K53" s="133">
        <v>30</v>
      </c>
      <c r="L53" s="133" t="s">
        <v>49</v>
      </c>
      <c r="M53" s="133" t="s">
        <v>50</v>
      </c>
      <c r="N53" s="133">
        <v>12079</v>
      </c>
      <c r="O53" s="133"/>
      <c r="P53" s="133"/>
      <c r="Q53" s="133"/>
      <c r="R53" s="134">
        <v>16257</v>
      </c>
      <c r="S53" s="133">
        <v>6.02</v>
      </c>
      <c r="T53" s="135">
        <v>43014</v>
      </c>
      <c r="U53" s="195"/>
      <c r="V53" s="195"/>
      <c r="W53" s="136">
        <f t="shared" si="0"/>
        <v>97867.14</v>
      </c>
    </row>
    <row r="54" spans="1:23">
      <c r="A54" s="195"/>
      <c r="B54" s="195"/>
      <c r="C54" s="196"/>
      <c r="D54" s="197"/>
      <c r="E54" s="197"/>
      <c r="F54" s="198"/>
      <c r="G54" s="198"/>
      <c r="H54" s="132" t="s">
        <v>48</v>
      </c>
      <c r="I54" s="133">
        <v>10</v>
      </c>
      <c r="J54" s="133">
        <v>30</v>
      </c>
      <c r="K54" s="133">
        <v>30</v>
      </c>
      <c r="L54" s="133" t="s">
        <v>49</v>
      </c>
      <c r="M54" s="133" t="s">
        <v>50</v>
      </c>
      <c r="N54" s="133">
        <v>12079</v>
      </c>
      <c r="O54" s="133"/>
      <c r="P54" s="133"/>
      <c r="Q54" s="133"/>
      <c r="R54" s="134">
        <v>13715</v>
      </c>
      <c r="S54" s="133">
        <v>5.67</v>
      </c>
      <c r="T54" s="135">
        <v>43017</v>
      </c>
      <c r="U54" s="195"/>
      <c r="V54" s="195"/>
      <c r="W54" s="136">
        <f t="shared" si="0"/>
        <v>77764.05</v>
      </c>
    </row>
    <row r="55" spans="1:23">
      <c r="A55" s="195"/>
      <c r="B55" s="195"/>
      <c r="C55" s="196"/>
      <c r="D55" s="197"/>
      <c r="E55" s="197"/>
      <c r="F55" s="198"/>
      <c r="G55" s="198"/>
      <c r="H55" s="132" t="s">
        <v>48</v>
      </c>
      <c r="I55" s="133">
        <v>15</v>
      </c>
      <c r="J55" s="133">
        <v>30</v>
      </c>
      <c r="K55" s="133">
        <v>30</v>
      </c>
      <c r="L55" s="133" t="s">
        <v>49</v>
      </c>
      <c r="M55" s="133" t="s">
        <v>50</v>
      </c>
      <c r="N55" s="133">
        <v>12079</v>
      </c>
      <c r="O55" s="133"/>
      <c r="P55" s="133"/>
      <c r="Q55" s="133"/>
      <c r="R55" s="134">
        <v>5854</v>
      </c>
      <c r="S55" s="133">
        <v>5.89</v>
      </c>
      <c r="T55" s="135">
        <v>43017</v>
      </c>
      <c r="U55" s="195"/>
      <c r="V55" s="195"/>
      <c r="W55" s="136">
        <f t="shared" si="0"/>
        <v>34480.06</v>
      </c>
    </row>
    <row r="56" spans="1:23">
      <c r="A56" s="195"/>
      <c r="B56" s="195"/>
      <c r="C56" s="196"/>
      <c r="D56" s="197"/>
      <c r="E56" s="197"/>
      <c r="F56" s="198"/>
      <c r="G56" s="198"/>
      <c r="H56" s="132" t="s">
        <v>48</v>
      </c>
      <c r="I56" s="133">
        <v>15</v>
      </c>
      <c r="J56" s="133">
        <v>30</v>
      </c>
      <c r="K56" s="133">
        <v>30</v>
      </c>
      <c r="L56" s="133" t="s">
        <v>49</v>
      </c>
      <c r="M56" s="133" t="s">
        <v>50</v>
      </c>
      <c r="N56" s="133">
        <v>12079</v>
      </c>
      <c r="O56" s="133"/>
      <c r="P56" s="133"/>
      <c r="Q56" s="133"/>
      <c r="R56" s="134">
        <v>25335</v>
      </c>
      <c r="S56" s="133">
        <v>6.19</v>
      </c>
      <c r="T56" s="135">
        <v>43018</v>
      </c>
      <c r="U56" s="195"/>
      <c r="V56" s="195"/>
      <c r="W56" s="136">
        <f t="shared" si="0"/>
        <v>156823.65000000002</v>
      </c>
    </row>
    <row r="57" spans="1:23">
      <c r="A57" s="195"/>
      <c r="B57" s="195"/>
      <c r="C57" s="196"/>
      <c r="D57" s="197"/>
      <c r="E57" s="197"/>
      <c r="F57" s="198"/>
      <c r="G57" s="198"/>
      <c r="H57" s="132" t="s">
        <v>48</v>
      </c>
      <c r="I57" s="133">
        <v>15</v>
      </c>
      <c r="J57" s="133">
        <v>30</v>
      </c>
      <c r="K57" s="133">
        <v>30</v>
      </c>
      <c r="L57" s="133" t="s">
        <v>49</v>
      </c>
      <c r="M57" s="133" t="s">
        <v>50</v>
      </c>
      <c r="N57" s="133">
        <v>12079</v>
      </c>
      <c r="O57" s="133"/>
      <c r="P57" s="133"/>
      <c r="Q57" s="133"/>
      <c r="R57" s="134">
        <v>19497</v>
      </c>
      <c r="S57" s="133">
        <v>5.76</v>
      </c>
      <c r="T57" s="135">
        <v>43019</v>
      </c>
      <c r="U57" s="195"/>
      <c r="V57" s="195"/>
      <c r="W57" s="136">
        <f t="shared" si="0"/>
        <v>112302.72</v>
      </c>
    </row>
    <row r="58" spans="1:23">
      <c r="A58" s="195"/>
      <c r="B58" s="195"/>
      <c r="C58" s="196"/>
      <c r="D58" s="197"/>
      <c r="E58" s="197"/>
      <c r="F58" s="198"/>
      <c r="G58" s="198"/>
      <c r="H58" s="132" t="s">
        <v>48</v>
      </c>
      <c r="I58" s="133">
        <v>15</v>
      </c>
      <c r="J58" s="133">
        <v>30</v>
      </c>
      <c r="K58" s="133">
        <v>30</v>
      </c>
      <c r="L58" s="133" t="s">
        <v>49</v>
      </c>
      <c r="M58" s="133" t="s">
        <v>50</v>
      </c>
      <c r="N58" s="133">
        <v>12079</v>
      </c>
      <c r="O58" s="133"/>
      <c r="P58" s="133"/>
      <c r="Q58" s="133"/>
      <c r="R58" s="134">
        <v>1431</v>
      </c>
      <c r="S58" s="133">
        <v>5.45</v>
      </c>
      <c r="T58" s="135">
        <v>43020</v>
      </c>
      <c r="U58" s="195"/>
      <c r="V58" s="195"/>
      <c r="W58" s="136">
        <f t="shared" si="0"/>
        <v>7798.95</v>
      </c>
    </row>
    <row r="59" spans="1:23">
      <c r="A59" s="195"/>
      <c r="B59" s="195"/>
      <c r="C59" s="196"/>
      <c r="D59" s="197"/>
      <c r="E59" s="197"/>
      <c r="F59" s="198"/>
      <c r="G59" s="198"/>
      <c r="H59" s="132" t="s">
        <v>48</v>
      </c>
      <c r="I59" s="133">
        <v>11</v>
      </c>
      <c r="J59" s="133">
        <v>30</v>
      </c>
      <c r="K59" s="133">
        <v>30</v>
      </c>
      <c r="L59" s="133" t="s">
        <v>49</v>
      </c>
      <c r="M59" s="133" t="s">
        <v>50</v>
      </c>
      <c r="N59" s="133">
        <v>12079</v>
      </c>
      <c r="O59" s="133"/>
      <c r="P59" s="133"/>
      <c r="Q59" s="133"/>
      <c r="R59" s="134">
        <v>15896</v>
      </c>
      <c r="S59" s="133">
        <v>5.84</v>
      </c>
      <c r="T59" s="135">
        <v>43020</v>
      </c>
      <c r="U59" s="195"/>
      <c r="V59" s="195"/>
      <c r="W59" s="136">
        <f t="shared" si="0"/>
        <v>92832.639999999999</v>
      </c>
    </row>
    <row r="60" spans="1:23">
      <c r="A60" s="195"/>
      <c r="B60" s="195"/>
      <c r="C60" s="196"/>
      <c r="D60" s="197"/>
      <c r="E60" s="197"/>
      <c r="F60" s="198"/>
      <c r="G60" s="198"/>
      <c r="H60" s="132" t="s">
        <v>48</v>
      </c>
      <c r="I60" s="133">
        <v>11</v>
      </c>
      <c r="J60" s="133">
        <v>30</v>
      </c>
      <c r="K60" s="133">
        <v>30</v>
      </c>
      <c r="L60" s="133" t="s">
        <v>49</v>
      </c>
      <c r="M60" s="133" t="s">
        <v>50</v>
      </c>
      <c r="N60" s="133">
        <v>12079</v>
      </c>
      <c r="O60" s="133"/>
      <c r="P60" s="133"/>
      <c r="Q60" s="133"/>
      <c r="R60" s="134">
        <v>16434</v>
      </c>
      <c r="S60" s="133">
        <v>5.64</v>
      </c>
      <c r="T60" s="135">
        <v>43021</v>
      </c>
      <c r="U60" s="195"/>
      <c r="V60" s="195"/>
      <c r="W60" s="136">
        <f t="shared" si="0"/>
        <v>92687.76</v>
      </c>
    </row>
    <row r="61" spans="1:23">
      <c r="A61" s="195"/>
      <c r="B61" s="195"/>
      <c r="C61" s="196"/>
      <c r="D61" s="197"/>
      <c r="E61" s="197"/>
      <c r="F61" s="198"/>
      <c r="G61" s="198"/>
      <c r="H61" s="132" t="s">
        <v>48</v>
      </c>
      <c r="I61" s="133">
        <v>11</v>
      </c>
      <c r="J61" s="133">
        <v>30</v>
      </c>
      <c r="K61" s="133">
        <v>30</v>
      </c>
      <c r="L61" s="133" t="s">
        <v>49</v>
      </c>
      <c r="M61" s="133" t="s">
        <v>50</v>
      </c>
      <c r="N61" s="133">
        <v>12079</v>
      </c>
      <c r="O61" s="133"/>
      <c r="P61" s="133"/>
      <c r="Q61" s="133"/>
      <c r="R61" s="134">
        <v>22887</v>
      </c>
      <c r="S61" s="133">
        <v>5.24</v>
      </c>
      <c r="T61" s="135">
        <v>43023</v>
      </c>
      <c r="U61" s="195"/>
      <c r="V61" s="195"/>
      <c r="W61" s="136">
        <f t="shared" si="0"/>
        <v>119927.88</v>
      </c>
    </row>
    <row r="62" spans="1:23">
      <c r="A62" s="195"/>
      <c r="B62" s="195"/>
      <c r="C62" s="196"/>
      <c r="D62" s="197"/>
      <c r="E62" s="197"/>
      <c r="F62" s="198"/>
      <c r="G62" s="198"/>
      <c r="H62" s="132" t="s">
        <v>48</v>
      </c>
      <c r="I62" s="133">
        <v>12</v>
      </c>
      <c r="J62" s="133">
        <v>30</v>
      </c>
      <c r="K62" s="133">
        <v>30</v>
      </c>
      <c r="L62" s="133" t="s">
        <v>49</v>
      </c>
      <c r="M62" s="133" t="s">
        <v>50</v>
      </c>
      <c r="N62" s="133">
        <v>12079</v>
      </c>
      <c r="O62" s="133"/>
      <c r="P62" s="133"/>
      <c r="Q62" s="133"/>
      <c r="R62" s="134">
        <v>2429</v>
      </c>
      <c r="S62" s="133">
        <v>5.45</v>
      </c>
      <c r="T62" s="135">
        <v>43023</v>
      </c>
      <c r="U62" s="195"/>
      <c r="V62" s="195"/>
      <c r="W62" s="136">
        <f t="shared" si="0"/>
        <v>13238.050000000001</v>
      </c>
    </row>
    <row r="63" spans="1:23">
      <c r="A63" s="195"/>
      <c r="B63" s="195"/>
      <c r="C63" s="196"/>
      <c r="D63" s="197"/>
      <c r="E63" s="197"/>
      <c r="F63" s="198"/>
      <c r="G63" s="198"/>
      <c r="H63" s="132" t="s">
        <v>48</v>
      </c>
      <c r="I63" s="133">
        <v>12</v>
      </c>
      <c r="J63" s="133">
        <v>30</v>
      </c>
      <c r="K63" s="133">
        <v>30</v>
      </c>
      <c r="L63" s="133" t="s">
        <v>49</v>
      </c>
      <c r="M63" s="133" t="s">
        <v>50</v>
      </c>
      <c r="N63" s="133">
        <v>12079</v>
      </c>
      <c r="O63" s="133"/>
      <c r="P63" s="133"/>
      <c r="Q63" s="133"/>
      <c r="R63" s="134">
        <v>20306</v>
      </c>
      <c r="S63" s="133">
        <v>5.52</v>
      </c>
      <c r="T63" s="135">
        <v>43024</v>
      </c>
      <c r="U63" s="195"/>
      <c r="V63" s="195"/>
      <c r="W63" s="136">
        <f t="shared" si="0"/>
        <v>112089.12</v>
      </c>
    </row>
    <row r="64" spans="1:23">
      <c r="A64" s="195"/>
      <c r="B64" s="195"/>
      <c r="C64" s="196"/>
      <c r="D64" s="197"/>
      <c r="E64" s="197"/>
      <c r="F64" s="198"/>
      <c r="G64" s="198"/>
      <c r="H64" s="132" t="s">
        <v>48</v>
      </c>
      <c r="I64" s="133">
        <v>12</v>
      </c>
      <c r="J64" s="133">
        <v>30</v>
      </c>
      <c r="K64" s="133">
        <v>30</v>
      </c>
      <c r="L64" s="133" t="s">
        <v>49</v>
      </c>
      <c r="M64" s="133" t="s">
        <v>50</v>
      </c>
      <c r="N64" s="133">
        <v>12079</v>
      </c>
      <c r="O64" s="133"/>
      <c r="P64" s="133"/>
      <c r="Q64" s="133"/>
      <c r="R64" s="134">
        <v>26635</v>
      </c>
      <c r="S64" s="133">
        <v>5.3</v>
      </c>
      <c r="T64" s="135">
        <v>43025</v>
      </c>
      <c r="U64" s="195"/>
      <c r="V64" s="195"/>
      <c r="W64" s="136">
        <f t="shared" si="0"/>
        <v>141165.5</v>
      </c>
    </row>
    <row r="65" spans="1:23">
      <c r="A65" s="195"/>
      <c r="B65" s="195"/>
      <c r="C65" s="196"/>
      <c r="D65" s="197"/>
      <c r="E65" s="197"/>
      <c r="F65" s="198"/>
      <c r="G65" s="198"/>
      <c r="H65" s="132" t="s">
        <v>48</v>
      </c>
      <c r="I65" s="133">
        <v>12</v>
      </c>
      <c r="J65" s="133">
        <v>30</v>
      </c>
      <c r="K65" s="133">
        <v>30</v>
      </c>
      <c r="L65" s="133" t="s">
        <v>49</v>
      </c>
      <c r="M65" s="133" t="s">
        <v>50</v>
      </c>
      <c r="N65" s="133">
        <v>12079</v>
      </c>
      <c r="O65" s="133"/>
      <c r="P65" s="133"/>
      <c r="Q65" s="133"/>
      <c r="R65" s="134">
        <v>5513</v>
      </c>
      <c r="S65" s="133">
        <v>5</v>
      </c>
      <c r="T65" s="135">
        <v>43026</v>
      </c>
      <c r="U65" s="195"/>
      <c r="V65" s="195"/>
      <c r="W65" s="136">
        <f t="shared" si="0"/>
        <v>27565</v>
      </c>
    </row>
    <row r="66" spans="1:23">
      <c r="A66" s="195"/>
      <c r="B66" s="195"/>
      <c r="C66" s="196"/>
      <c r="D66" s="197"/>
      <c r="E66" s="197"/>
      <c r="F66" s="198"/>
      <c r="G66" s="198"/>
      <c r="H66" s="132" t="s">
        <v>48</v>
      </c>
      <c r="I66" s="133">
        <v>7</v>
      </c>
      <c r="J66" s="133">
        <v>30</v>
      </c>
      <c r="K66" s="133">
        <v>30</v>
      </c>
      <c r="L66" s="133" t="s">
        <v>49</v>
      </c>
      <c r="M66" s="133" t="s">
        <v>50</v>
      </c>
      <c r="N66" s="133">
        <v>12079</v>
      </c>
      <c r="O66" s="133"/>
      <c r="P66" s="133"/>
      <c r="Q66" s="133"/>
      <c r="R66" s="134">
        <v>14735</v>
      </c>
      <c r="S66" s="133">
        <v>4.95</v>
      </c>
      <c r="T66" s="135">
        <v>43026</v>
      </c>
      <c r="U66" s="195"/>
      <c r="V66" s="195"/>
      <c r="W66" s="136">
        <f t="shared" si="0"/>
        <v>72938.25</v>
      </c>
    </row>
    <row r="67" spans="1:23">
      <c r="A67" s="195"/>
      <c r="B67" s="195"/>
      <c r="C67" s="196"/>
      <c r="D67" s="197"/>
      <c r="E67" s="197"/>
      <c r="F67" s="198"/>
      <c r="G67" s="198"/>
      <c r="H67" s="132" t="s">
        <v>48</v>
      </c>
      <c r="I67" s="133">
        <v>7</v>
      </c>
      <c r="J67" s="133">
        <v>30</v>
      </c>
      <c r="K67" s="133">
        <v>30</v>
      </c>
      <c r="L67" s="133" t="s">
        <v>49</v>
      </c>
      <c r="M67" s="133" t="s">
        <v>50</v>
      </c>
      <c r="N67" s="133">
        <v>12079</v>
      </c>
      <c r="O67" s="133"/>
      <c r="P67" s="133"/>
      <c r="Q67" s="133"/>
      <c r="R67" s="134">
        <v>24971</v>
      </c>
      <c r="S67" s="133">
        <v>4.91</v>
      </c>
      <c r="T67" s="135">
        <v>43027</v>
      </c>
      <c r="U67" s="195"/>
      <c r="V67" s="195"/>
      <c r="W67" s="136">
        <f t="shared" ref="W67:W83" si="1">+R67*S67</f>
        <v>122607.61</v>
      </c>
    </row>
    <row r="68" spans="1:23">
      <c r="A68" s="195"/>
      <c r="B68" s="195"/>
      <c r="C68" s="196"/>
      <c r="D68" s="197"/>
      <c r="E68" s="197"/>
      <c r="F68" s="198"/>
      <c r="G68" s="198"/>
      <c r="H68" s="132" t="s">
        <v>48</v>
      </c>
      <c r="I68" s="133">
        <v>7</v>
      </c>
      <c r="J68" s="133">
        <v>30</v>
      </c>
      <c r="K68" s="133">
        <v>30</v>
      </c>
      <c r="L68" s="133" t="s">
        <v>49</v>
      </c>
      <c r="M68" s="133" t="s">
        <v>50</v>
      </c>
      <c r="N68" s="133">
        <v>12079</v>
      </c>
      <c r="O68" s="133"/>
      <c r="P68" s="133"/>
      <c r="Q68" s="133"/>
      <c r="R68" s="134">
        <v>12811</v>
      </c>
      <c r="S68" s="133">
        <v>4.9800000000000004</v>
      </c>
      <c r="T68" s="135">
        <v>43028</v>
      </c>
      <c r="U68" s="195"/>
      <c r="V68" s="195"/>
      <c r="W68" s="136">
        <f t="shared" si="1"/>
        <v>63798.780000000006</v>
      </c>
    </row>
    <row r="69" spans="1:23">
      <c r="A69" s="195"/>
      <c r="B69" s="195"/>
      <c r="C69" s="196"/>
      <c r="D69" s="197"/>
      <c r="E69" s="197"/>
      <c r="F69" s="198"/>
      <c r="G69" s="198"/>
      <c r="H69" s="132" t="s">
        <v>48</v>
      </c>
      <c r="I69" s="133">
        <v>8</v>
      </c>
      <c r="J69" s="133">
        <v>30</v>
      </c>
      <c r="K69" s="133">
        <v>30</v>
      </c>
      <c r="L69" s="133" t="s">
        <v>49</v>
      </c>
      <c r="M69" s="133" t="s">
        <v>50</v>
      </c>
      <c r="N69" s="133">
        <v>12079</v>
      </c>
      <c r="O69" s="133"/>
      <c r="P69" s="133"/>
      <c r="Q69" s="133"/>
      <c r="R69" s="134">
        <v>5986</v>
      </c>
      <c r="S69" s="133">
        <v>4.99</v>
      </c>
      <c r="T69" s="135">
        <v>43028</v>
      </c>
      <c r="U69" s="195"/>
      <c r="V69" s="195"/>
      <c r="W69" s="136">
        <f t="shared" si="1"/>
        <v>29870.140000000003</v>
      </c>
    </row>
    <row r="70" spans="1:23">
      <c r="A70" s="195"/>
      <c r="B70" s="195"/>
      <c r="C70" s="196"/>
      <c r="D70" s="197"/>
      <c r="E70" s="197"/>
      <c r="F70" s="198"/>
      <c r="G70" s="198"/>
      <c r="H70" s="132" t="s">
        <v>48</v>
      </c>
      <c r="I70" s="133">
        <v>8</v>
      </c>
      <c r="J70" s="133">
        <v>30</v>
      </c>
      <c r="K70" s="133">
        <v>30</v>
      </c>
      <c r="L70" s="133" t="s">
        <v>49</v>
      </c>
      <c r="M70" s="133" t="s">
        <v>50</v>
      </c>
      <c r="N70" s="133">
        <v>12079</v>
      </c>
      <c r="O70" s="133"/>
      <c r="P70" s="133"/>
      <c r="Q70" s="133"/>
      <c r="R70" s="134">
        <v>27323</v>
      </c>
      <c r="S70" s="133">
        <v>4.87</v>
      </c>
      <c r="T70" s="135">
        <v>43030</v>
      </c>
      <c r="U70" s="195"/>
      <c r="V70" s="195"/>
      <c r="W70" s="136">
        <f t="shared" si="1"/>
        <v>133063.01</v>
      </c>
    </row>
    <row r="71" spans="1:23">
      <c r="A71" s="195"/>
      <c r="B71" s="195"/>
      <c r="C71" s="196"/>
      <c r="D71" s="197"/>
      <c r="E71" s="197"/>
      <c r="F71" s="198"/>
      <c r="G71" s="198"/>
      <c r="H71" s="132" t="s">
        <v>48</v>
      </c>
      <c r="I71" s="133">
        <v>8</v>
      </c>
      <c r="J71" s="133">
        <v>30</v>
      </c>
      <c r="K71" s="133">
        <v>30</v>
      </c>
      <c r="L71" s="133" t="s">
        <v>49</v>
      </c>
      <c r="M71" s="133" t="s">
        <v>50</v>
      </c>
      <c r="N71" s="133">
        <v>12079</v>
      </c>
      <c r="O71" s="133"/>
      <c r="P71" s="133"/>
      <c r="Q71" s="133"/>
      <c r="R71" s="134">
        <v>20920</v>
      </c>
      <c r="S71" s="133">
        <v>5.0199999999999996</v>
      </c>
      <c r="T71" s="135">
        <v>43031</v>
      </c>
      <c r="U71" s="195"/>
      <c r="V71" s="195"/>
      <c r="W71" s="136">
        <f t="shared" si="1"/>
        <v>105018.4</v>
      </c>
    </row>
    <row r="72" spans="1:23">
      <c r="A72" s="195"/>
      <c r="B72" s="195"/>
      <c r="C72" s="196"/>
      <c r="D72" s="197"/>
      <c r="E72" s="197"/>
      <c r="F72" s="198"/>
      <c r="G72" s="198"/>
      <c r="H72" s="132" t="s">
        <v>48</v>
      </c>
      <c r="I72" s="133">
        <v>21</v>
      </c>
      <c r="J72" s="133">
        <v>30</v>
      </c>
      <c r="K72" s="133">
        <v>30</v>
      </c>
      <c r="L72" s="133" t="s">
        <v>49</v>
      </c>
      <c r="M72" s="133" t="s">
        <v>50</v>
      </c>
      <c r="N72" s="133">
        <v>12079</v>
      </c>
      <c r="O72" s="133"/>
      <c r="P72" s="133"/>
      <c r="Q72" s="133"/>
      <c r="R72" s="134">
        <v>18285</v>
      </c>
      <c r="S72" s="133">
        <v>6.52</v>
      </c>
      <c r="T72" s="135">
        <v>43032</v>
      </c>
      <c r="U72" s="195"/>
      <c r="V72" s="195"/>
      <c r="W72" s="136">
        <f t="shared" si="1"/>
        <v>119218.2</v>
      </c>
    </row>
    <row r="73" spans="1:23">
      <c r="A73" s="195"/>
      <c r="B73" s="195"/>
      <c r="C73" s="196"/>
      <c r="D73" s="197"/>
      <c r="E73" s="197"/>
      <c r="F73" s="198"/>
      <c r="G73" s="198"/>
      <c r="H73" s="132" t="s">
        <v>48</v>
      </c>
      <c r="I73" s="133">
        <v>24</v>
      </c>
      <c r="J73" s="133">
        <v>30</v>
      </c>
      <c r="K73" s="133">
        <v>30</v>
      </c>
      <c r="L73" s="133" t="s">
        <v>49</v>
      </c>
      <c r="M73" s="133" t="s">
        <v>50</v>
      </c>
      <c r="N73" s="133">
        <v>12079</v>
      </c>
      <c r="O73" s="133"/>
      <c r="P73" s="133"/>
      <c r="Q73" s="133"/>
      <c r="R73" s="134">
        <v>17018</v>
      </c>
      <c r="S73" s="133">
        <v>5.94</v>
      </c>
      <c r="T73" s="135">
        <v>43033</v>
      </c>
      <c r="U73" s="195"/>
      <c r="V73" s="195"/>
      <c r="W73" s="136">
        <f t="shared" si="1"/>
        <v>101086.92000000001</v>
      </c>
    </row>
    <row r="74" spans="1:23">
      <c r="A74" s="195"/>
      <c r="B74" s="195"/>
      <c r="C74" s="196"/>
      <c r="D74" s="197"/>
      <c r="E74" s="197"/>
      <c r="F74" s="198"/>
      <c r="G74" s="198"/>
      <c r="H74" s="132" t="s">
        <v>48</v>
      </c>
      <c r="I74" s="133">
        <v>19</v>
      </c>
      <c r="J74" s="133">
        <v>30</v>
      </c>
      <c r="K74" s="133">
        <v>30</v>
      </c>
      <c r="L74" s="133" t="s">
        <v>49</v>
      </c>
      <c r="M74" s="133" t="s">
        <v>50</v>
      </c>
      <c r="N74" s="133">
        <v>12079</v>
      </c>
      <c r="O74" s="133"/>
      <c r="P74" s="133"/>
      <c r="Q74" s="133"/>
      <c r="R74" s="134">
        <v>17995</v>
      </c>
      <c r="S74" s="133">
        <v>6.48</v>
      </c>
      <c r="T74" s="135">
        <v>43035</v>
      </c>
      <c r="U74" s="195"/>
      <c r="V74" s="195"/>
      <c r="W74" s="136">
        <f t="shared" si="1"/>
        <v>116607.6</v>
      </c>
    </row>
    <row r="75" spans="1:23">
      <c r="A75" s="195"/>
      <c r="B75" s="195"/>
      <c r="C75" s="196"/>
      <c r="D75" s="197"/>
      <c r="E75" s="197"/>
      <c r="F75" s="198"/>
      <c r="G75" s="198"/>
      <c r="H75" s="132" t="s">
        <v>48</v>
      </c>
      <c r="I75" s="133">
        <v>19</v>
      </c>
      <c r="J75" s="133">
        <v>30</v>
      </c>
      <c r="K75" s="133">
        <v>30</v>
      </c>
      <c r="L75" s="133" t="s">
        <v>49</v>
      </c>
      <c r="M75" s="133" t="s">
        <v>50</v>
      </c>
      <c r="N75" s="133">
        <v>12079</v>
      </c>
      <c r="O75" s="133"/>
      <c r="P75" s="133"/>
      <c r="Q75" s="133"/>
      <c r="R75" s="134">
        <v>20929</v>
      </c>
      <c r="S75" s="133">
        <v>5.67</v>
      </c>
      <c r="T75" s="135">
        <v>43037</v>
      </c>
      <c r="U75" s="195"/>
      <c r="V75" s="195"/>
      <c r="W75" s="136">
        <f t="shared" si="1"/>
        <v>118667.43</v>
      </c>
    </row>
    <row r="76" spans="1:23">
      <c r="A76" s="195"/>
      <c r="B76" s="195"/>
      <c r="C76" s="196"/>
      <c r="D76" s="197"/>
      <c r="E76" s="197"/>
      <c r="F76" s="198"/>
      <c r="G76" s="198"/>
      <c r="H76" s="132" t="s">
        <v>48</v>
      </c>
      <c r="I76" s="133">
        <v>19</v>
      </c>
      <c r="J76" s="133">
        <v>30</v>
      </c>
      <c r="K76" s="133">
        <v>30</v>
      </c>
      <c r="L76" s="133" t="s">
        <v>49</v>
      </c>
      <c r="M76" s="133" t="s">
        <v>50</v>
      </c>
      <c r="N76" s="133">
        <v>12079</v>
      </c>
      <c r="O76" s="133"/>
      <c r="P76" s="133"/>
      <c r="Q76" s="133"/>
      <c r="R76" s="134">
        <v>2005</v>
      </c>
      <c r="S76" s="133">
        <v>5.58</v>
      </c>
      <c r="T76" s="135">
        <v>43038</v>
      </c>
      <c r="U76" s="195"/>
      <c r="V76" s="195"/>
      <c r="W76" s="136">
        <f t="shared" si="1"/>
        <v>11187.9</v>
      </c>
    </row>
    <row r="77" spans="1:23">
      <c r="A77" s="195"/>
      <c r="B77" s="195"/>
      <c r="C77" s="196"/>
      <c r="D77" s="197"/>
      <c r="E77" s="197"/>
      <c r="F77" s="198"/>
      <c r="G77" s="198"/>
      <c r="H77" s="132" t="s">
        <v>48</v>
      </c>
      <c r="I77" s="133">
        <v>21</v>
      </c>
      <c r="J77" s="133">
        <v>30</v>
      </c>
      <c r="K77" s="133">
        <v>30</v>
      </c>
      <c r="L77" s="133" t="s">
        <v>49</v>
      </c>
      <c r="M77" s="133" t="s">
        <v>50</v>
      </c>
      <c r="N77" s="133">
        <v>12079</v>
      </c>
      <c r="O77" s="133"/>
      <c r="P77" s="133"/>
      <c r="Q77" s="133"/>
      <c r="R77" s="134">
        <v>19778</v>
      </c>
      <c r="S77" s="133">
        <v>5.82</v>
      </c>
      <c r="T77" s="135">
        <v>43038</v>
      </c>
      <c r="U77" s="195"/>
      <c r="V77" s="195"/>
      <c r="W77" s="136">
        <f t="shared" si="1"/>
        <v>115107.96</v>
      </c>
    </row>
    <row r="78" spans="1:23">
      <c r="A78" s="195"/>
      <c r="B78" s="195"/>
      <c r="C78" s="196"/>
      <c r="D78" s="197"/>
      <c r="E78" s="197"/>
      <c r="F78" s="198"/>
      <c r="G78" s="198"/>
      <c r="H78" s="132" t="s">
        <v>48</v>
      </c>
      <c r="I78" s="133">
        <v>9</v>
      </c>
      <c r="J78" s="133">
        <v>30</v>
      </c>
      <c r="K78" s="133">
        <v>30</v>
      </c>
      <c r="L78" s="133" t="s">
        <v>49</v>
      </c>
      <c r="M78" s="133" t="s">
        <v>50</v>
      </c>
      <c r="N78" s="133">
        <v>12079</v>
      </c>
      <c r="O78" s="133"/>
      <c r="P78" s="133"/>
      <c r="Q78" s="133"/>
      <c r="R78" s="134">
        <v>3632</v>
      </c>
      <c r="S78" s="133">
        <v>4.75</v>
      </c>
      <c r="T78" s="135">
        <v>43038</v>
      </c>
      <c r="U78" s="195"/>
      <c r="V78" s="195"/>
      <c r="W78" s="136">
        <f t="shared" si="1"/>
        <v>17252</v>
      </c>
    </row>
    <row r="79" spans="1:23">
      <c r="A79" s="195"/>
      <c r="B79" s="195"/>
      <c r="C79" s="196"/>
      <c r="D79" s="197"/>
      <c r="E79" s="197"/>
      <c r="F79" s="198"/>
      <c r="G79" s="198"/>
      <c r="H79" s="132" t="s">
        <v>48</v>
      </c>
      <c r="I79" s="133">
        <v>9</v>
      </c>
      <c r="J79" s="133">
        <v>30</v>
      </c>
      <c r="K79" s="133">
        <v>30</v>
      </c>
      <c r="L79" s="133" t="s">
        <v>49</v>
      </c>
      <c r="M79" s="133" t="s">
        <v>50</v>
      </c>
      <c r="N79" s="133">
        <v>12079</v>
      </c>
      <c r="O79" s="133"/>
      <c r="P79" s="133"/>
      <c r="Q79" s="133"/>
      <c r="R79" s="134">
        <v>22160</v>
      </c>
      <c r="S79" s="133">
        <v>4.42</v>
      </c>
      <c r="T79" s="135">
        <v>43040</v>
      </c>
      <c r="U79" s="195"/>
      <c r="V79" s="195"/>
      <c r="W79" s="136">
        <f t="shared" si="1"/>
        <v>97947.199999999997</v>
      </c>
    </row>
    <row r="80" spans="1:23">
      <c r="A80" s="195"/>
      <c r="B80" s="195"/>
      <c r="C80" s="196"/>
      <c r="D80" s="197"/>
      <c r="E80" s="197"/>
      <c r="F80" s="198"/>
      <c r="G80" s="198"/>
      <c r="H80" s="132" t="s">
        <v>48</v>
      </c>
      <c r="I80" s="133">
        <v>9</v>
      </c>
      <c r="J80" s="133">
        <v>30</v>
      </c>
      <c r="K80" s="133">
        <v>30</v>
      </c>
      <c r="L80" s="133" t="s">
        <v>49</v>
      </c>
      <c r="M80" s="133" t="s">
        <v>50</v>
      </c>
      <c r="N80" s="133">
        <v>12079</v>
      </c>
      <c r="O80" s="133"/>
      <c r="P80" s="133"/>
      <c r="Q80" s="133"/>
      <c r="R80" s="134">
        <v>19645</v>
      </c>
      <c r="S80" s="133">
        <v>4.1500000000000004</v>
      </c>
      <c r="T80" s="135">
        <v>43041</v>
      </c>
      <c r="U80" s="195"/>
      <c r="V80" s="195"/>
      <c r="W80" s="136">
        <f t="shared" si="1"/>
        <v>81526.75</v>
      </c>
    </row>
    <row r="81" spans="1:23">
      <c r="A81" s="195"/>
      <c r="B81" s="195"/>
      <c r="C81" s="196"/>
      <c r="D81" s="197"/>
      <c r="E81" s="197"/>
      <c r="F81" s="198"/>
      <c r="G81" s="198"/>
      <c r="H81" s="132" t="s">
        <v>48</v>
      </c>
      <c r="I81" s="133">
        <v>24</v>
      </c>
      <c r="J81" s="133">
        <v>30</v>
      </c>
      <c r="K81" s="133">
        <v>30</v>
      </c>
      <c r="L81" s="133" t="s">
        <v>49</v>
      </c>
      <c r="M81" s="133" t="s">
        <v>50</v>
      </c>
      <c r="N81" s="133">
        <v>12079</v>
      </c>
      <c r="O81" s="133"/>
      <c r="P81" s="133"/>
      <c r="Q81" s="133"/>
      <c r="R81" s="134">
        <v>10691</v>
      </c>
      <c r="S81" s="133">
        <v>4.16</v>
      </c>
      <c r="T81" s="135">
        <v>43041</v>
      </c>
      <c r="U81" s="195"/>
      <c r="V81" s="195"/>
      <c r="W81" s="136">
        <f t="shared" si="1"/>
        <v>44474.560000000005</v>
      </c>
    </row>
    <row r="82" spans="1:23">
      <c r="A82" s="195"/>
      <c r="B82" s="195"/>
      <c r="C82" s="196"/>
      <c r="D82" s="197"/>
      <c r="E82" s="197"/>
      <c r="F82" s="198"/>
      <c r="G82" s="198"/>
      <c r="H82" s="132" t="s">
        <v>48</v>
      </c>
      <c r="I82" s="133">
        <v>24</v>
      </c>
      <c r="J82" s="133">
        <v>30</v>
      </c>
      <c r="K82" s="133">
        <v>30</v>
      </c>
      <c r="L82" s="133" t="s">
        <v>49</v>
      </c>
      <c r="M82" s="133" t="s">
        <v>50</v>
      </c>
      <c r="N82" s="133">
        <v>12079</v>
      </c>
      <c r="O82" s="133"/>
      <c r="P82" s="133"/>
      <c r="Q82" s="133"/>
      <c r="R82" s="134">
        <v>14510</v>
      </c>
      <c r="S82" s="133">
        <v>4.43</v>
      </c>
      <c r="T82" s="135">
        <v>43042</v>
      </c>
      <c r="U82" s="195"/>
      <c r="V82" s="195"/>
      <c r="W82" s="136">
        <f t="shared" si="1"/>
        <v>64279.299999999996</v>
      </c>
    </row>
    <row r="83" spans="1:23">
      <c r="A83" s="195"/>
      <c r="B83" s="195"/>
      <c r="C83" s="196"/>
      <c r="D83" s="197"/>
      <c r="E83" s="197"/>
      <c r="F83" s="198"/>
      <c r="G83" s="198"/>
      <c r="H83" s="132" t="s">
        <v>48</v>
      </c>
      <c r="I83" s="133">
        <v>24</v>
      </c>
      <c r="J83" s="133">
        <v>30</v>
      </c>
      <c r="K83" s="133">
        <v>30</v>
      </c>
      <c r="L83" s="133" t="s">
        <v>49</v>
      </c>
      <c r="M83" s="133" t="s">
        <v>50</v>
      </c>
      <c r="N83" s="133">
        <v>12079</v>
      </c>
      <c r="O83" s="133"/>
      <c r="P83" s="133"/>
      <c r="Q83" s="133"/>
      <c r="R83" s="134">
        <v>8023</v>
      </c>
      <c r="S83" s="133">
        <v>4.58</v>
      </c>
      <c r="T83" s="135">
        <v>43044</v>
      </c>
      <c r="U83" s="195"/>
      <c r="V83" s="195"/>
      <c r="W83" s="136">
        <f t="shared" si="1"/>
        <v>36745.340000000004</v>
      </c>
    </row>
    <row r="84" spans="1:23">
      <c r="A84" s="195"/>
      <c r="B84" s="195"/>
      <c r="C84" s="196"/>
      <c r="D84" s="197"/>
      <c r="E84" s="197"/>
      <c r="F84" s="198"/>
      <c r="G84" s="198"/>
      <c r="H84" s="132" t="s">
        <v>48</v>
      </c>
      <c r="I84" s="133">
        <v>21</v>
      </c>
      <c r="J84" s="133">
        <v>30</v>
      </c>
      <c r="K84" s="133">
        <v>30</v>
      </c>
      <c r="L84" s="133" t="s">
        <v>49</v>
      </c>
      <c r="M84" s="133" t="s">
        <v>50</v>
      </c>
      <c r="N84" s="133">
        <v>12079</v>
      </c>
      <c r="O84" s="133"/>
      <c r="P84" s="133"/>
      <c r="Q84" s="133"/>
      <c r="R84" s="134">
        <v>10010</v>
      </c>
      <c r="S84" s="133">
        <v>4.26</v>
      </c>
      <c r="T84" s="135">
        <v>43044</v>
      </c>
      <c r="U84" s="195"/>
      <c r="V84" s="195"/>
      <c r="W84" s="136">
        <f>+R84*S84</f>
        <v>42642.6</v>
      </c>
    </row>
    <row r="85" spans="1:23">
      <c r="A85" s="131"/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7">
        <f>SUM(R2:R84)</f>
        <v>1186725</v>
      </c>
      <c r="S85" s="131">
        <f>AVERAGE(S2:S84)</f>
        <v>5.6850602409638542</v>
      </c>
      <c r="T85" s="131"/>
      <c r="U85" s="131"/>
      <c r="V85" s="131"/>
      <c r="W85" s="138">
        <f>SUM(W2:W84)</f>
        <v>6762056.3899999978</v>
      </c>
    </row>
    <row r="86" spans="1:23">
      <c r="A86" s="131"/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>
        <f>+R85*S85</f>
        <v>6746603.1144578299</v>
      </c>
      <c r="T86" s="131"/>
      <c r="U86" s="131"/>
      <c r="V86" s="131"/>
      <c r="W86" s="131"/>
    </row>
    <row r="87" spans="1:23">
      <c r="Q87" s="61">
        <v>1</v>
      </c>
      <c r="R87" s="61">
        <f>SUMIF($I$2:$I$84,$Q87,$R$2:$R$84)</f>
        <v>54086</v>
      </c>
      <c r="S87" s="61">
        <f>SUMIF($I$2:$I$84,$Q87,$W$2:$W$84)</f>
        <v>324322.98</v>
      </c>
    </row>
    <row r="88" spans="1:23">
      <c r="Q88" s="61">
        <v>2</v>
      </c>
      <c r="R88" s="61">
        <f t="shared" ref="R88:R110" si="2">SUMIF($I$2:$I$84,$Q88,$R$2:$R$84)</f>
        <v>53028</v>
      </c>
      <c r="S88" s="61">
        <f t="shared" ref="S88:S110" si="3">SUMIF($I$2:$I$84,$Q88,$W$2:$W$84)</f>
        <v>327397</v>
      </c>
    </row>
    <row r="89" spans="1:23">
      <c r="Q89" s="61">
        <v>3</v>
      </c>
      <c r="R89" s="61">
        <f t="shared" si="2"/>
        <v>54658</v>
      </c>
      <c r="S89" s="61">
        <f t="shared" si="3"/>
        <v>323828.75000000006</v>
      </c>
    </row>
    <row r="90" spans="1:23">
      <c r="Q90" s="61">
        <v>4</v>
      </c>
      <c r="R90" s="61">
        <f t="shared" si="2"/>
        <v>51856</v>
      </c>
      <c r="S90" s="61">
        <f t="shared" si="3"/>
        <v>329547.25999999995</v>
      </c>
    </row>
    <row r="91" spans="1:23">
      <c r="Q91" s="61">
        <v>5</v>
      </c>
      <c r="R91" s="61">
        <f t="shared" si="2"/>
        <v>52796</v>
      </c>
      <c r="S91" s="61">
        <f t="shared" si="3"/>
        <v>292292.89999999997</v>
      </c>
    </row>
    <row r="92" spans="1:23">
      <c r="Q92" s="61">
        <v>6</v>
      </c>
      <c r="R92" s="61">
        <f t="shared" si="2"/>
        <v>49399</v>
      </c>
      <c r="S92" s="61">
        <f t="shared" si="3"/>
        <v>298214.19000000006</v>
      </c>
    </row>
    <row r="93" spans="1:23">
      <c r="Q93" s="61">
        <v>7</v>
      </c>
      <c r="R93" s="61">
        <f t="shared" si="2"/>
        <v>52517</v>
      </c>
      <c r="S93" s="61">
        <f t="shared" si="3"/>
        <v>259344.63999999998</v>
      </c>
    </row>
    <row r="94" spans="1:23">
      <c r="Q94" s="61">
        <v>8</v>
      </c>
      <c r="R94" s="61">
        <f t="shared" si="2"/>
        <v>54229</v>
      </c>
      <c r="S94" s="61">
        <f t="shared" si="3"/>
        <v>267951.55000000005</v>
      </c>
    </row>
    <row r="95" spans="1:23">
      <c r="Q95" s="61">
        <v>9</v>
      </c>
      <c r="R95" s="61">
        <f t="shared" si="2"/>
        <v>45437</v>
      </c>
      <c r="S95" s="61">
        <f t="shared" si="3"/>
        <v>196725.95</v>
      </c>
    </row>
    <row r="96" spans="1:23">
      <c r="Q96" s="61">
        <v>10</v>
      </c>
      <c r="R96" s="61">
        <f t="shared" si="2"/>
        <v>54316</v>
      </c>
      <c r="S96" s="61">
        <f t="shared" si="3"/>
        <v>323271.51999999996</v>
      </c>
    </row>
    <row r="97" spans="17:19">
      <c r="Q97" s="61">
        <v>11</v>
      </c>
      <c r="R97" s="61">
        <f t="shared" si="2"/>
        <v>55217</v>
      </c>
      <c r="S97" s="61">
        <f t="shared" si="3"/>
        <v>305448.28000000003</v>
      </c>
    </row>
    <row r="98" spans="17:19">
      <c r="Q98" s="61">
        <v>12</v>
      </c>
      <c r="R98" s="61">
        <f t="shared" si="2"/>
        <v>54883</v>
      </c>
      <c r="S98" s="61">
        <f t="shared" si="3"/>
        <v>294057.67</v>
      </c>
    </row>
    <row r="99" spans="17:19">
      <c r="Q99" s="61">
        <v>13</v>
      </c>
      <c r="R99" s="61">
        <f t="shared" si="2"/>
        <v>50185</v>
      </c>
      <c r="S99" s="61">
        <f t="shared" si="3"/>
        <v>264271</v>
      </c>
    </row>
    <row r="100" spans="17:19">
      <c r="Q100" s="61">
        <v>14</v>
      </c>
      <c r="R100" s="61">
        <f t="shared" si="2"/>
        <v>52051</v>
      </c>
      <c r="S100" s="61">
        <f t="shared" si="3"/>
        <v>291633.14</v>
      </c>
    </row>
    <row r="101" spans="17:19">
      <c r="Q101" s="61">
        <v>15</v>
      </c>
      <c r="R101" s="61">
        <f t="shared" si="2"/>
        <v>52117</v>
      </c>
      <c r="S101" s="61">
        <f t="shared" si="3"/>
        <v>311405.38000000006</v>
      </c>
    </row>
    <row r="102" spans="17:19">
      <c r="Q102" s="61">
        <v>16</v>
      </c>
      <c r="R102" s="61">
        <f t="shared" si="2"/>
        <v>48055</v>
      </c>
      <c r="S102" s="61">
        <f t="shared" si="3"/>
        <v>280963.59999999998</v>
      </c>
    </row>
    <row r="103" spans="17:19">
      <c r="Q103" s="61">
        <v>17</v>
      </c>
      <c r="R103" s="61">
        <f t="shared" si="2"/>
        <v>33799</v>
      </c>
      <c r="S103" s="61">
        <f t="shared" si="3"/>
        <v>200216.74</v>
      </c>
    </row>
    <row r="104" spans="17:19">
      <c r="Q104" s="61">
        <v>18</v>
      </c>
      <c r="R104" s="61">
        <f t="shared" si="2"/>
        <v>39819</v>
      </c>
      <c r="S104" s="61">
        <f t="shared" si="3"/>
        <v>241026.12999999998</v>
      </c>
    </row>
    <row r="105" spans="17:19">
      <c r="Q105" s="61">
        <v>19</v>
      </c>
      <c r="R105" s="61">
        <f t="shared" si="2"/>
        <v>46631</v>
      </c>
      <c r="S105" s="61">
        <f t="shared" si="3"/>
        <v>281017.05000000005</v>
      </c>
    </row>
    <row r="106" spans="17:19">
      <c r="Q106" s="61">
        <v>20</v>
      </c>
      <c r="R106" s="61">
        <f t="shared" si="2"/>
        <v>48908</v>
      </c>
      <c r="S106" s="61">
        <f t="shared" si="3"/>
        <v>307042.62</v>
      </c>
    </row>
    <row r="107" spans="17:19">
      <c r="Q107" s="61">
        <v>21</v>
      </c>
      <c r="R107" s="61">
        <f t="shared" si="2"/>
        <v>48073</v>
      </c>
      <c r="S107" s="61">
        <f t="shared" si="3"/>
        <v>276968.76</v>
      </c>
    </row>
    <row r="108" spans="17:19">
      <c r="Q108" s="61">
        <v>22</v>
      </c>
      <c r="R108" s="61">
        <f t="shared" si="2"/>
        <v>40399</v>
      </c>
      <c r="S108" s="61">
        <f t="shared" si="3"/>
        <v>250382.82</v>
      </c>
    </row>
    <row r="109" spans="17:19">
      <c r="Q109" s="61">
        <v>23</v>
      </c>
      <c r="R109" s="61">
        <f t="shared" si="2"/>
        <v>44024</v>
      </c>
      <c r="S109" s="61">
        <f t="shared" si="3"/>
        <v>268140.33999999997</v>
      </c>
    </row>
    <row r="110" spans="17:19">
      <c r="Q110" s="61">
        <v>24</v>
      </c>
      <c r="R110" s="61">
        <f t="shared" si="2"/>
        <v>50242</v>
      </c>
      <c r="S110" s="61">
        <f t="shared" si="3"/>
        <v>246586.12</v>
      </c>
    </row>
  </sheetData>
  <mergeCells count="10">
    <mergeCell ref="U2:U84"/>
    <mergeCell ref="V2:V84"/>
    <mergeCell ref="F1:G1"/>
    <mergeCell ref="A2:A84"/>
    <mergeCell ref="B2:B84"/>
    <mergeCell ref="C2:C84"/>
    <mergeCell ref="D2:D84"/>
    <mergeCell ref="E2:E84"/>
    <mergeCell ref="F2:F84"/>
    <mergeCell ref="G2:G84"/>
  </mergeCells>
  <conditionalFormatting sqref="D2">
    <cfRule type="duplicateValues" dxfId="11" priority="12"/>
  </conditionalFormatting>
  <conditionalFormatting sqref="D2">
    <cfRule type="duplicateValues" dxfId="10" priority="11"/>
  </conditionalFormatting>
  <conditionalFormatting sqref="D2">
    <cfRule type="duplicateValues" dxfId="9" priority="10"/>
  </conditionalFormatting>
  <conditionalFormatting sqref="D2">
    <cfRule type="duplicateValues" dxfId="8" priority="9"/>
  </conditionalFormatting>
  <conditionalFormatting sqref="D2">
    <cfRule type="duplicateValues" dxfId="7" priority="8"/>
  </conditionalFormatting>
  <conditionalFormatting sqref="D2">
    <cfRule type="duplicateValues" dxfId="6" priority="7"/>
  </conditionalFormatting>
  <conditionalFormatting sqref="D1">
    <cfRule type="duplicateValues" dxfId="5" priority="6"/>
  </conditionalFormatting>
  <conditionalFormatting sqref="D1">
    <cfRule type="duplicateValues" dxfId="4" priority="5"/>
  </conditionalFormatting>
  <conditionalFormatting sqref="D1">
    <cfRule type="duplicateValues" dxfId="3" priority="4"/>
  </conditionalFormatting>
  <conditionalFormatting sqref="D1">
    <cfRule type="duplicateValues" dxfId="2" priority="3"/>
  </conditionalFormatting>
  <conditionalFormatting sqref="D1">
    <cfRule type="duplicateValues" dxfId="1" priority="2"/>
  </conditionalFormatting>
  <conditionalFormatting sqref="D1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N67"/>
  <sheetViews>
    <sheetView showGridLines="0" topLeftCell="D28" zoomScale="85" zoomScaleNormal="85" workbookViewId="0">
      <selection activeCell="H57" sqref="B57:K61"/>
    </sheetView>
  </sheetViews>
  <sheetFormatPr baseColWidth="10" defaultRowHeight="12.75"/>
  <cols>
    <col min="1" max="1" width="2.140625" style="63" customWidth="1"/>
    <col min="2" max="2" width="10.42578125" style="62" customWidth="1"/>
    <col min="3" max="3" width="11.42578125" style="62" bestFit="1" customWidth="1"/>
    <col min="4" max="4" width="10.140625" style="62" customWidth="1"/>
    <col min="5" max="5" width="10.5703125" style="62" customWidth="1"/>
    <col min="6" max="6" width="10.28515625" style="62" customWidth="1"/>
    <col min="7" max="8" width="14.85546875" style="62" customWidth="1"/>
    <col min="9" max="9" width="10.42578125" style="62" bestFit="1" customWidth="1"/>
    <col min="10" max="10" width="13.42578125" style="62" customWidth="1"/>
    <col min="11" max="11" width="8.85546875" style="62" customWidth="1"/>
    <col min="12" max="256" width="11.42578125" style="63"/>
    <col min="257" max="257" width="2.140625" style="63" customWidth="1"/>
    <col min="258" max="258" width="10.42578125" style="63" customWidth="1"/>
    <col min="259" max="259" width="11.42578125" style="63" bestFit="1" customWidth="1"/>
    <col min="260" max="260" width="10.140625" style="63" customWidth="1"/>
    <col min="261" max="261" width="10.5703125" style="63" customWidth="1"/>
    <col min="262" max="262" width="10.28515625" style="63" customWidth="1"/>
    <col min="263" max="264" width="14.85546875" style="63" customWidth="1"/>
    <col min="265" max="265" width="10.42578125" style="63" bestFit="1" customWidth="1"/>
    <col min="266" max="266" width="13.42578125" style="63" customWidth="1"/>
    <col min="267" max="267" width="8.85546875" style="63" customWidth="1"/>
    <col min="268" max="512" width="11.42578125" style="63"/>
    <col min="513" max="513" width="2.140625" style="63" customWidth="1"/>
    <col min="514" max="514" width="10.42578125" style="63" customWidth="1"/>
    <col min="515" max="515" width="11.42578125" style="63" bestFit="1" customWidth="1"/>
    <col min="516" max="516" width="10.140625" style="63" customWidth="1"/>
    <col min="517" max="517" width="10.5703125" style="63" customWidth="1"/>
    <col min="518" max="518" width="10.28515625" style="63" customWidth="1"/>
    <col min="519" max="520" width="14.85546875" style="63" customWidth="1"/>
    <col min="521" max="521" width="10.42578125" style="63" bestFit="1" customWidth="1"/>
    <col min="522" max="522" width="13.42578125" style="63" customWidth="1"/>
    <col min="523" max="523" width="8.85546875" style="63" customWidth="1"/>
    <col min="524" max="768" width="11.42578125" style="63"/>
    <col min="769" max="769" width="2.140625" style="63" customWidth="1"/>
    <col min="770" max="770" width="10.42578125" style="63" customWidth="1"/>
    <col min="771" max="771" width="11.42578125" style="63" bestFit="1" customWidth="1"/>
    <col min="772" max="772" width="10.140625" style="63" customWidth="1"/>
    <col min="773" max="773" width="10.5703125" style="63" customWidth="1"/>
    <col min="774" max="774" width="10.28515625" style="63" customWidth="1"/>
    <col min="775" max="776" width="14.85546875" style="63" customWidth="1"/>
    <col min="777" max="777" width="10.42578125" style="63" bestFit="1" customWidth="1"/>
    <col min="778" max="778" width="13.42578125" style="63" customWidth="1"/>
    <col min="779" max="779" width="8.85546875" style="63" customWidth="1"/>
    <col min="780" max="1024" width="11.42578125" style="63"/>
    <col min="1025" max="1025" width="2.140625" style="63" customWidth="1"/>
    <col min="1026" max="1026" width="10.42578125" style="63" customWidth="1"/>
    <col min="1027" max="1027" width="11.42578125" style="63" bestFit="1" customWidth="1"/>
    <col min="1028" max="1028" width="10.140625" style="63" customWidth="1"/>
    <col min="1029" max="1029" width="10.5703125" style="63" customWidth="1"/>
    <col min="1030" max="1030" width="10.28515625" style="63" customWidth="1"/>
    <col min="1031" max="1032" width="14.85546875" style="63" customWidth="1"/>
    <col min="1033" max="1033" width="10.42578125" style="63" bestFit="1" customWidth="1"/>
    <col min="1034" max="1034" width="13.42578125" style="63" customWidth="1"/>
    <col min="1035" max="1035" width="8.85546875" style="63" customWidth="1"/>
    <col min="1036" max="1280" width="11.42578125" style="63"/>
    <col min="1281" max="1281" width="2.140625" style="63" customWidth="1"/>
    <col min="1282" max="1282" width="10.42578125" style="63" customWidth="1"/>
    <col min="1283" max="1283" width="11.42578125" style="63" bestFit="1" customWidth="1"/>
    <col min="1284" max="1284" width="10.140625" style="63" customWidth="1"/>
    <col min="1285" max="1285" width="10.5703125" style="63" customWidth="1"/>
    <col min="1286" max="1286" width="10.28515625" style="63" customWidth="1"/>
    <col min="1287" max="1288" width="14.85546875" style="63" customWidth="1"/>
    <col min="1289" max="1289" width="10.42578125" style="63" bestFit="1" customWidth="1"/>
    <col min="1290" max="1290" width="13.42578125" style="63" customWidth="1"/>
    <col min="1291" max="1291" width="8.85546875" style="63" customWidth="1"/>
    <col min="1292" max="1536" width="11.42578125" style="63"/>
    <col min="1537" max="1537" width="2.140625" style="63" customWidth="1"/>
    <col min="1538" max="1538" width="10.42578125" style="63" customWidth="1"/>
    <col min="1539" max="1539" width="11.42578125" style="63" bestFit="1" customWidth="1"/>
    <col min="1540" max="1540" width="10.140625" style="63" customWidth="1"/>
    <col min="1541" max="1541" width="10.5703125" style="63" customWidth="1"/>
    <col min="1542" max="1542" width="10.28515625" style="63" customWidth="1"/>
    <col min="1543" max="1544" width="14.85546875" style="63" customWidth="1"/>
    <col min="1545" max="1545" width="10.42578125" style="63" bestFit="1" customWidth="1"/>
    <col min="1546" max="1546" width="13.42578125" style="63" customWidth="1"/>
    <col min="1547" max="1547" width="8.85546875" style="63" customWidth="1"/>
    <col min="1548" max="1792" width="11.42578125" style="63"/>
    <col min="1793" max="1793" width="2.140625" style="63" customWidth="1"/>
    <col min="1794" max="1794" width="10.42578125" style="63" customWidth="1"/>
    <col min="1795" max="1795" width="11.42578125" style="63" bestFit="1" customWidth="1"/>
    <col min="1796" max="1796" width="10.140625" style="63" customWidth="1"/>
    <col min="1797" max="1797" width="10.5703125" style="63" customWidth="1"/>
    <col min="1798" max="1798" width="10.28515625" style="63" customWidth="1"/>
    <col min="1799" max="1800" width="14.85546875" style="63" customWidth="1"/>
    <col min="1801" max="1801" width="10.42578125" style="63" bestFit="1" customWidth="1"/>
    <col min="1802" max="1802" width="13.42578125" style="63" customWidth="1"/>
    <col min="1803" max="1803" width="8.85546875" style="63" customWidth="1"/>
    <col min="1804" max="2048" width="11.42578125" style="63"/>
    <col min="2049" max="2049" width="2.140625" style="63" customWidth="1"/>
    <col min="2050" max="2050" width="10.42578125" style="63" customWidth="1"/>
    <col min="2051" max="2051" width="11.42578125" style="63" bestFit="1" customWidth="1"/>
    <col min="2052" max="2052" width="10.140625" style="63" customWidth="1"/>
    <col min="2053" max="2053" width="10.5703125" style="63" customWidth="1"/>
    <col min="2054" max="2054" width="10.28515625" style="63" customWidth="1"/>
    <col min="2055" max="2056" width="14.85546875" style="63" customWidth="1"/>
    <col min="2057" max="2057" width="10.42578125" style="63" bestFit="1" customWidth="1"/>
    <col min="2058" max="2058" width="13.42578125" style="63" customWidth="1"/>
    <col min="2059" max="2059" width="8.85546875" style="63" customWidth="1"/>
    <col min="2060" max="2304" width="11.42578125" style="63"/>
    <col min="2305" max="2305" width="2.140625" style="63" customWidth="1"/>
    <col min="2306" max="2306" width="10.42578125" style="63" customWidth="1"/>
    <col min="2307" max="2307" width="11.42578125" style="63" bestFit="1" customWidth="1"/>
    <col min="2308" max="2308" width="10.140625" style="63" customWidth="1"/>
    <col min="2309" max="2309" width="10.5703125" style="63" customWidth="1"/>
    <col min="2310" max="2310" width="10.28515625" style="63" customWidth="1"/>
    <col min="2311" max="2312" width="14.85546875" style="63" customWidth="1"/>
    <col min="2313" max="2313" width="10.42578125" style="63" bestFit="1" customWidth="1"/>
    <col min="2314" max="2314" width="13.42578125" style="63" customWidth="1"/>
    <col min="2315" max="2315" width="8.85546875" style="63" customWidth="1"/>
    <col min="2316" max="2560" width="11.42578125" style="63"/>
    <col min="2561" max="2561" width="2.140625" style="63" customWidth="1"/>
    <col min="2562" max="2562" width="10.42578125" style="63" customWidth="1"/>
    <col min="2563" max="2563" width="11.42578125" style="63" bestFit="1" customWidth="1"/>
    <col min="2564" max="2564" width="10.140625" style="63" customWidth="1"/>
    <col min="2565" max="2565" width="10.5703125" style="63" customWidth="1"/>
    <col min="2566" max="2566" width="10.28515625" style="63" customWidth="1"/>
    <col min="2567" max="2568" width="14.85546875" style="63" customWidth="1"/>
    <col min="2569" max="2569" width="10.42578125" style="63" bestFit="1" customWidth="1"/>
    <col min="2570" max="2570" width="13.42578125" style="63" customWidth="1"/>
    <col min="2571" max="2571" width="8.85546875" style="63" customWidth="1"/>
    <col min="2572" max="2816" width="11.42578125" style="63"/>
    <col min="2817" max="2817" width="2.140625" style="63" customWidth="1"/>
    <col min="2818" max="2818" width="10.42578125" style="63" customWidth="1"/>
    <col min="2819" max="2819" width="11.42578125" style="63" bestFit="1" customWidth="1"/>
    <col min="2820" max="2820" width="10.140625" style="63" customWidth="1"/>
    <col min="2821" max="2821" width="10.5703125" style="63" customWidth="1"/>
    <col min="2822" max="2822" width="10.28515625" style="63" customWidth="1"/>
    <col min="2823" max="2824" width="14.85546875" style="63" customWidth="1"/>
    <col min="2825" max="2825" width="10.42578125" style="63" bestFit="1" customWidth="1"/>
    <col min="2826" max="2826" width="13.42578125" style="63" customWidth="1"/>
    <col min="2827" max="2827" width="8.85546875" style="63" customWidth="1"/>
    <col min="2828" max="3072" width="11.42578125" style="63"/>
    <col min="3073" max="3073" width="2.140625" style="63" customWidth="1"/>
    <col min="3074" max="3074" width="10.42578125" style="63" customWidth="1"/>
    <col min="3075" max="3075" width="11.42578125" style="63" bestFit="1" customWidth="1"/>
    <col min="3076" max="3076" width="10.140625" style="63" customWidth="1"/>
    <col min="3077" max="3077" width="10.5703125" style="63" customWidth="1"/>
    <col min="3078" max="3078" width="10.28515625" style="63" customWidth="1"/>
    <col min="3079" max="3080" width="14.85546875" style="63" customWidth="1"/>
    <col min="3081" max="3081" width="10.42578125" style="63" bestFit="1" customWidth="1"/>
    <col min="3082" max="3082" width="13.42578125" style="63" customWidth="1"/>
    <col min="3083" max="3083" width="8.85546875" style="63" customWidth="1"/>
    <col min="3084" max="3328" width="11.42578125" style="63"/>
    <col min="3329" max="3329" width="2.140625" style="63" customWidth="1"/>
    <col min="3330" max="3330" width="10.42578125" style="63" customWidth="1"/>
    <col min="3331" max="3331" width="11.42578125" style="63" bestFit="1" customWidth="1"/>
    <col min="3332" max="3332" width="10.140625" style="63" customWidth="1"/>
    <col min="3333" max="3333" width="10.5703125" style="63" customWidth="1"/>
    <col min="3334" max="3334" width="10.28515625" style="63" customWidth="1"/>
    <col min="3335" max="3336" width="14.85546875" style="63" customWidth="1"/>
    <col min="3337" max="3337" width="10.42578125" style="63" bestFit="1" customWidth="1"/>
    <col min="3338" max="3338" width="13.42578125" style="63" customWidth="1"/>
    <col min="3339" max="3339" width="8.85546875" style="63" customWidth="1"/>
    <col min="3340" max="3584" width="11.42578125" style="63"/>
    <col min="3585" max="3585" width="2.140625" style="63" customWidth="1"/>
    <col min="3586" max="3586" width="10.42578125" style="63" customWidth="1"/>
    <col min="3587" max="3587" width="11.42578125" style="63" bestFit="1" customWidth="1"/>
    <col min="3588" max="3588" width="10.140625" style="63" customWidth="1"/>
    <col min="3589" max="3589" width="10.5703125" style="63" customWidth="1"/>
    <col min="3590" max="3590" width="10.28515625" style="63" customWidth="1"/>
    <col min="3591" max="3592" width="14.85546875" style="63" customWidth="1"/>
    <col min="3593" max="3593" width="10.42578125" style="63" bestFit="1" customWidth="1"/>
    <col min="3594" max="3594" width="13.42578125" style="63" customWidth="1"/>
    <col min="3595" max="3595" width="8.85546875" style="63" customWidth="1"/>
    <col min="3596" max="3840" width="11.42578125" style="63"/>
    <col min="3841" max="3841" width="2.140625" style="63" customWidth="1"/>
    <col min="3842" max="3842" width="10.42578125" style="63" customWidth="1"/>
    <col min="3843" max="3843" width="11.42578125" style="63" bestFit="1" customWidth="1"/>
    <col min="3844" max="3844" width="10.140625" style="63" customWidth="1"/>
    <col min="3845" max="3845" width="10.5703125" style="63" customWidth="1"/>
    <col min="3846" max="3846" width="10.28515625" style="63" customWidth="1"/>
    <col min="3847" max="3848" width="14.85546875" style="63" customWidth="1"/>
    <col min="3849" max="3849" width="10.42578125" style="63" bestFit="1" customWidth="1"/>
    <col min="3850" max="3850" width="13.42578125" style="63" customWidth="1"/>
    <col min="3851" max="3851" width="8.85546875" style="63" customWidth="1"/>
    <col min="3852" max="4096" width="11.42578125" style="63"/>
    <col min="4097" max="4097" width="2.140625" style="63" customWidth="1"/>
    <col min="4098" max="4098" width="10.42578125" style="63" customWidth="1"/>
    <col min="4099" max="4099" width="11.42578125" style="63" bestFit="1" customWidth="1"/>
    <col min="4100" max="4100" width="10.140625" style="63" customWidth="1"/>
    <col min="4101" max="4101" width="10.5703125" style="63" customWidth="1"/>
    <col min="4102" max="4102" width="10.28515625" style="63" customWidth="1"/>
    <col min="4103" max="4104" width="14.85546875" style="63" customWidth="1"/>
    <col min="4105" max="4105" width="10.42578125" style="63" bestFit="1" customWidth="1"/>
    <col min="4106" max="4106" width="13.42578125" style="63" customWidth="1"/>
    <col min="4107" max="4107" width="8.85546875" style="63" customWidth="1"/>
    <col min="4108" max="4352" width="11.42578125" style="63"/>
    <col min="4353" max="4353" width="2.140625" style="63" customWidth="1"/>
    <col min="4354" max="4354" width="10.42578125" style="63" customWidth="1"/>
    <col min="4355" max="4355" width="11.42578125" style="63" bestFit="1" customWidth="1"/>
    <col min="4356" max="4356" width="10.140625" style="63" customWidth="1"/>
    <col min="4357" max="4357" width="10.5703125" style="63" customWidth="1"/>
    <col min="4358" max="4358" width="10.28515625" style="63" customWidth="1"/>
    <col min="4359" max="4360" width="14.85546875" style="63" customWidth="1"/>
    <col min="4361" max="4361" width="10.42578125" style="63" bestFit="1" customWidth="1"/>
    <col min="4362" max="4362" width="13.42578125" style="63" customWidth="1"/>
    <col min="4363" max="4363" width="8.85546875" style="63" customWidth="1"/>
    <col min="4364" max="4608" width="11.42578125" style="63"/>
    <col min="4609" max="4609" width="2.140625" style="63" customWidth="1"/>
    <col min="4610" max="4610" width="10.42578125" style="63" customWidth="1"/>
    <col min="4611" max="4611" width="11.42578125" style="63" bestFit="1" customWidth="1"/>
    <col min="4612" max="4612" width="10.140625" style="63" customWidth="1"/>
    <col min="4613" max="4613" width="10.5703125" style="63" customWidth="1"/>
    <col min="4614" max="4614" width="10.28515625" style="63" customWidth="1"/>
    <col min="4615" max="4616" width="14.85546875" style="63" customWidth="1"/>
    <col min="4617" max="4617" width="10.42578125" style="63" bestFit="1" customWidth="1"/>
    <col min="4618" max="4618" width="13.42578125" style="63" customWidth="1"/>
    <col min="4619" max="4619" width="8.85546875" style="63" customWidth="1"/>
    <col min="4620" max="4864" width="11.42578125" style="63"/>
    <col min="4865" max="4865" width="2.140625" style="63" customWidth="1"/>
    <col min="4866" max="4866" width="10.42578125" style="63" customWidth="1"/>
    <col min="4867" max="4867" width="11.42578125" style="63" bestFit="1" customWidth="1"/>
    <col min="4868" max="4868" width="10.140625" style="63" customWidth="1"/>
    <col min="4869" max="4869" width="10.5703125" style="63" customWidth="1"/>
    <col min="4870" max="4870" width="10.28515625" style="63" customWidth="1"/>
    <col min="4871" max="4872" width="14.85546875" style="63" customWidth="1"/>
    <col min="4873" max="4873" width="10.42578125" style="63" bestFit="1" customWidth="1"/>
    <col min="4874" max="4874" width="13.42578125" style="63" customWidth="1"/>
    <col min="4875" max="4875" width="8.85546875" style="63" customWidth="1"/>
    <col min="4876" max="5120" width="11.42578125" style="63"/>
    <col min="5121" max="5121" width="2.140625" style="63" customWidth="1"/>
    <col min="5122" max="5122" width="10.42578125" style="63" customWidth="1"/>
    <col min="5123" max="5123" width="11.42578125" style="63" bestFit="1" customWidth="1"/>
    <col min="5124" max="5124" width="10.140625" style="63" customWidth="1"/>
    <col min="5125" max="5125" width="10.5703125" style="63" customWidth="1"/>
    <col min="5126" max="5126" width="10.28515625" style="63" customWidth="1"/>
    <col min="5127" max="5128" width="14.85546875" style="63" customWidth="1"/>
    <col min="5129" max="5129" width="10.42578125" style="63" bestFit="1" customWidth="1"/>
    <col min="5130" max="5130" width="13.42578125" style="63" customWidth="1"/>
    <col min="5131" max="5131" width="8.85546875" style="63" customWidth="1"/>
    <col min="5132" max="5376" width="11.42578125" style="63"/>
    <col min="5377" max="5377" width="2.140625" style="63" customWidth="1"/>
    <col min="5378" max="5378" width="10.42578125" style="63" customWidth="1"/>
    <col min="5379" max="5379" width="11.42578125" style="63" bestFit="1" customWidth="1"/>
    <col min="5380" max="5380" width="10.140625" style="63" customWidth="1"/>
    <col min="5381" max="5381" width="10.5703125" style="63" customWidth="1"/>
    <col min="5382" max="5382" width="10.28515625" style="63" customWidth="1"/>
    <col min="5383" max="5384" width="14.85546875" style="63" customWidth="1"/>
    <col min="5385" max="5385" width="10.42578125" style="63" bestFit="1" customWidth="1"/>
    <col min="5386" max="5386" width="13.42578125" style="63" customWidth="1"/>
    <col min="5387" max="5387" width="8.85546875" style="63" customWidth="1"/>
    <col min="5388" max="5632" width="11.42578125" style="63"/>
    <col min="5633" max="5633" width="2.140625" style="63" customWidth="1"/>
    <col min="5634" max="5634" width="10.42578125" style="63" customWidth="1"/>
    <col min="5635" max="5635" width="11.42578125" style="63" bestFit="1" customWidth="1"/>
    <col min="5636" max="5636" width="10.140625" style="63" customWidth="1"/>
    <col min="5637" max="5637" width="10.5703125" style="63" customWidth="1"/>
    <col min="5638" max="5638" width="10.28515625" style="63" customWidth="1"/>
    <col min="5639" max="5640" width="14.85546875" style="63" customWidth="1"/>
    <col min="5641" max="5641" width="10.42578125" style="63" bestFit="1" customWidth="1"/>
    <col min="5642" max="5642" width="13.42578125" style="63" customWidth="1"/>
    <col min="5643" max="5643" width="8.85546875" style="63" customWidth="1"/>
    <col min="5644" max="5888" width="11.42578125" style="63"/>
    <col min="5889" max="5889" width="2.140625" style="63" customWidth="1"/>
    <col min="5890" max="5890" width="10.42578125" style="63" customWidth="1"/>
    <col min="5891" max="5891" width="11.42578125" style="63" bestFit="1" customWidth="1"/>
    <col min="5892" max="5892" width="10.140625" style="63" customWidth="1"/>
    <col min="5893" max="5893" width="10.5703125" style="63" customWidth="1"/>
    <col min="5894" max="5894" width="10.28515625" style="63" customWidth="1"/>
    <col min="5895" max="5896" width="14.85546875" style="63" customWidth="1"/>
    <col min="5897" max="5897" width="10.42578125" style="63" bestFit="1" customWidth="1"/>
    <col min="5898" max="5898" width="13.42578125" style="63" customWidth="1"/>
    <col min="5899" max="5899" width="8.85546875" style="63" customWidth="1"/>
    <col min="5900" max="6144" width="11.42578125" style="63"/>
    <col min="6145" max="6145" width="2.140625" style="63" customWidth="1"/>
    <col min="6146" max="6146" width="10.42578125" style="63" customWidth="1"/>
    <col min="6147" max="6147" width="11.42578125" style="63" bestFit="1" customWidth="1"/>
    <col min="6148" max="6148" width="10.140625" style="63" customWidth="1"/>
    <col min="6149" max="6149" width="10.5703125" style="63" customWidth="1"/>
    <col min="6150" max="6150" width="10.28515625" style="63" customWidth="1"/>
    <col min="6151" max="6152" width="14.85546875" style="63" customWidth="1"/>
    <col min="6153" max="6153" width="10.42578125" style="63" bestFit="1" customWidth="1"/>
    <col min="6154" max="6154" width="13.42578125" style="63" customWidth="1"/>
    <col min="6155" max="6155" width="8.85546875" style="63" customWidth="1"/>
    <col min="6156" max="6400" width="11.42578125" style="63"/>
    <col min="6401" max="6401" width="2.140625" style="63" customWidth="1"/>
    <col min="6402" max="6402" width="10.42578125" style="63" customWidth="1"/>
    <col min="6403" max="6403" width="11.42578125" style="63" bestFit="1" customWidth="1"/>
    <col min="6404" max="6404" width="10.140625" style="63" customWidth="1"/>
    <col min="6405" max="6405" width="10.5703125" style="63" customWidth="1"/>
    <col min="6406" max="6406" width="10.28515625" style="63" customWidth="1"/>
    <col min="6407" max="6408" width="14.85546875" style="63" customWidth="1"/>
    <col min="6409" max="6409" width="10.42578125" style="63" bestFit="1" customWidth="1"/>
    <col min="6410" max="6410" width="13.42578125" style="63" customWidth="1"/>
    <col min="6411" max="6411" width="8.85546875" style="63" customWidth="1"/>
    <col min="6412" max="6656" width="11.42578125" style="63"/>
    <col min="6657" max="6657" width="2.140625" style="63" customWidth="1"/>
    <col min="6658" max="6658" width="10.42578125" style="63" customWidth="1"/>
    <col min="6659" max="6659" width="11.42578125" style="63" bestFit="1" customWidth="1"/>
    <col min="6660" max="6660" width="10.140625" style="63" customWidth="1"/>
    <col min="6661" max="6661" width="10.5703125" style="63" customWidth="1"/>
    <col min="6662" max="6662" width="10.28515625" style="63" customWidth="1"/>
    <col min="6663" max="6664" width="14.85546875" style="63" customWidth="1"/>
    <col min="6665" max="6665" width="10.42578125" style="63" bestFit="1" customWidth="1"/>
    <col min="6666" max="6666" width="13.42578125" style="63" customWidth="1"/>
    <col min="6667" max="6667" width="8.85546875" style="63" customWidth="1"/>
    <col min="6668" max="6912" width="11.42578125" style="63"/>
    <col min="6913" max="6913" width="2.140625" style="63" customWidth="1"/>
    <col min="6914" max="6914" width="10.42578125" style="63" customWidth="1"/>
    <col min="6915" max="6915" width="11.42578125" style="63" bestFit="1" customWidth="1"/>
    <col min="6916" max="6916" width="10.140625" style="63" customWidth="1"/>
    <col min="6917" max="6917" width="10.5703125" style="63" customWidth="1"/>
    <col min="6918" max="6918" width="10.28515625" style="63" customWidth="1"/>
    <col min="6919" max="6920" width="14.85546875" style="63" customWidth="1"/>
    <col min="6921" max="6921" width="10.42578125" style="63" bestFit="1" customWidth="1"/>
    <col min="6922" max="6922" width="13.42578125" style="63" customWidth="1"/>
    <col min="6923" max="6923" width="8.85546875" style="63" customWidth="1"/>
    <col min="6924" max="7168" width="11.42578125" style="63"/>
    <col min="7169" max="7169" width="2.140625" style="63" customWidth="1"/>
    <col min="7170" max="7170" width="10.42578125" style="63" customWidth="1"/>
    <col min="7171" max="7171" width="11.42578125" style="63" bestFit="1" customWidth="1"/>
    <col min="7172" max="7172" width="10.140625" style="63" customWidth="1"/>
    <col min="7173" max="7173" width="10.5703125" style="63" customWidth="1"/>
    <col min="7174" max="7174" width="10.28515625" style="63" customWidth="1"/>
    <col min="7175" max="7176" width="14.85546875" style="63" customWidth="1"/>
    <col min="7177" max="7177" width="10.42578125" style="63" bestFit="1" customWidth="1"/>
    <col min="7178" max="7178" width="13.42578125" style="63" customWidth="1"/>
    <col min="7179" max="7179" width="8.85546875" style="63" customWidth="1"/>
    <col min="7180" max="7424" width="11.42578125" style="63"/>
    <col min="7425" max="7425" width="2.140625" style="63" customWidth="1"/>
    <col min="7426" max="7426" width="10.42578125" style="63" customWidth="1"/>
    <col min="7427" max="7427" width="11.42578125" style="63" bestFit="1" customWidth="1"/>
    <col min="7428" max="7428" width="10.140625" style="63" customWidth="1"/>
    <col min="7429" max="7429" width="10.5703125" style="63" customWidth="1"/>
    <col min="7430" max="7430" width="10.28515625" style="63" customWidth="1"/>
    <col min="7431" max="7432" width="14.85546875" style="63" customWidth="1"/>
    <col min="7433" max="7433" width="10.42578125" style="63" bestFit="1" customWidth="1"/>
    <col min="7434" max="7434" width="13.42578125" style="63" customWidth="1"/>
    <col min="7435" max="7435" width="8.85546875" style="63" customWidth="1"/>
    <col min="7436" max="7680" width="11.42578125" style="63"/>
    <col min="7681" max="7681" width="2.140625" style="63" customWidth="1"/>
    <col min="7682" max="7682" width="10.42578125" style="63" customWidth="1"/>
    <col min="7683" max="7683" width="11.42578125" style="63" bestFit="1" customWidth="1"/>
    <col min="7684" max="7684" width="10.140625" style="63" customWidth="1"/>
    <col min="7685" max="7685" width="10.5703125" style="63" customWidth="1"/>
    <col min="7686" max="7686" width="10.28515625" style="63" customWidth="1"/>
    <col min="7687" max="7688" width="14.85546875" style="63" customWidth="1"/>
    <col min="7689" max="7689" width="10.42578125" style="63" bestFit="1" customWidth="1"/>
    <col min="7690" max="7690" width="13.42578125" style="63" customWidth="1"/>
    <col min="7691" max="7691" width="8.85546875" style="63" customWidth="1"/>
    <col min="7692" max="7936" width="11.42578125" style="63"/>
    <col min="7937" max="7937" width="2.140625" style="63" customWidth="1"/>
    <col min="7938" max="7938" width="10.42578125" style="63" customWidth="1"/>
    <col min="7939" max="7939" width="11.42578125" style="63" bestFit="1" customWidth="1"/>
    <col min="7940" max="7940" width="10.140625" style="63" customWidth="1"/>
    <col min="7941" max="7941" width="10.5703125" style="63" customWidth="1"/>
    <col min="7942" max="7942" width="10.28515625" style="63" customWidth="1"/>
    <col min="7943" max="7944" width="14.85546875" style="63" customWidth="1"/>
    <col min="7945" max="7945" width="10.42578125" style="63" bestFit="1" customWidth="1"/>
    <col min="7946" max="7946" width="13.42578125" style="63" customWidth="1"/>
    <col min="7947" max="7947" width="8.85546875" style="63" customWidth="1"/>
    <col min="7948" max="8192" width="11.42578125" style="63"/>
    <col min="8193" max="8193" width="2.140625" style="63" customWidth="1"/>
    <col min="8194" max="8194" width="10.42578125" style="63" customWidth="1"/>
    <col min="8195" max="8195" width="11.42578125" style="63" bestFit="1" customWidth="1"/>
    <col min="8196" max="8196" width="10.140625" style="63" customWidth="1"/>
    <col min="8197" max="8197" width="10.5703125" style="63" customWidth="1"/>
    <col min="8198" max="8198" width="10.28515625" style="63" customWidth="1"/>
    <col min="8199" max="8200" width="14.85546875" style="63" customWidth="1"/>
    <col min="8201" max="8201" width="10.42578125" style="63" bestFit="1" customWidth="1"/>
    <col min="8202" max="8202" width="13.42578125" style="63" customWidth="1"/>
    <col min="8203" max="8203" width="8.85546875" style="63" customWidth="1"/>
    <col min="8204" max="8448" width="11.42578125" style="63"/>
    <col min="8449" max="8449" width="2.140625" style="63" customWidth="1"/>
    <col min="8450" max="8450" width="10.42578125" style="63" customWidth="1"/>
    <col min="8451" max="8451" width="11.42578125" style="63" bestFit="1" customWidth="1"/>
    <col min="8452" max="8452" width="10.140625" style="63" customWidth="1"/>
    <col min="8453" max="8453" width="10.5703125" style="63" customWidth="1"/>
    <col min="8454" max="8454" width="10.28515625" style="63" customWidth="1"/>
    <col min="8455" max="8456" width="14.85546875" style="63" customWidth="1"/>
    <col min="8457" max="8457" width="10.42578125" style="63" bestFit="1" customWidth="1"/>
    <col min="8458" max="8458" width="13.42578125" style="63" customWidth="1"/>
    <col min="8459" max="8459" width="8.85546875" style="63" customWidth="1"/>
    <col min="8460" max="8704" width="11.42578125" style="63"/>
    <col min="8705" max="8705" width="2.140625" style="63" customWidth="1"/>
    <col min="8706" max="8706" width="10.42578125" style="63" customWidth="1"/>
    <col min="8707" max="8707" width="11.42578125" style="63" bestFit="1" customWidth="1"/>
    <col min="8708" max="8708" width="10.140625" style="63" customWidth="1"/>
    <col min="8709" max="8709" width="10.5703125" style="63" customWidth="1"/>
    <col min="8710" max="8710" width="10.28515625" style="63" customWidth="1"/>
    <col min="8711" max="8712" width="14.85546875" style="63" customWidth="1"/>
    <col min="8713" max="8713" width="10.42578125" style="63" bestFit="1" customWidth="1"/>
    <col min="8714" max="8714" width="13.42578125" style="63" customWidth="1"/>
    <col min="8715" max="8715" width="8.85546875" style="63" customWidth="1"/>
    <col min="8716" max="8960" width="11.42578125" style="63"/>
    <col min="8961" max="8961" width="2.140625" style="63" customWidth="1"/>
    <col min="8962" max="8962" width="10.42578125" style="63" customWidth="1"/>
    <col min="8963" max="8963" width="11.42578125" style="63" bestFit="1" customWidth="1"/>
    <col min="8964" max="8964" width="10.140625" style="63" customWidth="1"/>
    <col min="8965" max="8965" width="10.5703125" style="63" customWidth="1"/>
    <col min="8966" max="8966" width="10.28515625" style="63" customWidth="1"/>
    <col min="8967" max="8968" width="14.85546875" style="63" customWidth="1"/>
    <col min="8969" max="8969" width="10.42578125" style="63" bestFit="1" customWidth="1"/>
    <col min="8970" max="8970" width="13.42578125" style="63" customWidth="1"/>
    <col min="8971" max="8971" width="8.85546875" style="63" customWidth="1"/>
    <col min="8972" max="9216" width="11.42578125" style="63"/>
    <col min="9217" max="9217" width="2.140625" style="63" customWidth="1"/>
    <col min="9218" max="9218" width="10.42578125" style="63" customWidth="1"/>
    <col min="9219" max="9219" width="11.42578125" style="63" bestFit="1" customWidth="1"/>
    <col min="9220" max="9220" width="10.140625" style="63" customWidth="1"/>
    <col min="9221" max="9221" width="10.5703125" style="63" customWidth="1"/>
    <col min="9222" max="9222" width="10.28515625" style="63" customWidth="1"/>
    <col min="9223" max="9224" width="14.85546875" style="63" customWidth="1"/>
    <col min="9225" max="9225" width="10.42578125" style="63" bestFit="1" customWidth="1"/>
    <col min="9226" max="9226" width="13.42578125" style="63" customWidth="1"/>
    <col min="9227" max="9227" width="8.85546875" style="63" customWidth="1"/>
    <col min="9228" max="9472" width="11.42578125" style="63"/>
    <col min="9473" max="9473" width="2.140625" style="63" customWidth="1"/>
    <col min="9474" max="9474" width="10.42578125" style="63" customWidth="1"/>
    <col min="9475" max="9475" width="11.42578125" style="63" bestFit="1" customWidth="1"/>
    <col min="9476" max="9476" width="10.140625" style="63" customWidth="1"/>
    <col min="9477" max="9477" width="10.5703125" style="63" customWidth="1"/>
    <col min="9478" max="9478" width="10.28515625" style="63" customWidth="1"/>
    <col min="9479" max="9480" width="14.85546875" style="63" customWidth="1"/>
    <col min="9481" max="9481" width="10.42578125" style="63" bestFit="1" customWidth="1"/>
    <col min="9482" max="9482" width="13.42578125" style="63" customWidth="1"/>
    <col min="9483" max="9483" width="8.85546875" style="63" customWidth="1"/>
    <col min="9484" max="9728" width="11.42578125" style="63"/>
    <col min="9729" max="9729" width="2.140625" style="63" customWidth="1"/>
    <col min="9730" max="9730" width="10.42578125" style="63" customWidth="1"/>
    <col min="9731" max="9731" width="11.42578125" style="63" bestFit="1" customWidth="1"/>
    <col min="9732" max="9732" width="10.140625" style="63" customWidth="1"/>
    <col min="9733" max="9733" width="10.5703125" style="63" customWidth="1"/>
    <col min="9734" max="9734" width="10.28515625" style="63" customWidth="1"/>
    <col min="9735" max="9736" width="14.85546875" style="63" customWidth="1"/>
    <col min="9737" max="9737" width="10.42578125" style="63" bestFit="1" customWidth="1"/>
    <col min="9738" max="9738" width="13.42578125" style="63" customWidth="1"/>
    <col min="9739" max="9739" width="8.85546875" style="63" customWidth="1"/>
    <col min="9740" max="9984" width="11.42578125" style="63"/>
    <col min="9985" max="9985" width="2.140625" style="63" customWidth="1"/>
    <col min="9986" max="9986" width="10.42578125" style="63" customWidth="1"/>
    <col min="9987" max="9987" width="11.42578125" style="63" bestFit="1" customWidth="1"/>
    <col min="9988" max="9988" width="10.140625" style="63" customWidth="1"/>
    <col min="9989" max="9989" width="10.5703125" style="63" customWidth="1"/>
    <col min="9990" max="9990" width="10.28515625" style="63" customWidth="1"/>
    <col min="9991" max="9992" width="14.85546875" style="63" customWidth="1"/>
    <col min="9993" max="9993" width="10.42578125" style="63" bestFit="1" customWidth="1"/>
    <col min="9994" max="9994" width="13.42578125" style="63" customWidth="1"/>
    <col min="9995" max="9995" width="8.85546875" style="63" customWidth="1"/>
    <col min="9996" max="10240" width="11.42578125" style="63"/>
    <col min="10241" max="10241" width="2.140625" style="63" customWidth="1"/>
    <col min="10242" max="10242" width="10.42578125" style="63" customWidth="1"/>
    <col min="10243" max="10243" width="11.42578125" style="63" bestFit="1" customWidth="1"/>
    <col min="10244" max="10244" width="10.140625" style="63" customWidth="1"/>
    <col min="10245" max="10245" width="10.5703125" style="63" customWidth="1"/>
    <col min="10246" max="10246" width="10.28515625" style="63" customWidth="1"/>
    <col min="10247" max="10248" width="14.85546875" style="63" customWidth="1"/>
    <col min="10249" max="10249" width="10.42578125" style="63" bestFit="1" customWidth="1"/>
    <col min="10250" max="10250" width="13.42578125" style="63" customWidth="1"/>
    <col min="10251" max="10251" width="8.85546875" style="63" customWidth="1"/>
    <col min="10252" max="10496" width="11.42578125" style="63"/>
    <col min="10497" max="10497" width="2.140625" style="63" customWidth="1"/>
    <col min="10498" max="10498" width="10.42578125" style="63" customWidth="1"/>
    <col min="10499" max="10499" width="11.42578125" style="63" bestFit="1" customWidth="1"/>
    <col min="10500" max="10500" width="10.140625" style="63" customWidth="1"/>
    <col min="10501" max="10501" width="10.5703125" style="63" customWidth="1"/>
    <col min="10502" max="10502" width="10.28515625" style="63" customWidth="1"/>
    <col min="10503" max="10504" width="14.85546875" style="63" customWidth="1"/>
    <col min="10505" max="10505" width="10.42578125" style="63" bestFit="1" customWidth="1"/>
    <col min="10506" max="10506" width="13.42578125" style="63" customWidth="1"/>
    <col min="10507" max="10507" width="8.85546875" style="63" customWidth="1"/>
    <col min="10508" max="10752" width="11.42578125" style="63"/>
    <col min="10753" max="10753" width="2.140625" style="63" customWidth="1"/>
    <col min="10754" max="10754" width="10.42578125" style="63" customWidth="1"/>
    <col min="10755" max="10755" width="11.42578125" style="63" bestFit="1" customWidth="1"/>
    <col min="10756" max="10756" width="10.140625" style="63" customWidth="1"/>
    <col min="10757" max="10757" width="10.5703125" style="63" customWidth="1"/>
    <col min="10758" max="10758" width="10.28515625" style="63" customWidth="1"/>
    <col min="10759" max="10760" width="14.85546875" style="63" customWidth="1"/>
    <col min="10761" max="10761" width="10.42578125" style="63" bestFit="1" customWidth="1"/>
    <col min="10762" max="10762" width="13.42578125" style="63" customWidth="1"/>
    <col min="10763" max="10763" width="8.85546875" style="63" customWidth="1"/>
    <col min="10764" max="11008" width="11.42578125" style="63"/>
    <col min="11009" max="11009" width="2.140625" style="63" customWidth="1"/>
    <col min="11010" max="11010" width="10.42578125" style="63" customWidth="1"/>
    <col min="11011" max="11011" width="11.42578125" style="63" bestFit="1" customWidth="1"/>
    <col min="11012" max="11012" width="10.140625" style="63" customWidth="1"/>
    <col min="11013" max="11013" width="10.5703125" style="63" customWidth="1"/>
    <col min="11014" max="11014" width="10.28515625" style="63" customWidth="1"/>
    <col min="11015" max="11016" width="14.85546875" style="63" customWidth="1"/>
    <col min="11017" max="11017" width="10.42578125" style="63" bestFit="1" customWidth="1"/>
    <col min="11018" max="11018" width="13.42578125" style="63" customWidth="1"/>
    <col min="11019" max="11019" width="8.85546875" style="63" customWidth="1"/>
    <col min="11020" max="11264" width="11.42578125" style="63"/>
    <col min="11265" max="11265" width="2.140625" style="63" customWidth="1"/>
    <col min="11266" max="11266" width="10.42578125" style="63" customWidth="1"/>
    <col min="11267" max="11267" width="11.42578125" style="63" bestFit="1" customWidth="1"/>
    <col min="11268" max="11268" width="10.140625" style="63" customWidth="1"/>
    <col min="11269" max="11269" width="10.5703125" style="63" customWidth="1"/>
    <col min="11270" max="11270" width="10.28515625" style="63" customWidth="1"/>
    <col min="11271" max="11272" width="14.85546875" style="63" customWidth="1"/>
    <col min="11273" max="11273" width="10.42578125" style="63" bestFit="1" customWidth="1"/>
    <col min="11274" max="11274" width="13.42578125" style="63" customWidth="1"/>
    <col min="11275" max="11275" width="8.85546875" style="63" customWidth="1"/>
    <col min="11276" max="11520" width="11.42578125" style="63"/>
    <col min="11521" max="11521" width="2.140625" style="63" customWidth="1"/>
    <col min="11522" max="11522" width="10.42578125" style="63" customWidth="1"/>
    <col min="11523" max="11523" width="11.42578125" style="63" bestFit="1" customWidth="1"/>
    <col min="11524" max="11524" width="10.140625" style="63" customWidth="1"/>
    <col min="11525" max="11525" width="10.5703125" style="63" customWidth="1"/>
    <col min="11526" max="11526" width="10.28515625" style="63" customWidth="1"/>
    <col min="11527" max="11528" width="14.85546875" style="63" customWidth="1"/>
    <col min="11529" max="11529" width="10.42578125" style="63" bestFit="1" customWidth="1"/>
    <col min="11530" max="11530" width="13.42578125" style="63" customWidth="1"/>
    <col min="11531" max="11531" width="8.85546875" style="63" customWidth="1"/>
    <col min="11532" max="11776" width="11.42578125" style="63"/>
    <col min="11777" max="11777" width="2.140625" style="63" customWidth="1"/>
    <col min="11778" max="11778" width="10.42578125" style="63" customWidth="1"/>
    <col min="11779" max="11779" width="11.42578125" style="63" bestFit="1" customWidth="1"/>
    <col min="11780" max="11780" width="10.140625" style="63" customWidth="1"/>
    <col min="11781" max="11781" width="10.5703125" style="63" customWidth="1"/>
    <col min="11782" max="11782" width="10.28515625" style="63" customWidth="1"/>
    <col min="11783" max="11784" width="14.85546875" style="63" customWidth="1"/>
    <col min="11785" max="11785" width="10.42578125" style="63" bestFit="1" customWidth="1"/>
    <col min="11786" max="11786" width="13.42578125" style="63" customWidth="1"/>
    <col min="11787" max="11787" width="8.85546875" style="63" customWidth="1"/>
    <col min="11788" max="12032" width="11.42578125" style="63"/>
    <col min="12033" max="12033" width="2.140625" style="63" customWidth="1"/>
    <col min="12034" max="12034" width="10.42578125" style="63" customWidth="1"/>
    <col min="12035" max="12035" width="11.42578125" style="63" bestFit="1" customWidth="1"/>
    <col min="12036" max="12036" width="10.140625" style="63" customWidth="1"/>
    <col min="12037" max="12037" width="10.5703125" style="63" customWidth="1"/>
    <col min="12038" max="12038" width="10.28515625" style="63" customWidth="1"/>
    <col min="12039" max="12040" width="14.85546875" style="63" customWidth="1"/>
    <col min="12041" max="12041" width="10.42578125" style="63" bestFit="1" customWidth="1"/>
    <col min="12042" max="12042" width="13.42578125" style="63" customWidth="1"/>
    <col min="12043" max="12043" width="8.85546875" style="63" customWidth="1"/>
    <col min="12044" max="12288" width="11.42578125" style="63"/>
    <col min="12289" max="12289" width="2.140625" style="63" customWidth="1"/>
    <col min="12290" max="12290" width="10.42578125" style="63" customWidth="1"/>
    <col min="12291" max="12291" width="11.42578125" style="63" bestFit="1" customWidth="1"/>
    <col min="12292" max="12292" width="10.140625" style="63" customWidth="1"/>
    <col min="12293" max="12293" width="10.5703125" style="63" customWidth="1"/>
    <col min="12294" max="12294" width="10.28515625" style="63" customWidth="1"/>
    <col min="12295" max="12296" width="14.85546875" style="63" customWidth="1"/>
    <col min="12297" max="12297" width="10.42578125" style="63" bestFit="1" customWidth="1"/>
    <col min="12298" max="12298" width="13.42578125" style="63" customWidth="1"/>
    <col min="12299" max="12299" width="8.85546875" style="63" customWidth="1"/>
    <col min="12300" max="12544" width="11.42578125" style="63"/>
    <col min="12545" max="12545" width="2.140625" style="63" customWidth="1"/>
    <col min="12546" max="12546" width="10.42578125" style="63" customWidth="1"/>
    <col min="12547" max="12547" width="11.42578125" style="63" bestFit="1" customWidth="1"/>
    <col min="12548" max="12548" width="10.140625" style="63" customWidth="1"/>
    <col min="12549" max="12549" width="10.5703125" style="63" customWidth="1"/>
    <col min="12550" max="12550" width="10.28515625" style="63" customWidth="1"/>
    <col min="12551" max="12552" width="14.85546875" style="63" customWidth="1"/>
    <col min="12553" max="12553" width="10.42578125" style="63" bestFit="1" customWidth="1"/>
    <col min="12554" max="12554" width="13.42578125" style="63" customWidth="1"/>
    <col min="12555" max="12555" width="8.85546875" style="63" customWidth="1"/>
    <col min="12556" max="12800" width="11.42578125" style="63"/>
    <col min="12801" max="12801" width="2.140625" style="63" customWidth="1"/>
    <col min="12802" max="12802" width="10.42578125" style="63" customWidth="1"/>
    <col min="12803" max="12803" width="11.42578125" style="63" bestFit="1" customWidth="1"/>
    <col min="12804" max="12804" width="10.140625" style="63" customWidth="1"/>
    <col min="12805" max="12805" width="10.5703125" style="63" customWidth="1"/>
    <col min="12806" max="12806" width="10.28515625" style="63" customWidth="1"/>
    <col min="12807" max="12808" width="14.85546875" style="63" customWidth="1"/>
    <col min="12809" max="12809" width="10.42578125" style="63" bestFit="1" customWidth="1"/>
    <col min="12810" max="12810" width="13.42578125" style="63" customWidth="1"/>
    <col min="12811" max="12811" width="8.85546875" style="63" customWidth="1"/>
    <col min="12812" max="13056" width="11.42578125" style="63"/>
    <col min="13057" max="13057" width="2.140625" style="63" customWidth="1"/>
    <col min="13058" max="13058" width="10.42578125" style="63" customWidth="1"/>
    <col min="13059" max="13059" width="11.42578125" style="63" bestFit="1" customWidth="1"/>
    <col min="13060" max="13060" width="10.140625" style="63" customWidth="1"/>
    <col min="13061" max="13061" width="10.5703125" style="63" customWidth="1"/>
    <col min="13062" max="13062" width="10.28515625" style="63" customWidth="1"/>
    <col min="13063" max="13064" width="14.85546875" style="63" customWidth="1"/>
    <col min="13065" max="13065" width="10.42578125" style="63" bestFit="1" customWidth="1"/>
    <col min="13066" max="13066" width="13.42578125" style="63" customWidth="1"/>
    <col min="13067" max="13067" width="8.85546875" style="63" customWidth="1"/>
    <col min="13068" max="13312" width="11.42578125" style="63"/>
    <col min="13313" max="13313" width="2.140625" style="63" customWidth="1"/>
    <col min="13314" max="13314" width="10.42578125" style="63" customWidth="1"/>
    <col min="13315" max="13315" width="11.42578125" style="63" bestFit="1" customWidth="1"/>
    <col min="13316" max="13316" width="10.140625" style="63" customWidth="1"/>
    <col min="13317" max="13317" width="10.5703125" style="63" customWidth="1"/>
    <col min="13318" max="13318" width="10.28515625" style="63" customWidth="1"/>
    <col min="13319" max="13320" width="14.85546875" style="63" customWidth="1"/>
    <col min="13321" max="13321" width="10.42578125" style="63" bestFit="1" customWidth="1"/>
    <col min="13322" max="13322" width="13.42578125" style="63" customWidth="1"/>
    <col min="13323" max="13323" width="8.85546875" style="63" customWidth="1"/>
    <col min="13324" max="13568" width="11.42578125" style="63"/>
    <col min="13569" max="13569" width="2.140625" style="63" customWidth="1"/>
    <col min="13570" max="13570" width="10.42578125" style="63" customWidth="1"/>
    <col min="13571" max="13571" width="11.42578125" style="63" bestFit="1" customWidth="1"/>
    <col min="13572" max="13572" width="10.140625" style="63" customWidth="1"/>
    <col min="13573" max="13573" width="10.5703125" style="63" customWidth="1"/>
    <col min="13574" max="13574" width="10.28515625" style="63" customWidth="1"/>
    <col min="13575" max="13576" width="14.85546875" style="63" customWidth="1"/>
    <col min="13577" max="13577" width="10.42578125" style="63" bestFit="1" customWidth="1"/>
    <col min="13578" max="13578" width="13.42578125" style="63" customWidth="1"/>
    <col min="13579" max="13579" width="8.85546875" style="63" customWidth="1"/>
    <col min="13580" max="13824" width="11.42578125" style="63"/>
    <col min="13825" max="13825" width="2.140625" style="63" customWidth="1"/>
    <col min="13826" max="13826" width="10.42578125" style="63" customWidth="1"/>
    <col min="13827" max="13827" width="11.42578125" style="63" bestFit="1" customWidth="1"/>
    <col min="13828" max="13828" width="10.140625" style="63" customWidth="1"/>
    <col min="13829" max="13829" width="10.5703125" style="63" customWidth="1"/>
    <col min="13830" max="13830" width="10.28515625" style="63" customWidth="1"/>
    <col min="13831" max="13832" width="14.85546875" style="63" customWidth="1"/>
    <col min="13833" max="13833" width="10.42578125" style="63" bestFit="1" customWidth="1"/>
    <col min="13834" max="13834" width="13.42578125" style="63" customWidth="1"/>
    <col min="13835" max="13835" width="8.85546875" style="63" customWidth="1"/>
    <col min="13836" max="14080" width="11.42578125" style="63"/>
    <col min="14081" max="14081" width="2.140625" style="63" customWidth="1"/>
    <col min="14082" max="14082" width="10.42578125" style="63" customWidth="1"/>
    <col min="14083" max="14083" width="11.42578125" style="63" bestFit="1" customWidth="1"/>
    <col min="14084" max="14084" width="10.140625" style="63" customWidth="1"/>
    <col min="14085" max="14085" width="10.5703125" style="63" customWidth="1"/>
    <col min="14086" max="14086" width="10.28515625" style="63" customWidth="1"/>
    <col min="14087" max="14088" width="14.85546875" style="63" customWidth="1"/>
    <col min="14089" max="14089" width="10.42578125" style="63" bestFit="1" customWidth="1"/>
    <col min="14090" max="14090" width="13.42578125" style="63" customWidth="1"/>
    <col min="14091" max="14091" width="8.85546875" style="63" customWidth="1"/>
    <col min="14092" max="14336" width="11.42578125" style="63"/>
    <col min="14337" max="14337" width="2.140625" style="63" customWidth="1"/>
    <col min="14338" max="14338" width="10.42578125" style="63" customWidth="1"/>
    <col min="14339" max="14339" width="11.42578125" style="63" bestFit="1" customWidth="1"/>
    <col min="14340" max="14340" width="10.140625" style="63" customWidth="1"/>
    <col min="14341" max="14341" width="10.5703125" style="63" customWidth="1"/>
    <col min="14342" max="14342" width="10.28515625" style="63" customWidth="1"/>
    <col min="14343" max="14344" width="14.85546875" style="63" customWidth="1"/>
    <col min="14345" max="14345" width="10.42578125" style="63" bestFit="1" customWidth="1"/>
    <col min="14346" max="14346" width="13.42578125" style="63" customWidth="1"/>
    <col min="14347" max="14347" width="8.85546875" style="63" customWidth="1"/>
    <col min="14348" max="14592" width="11.42578125" style="63"/>
    <col min="14593" max="14593" width="2.140625" style="63" customWidth="1"/>
    <col min="14594" max="14594" width="10.42578125" style="63" customWidth="1"/>
    <col min="14595" max="14595" width="11.42578125" style="63" bestFit="1" customWidth="1"/>
    <col min="14596" max="14596" width="10.140625" style="63" customWidth="1"/>
    <col min="14597" max="14597" width="10.5703125" style="63" customWidth="1"/>
    <col min="14598" max="14598" width="10.28515625" style="63" customWidth="1"/>
    <col min="14599" max="14600" width="14.85546875" style="63" customWidth="1"/>
    <col min="14601" max="14601" width="10.42578125" style="63" bestFit="1" customWidth="1"/>
    <col min="14602" max="14602" width="13.42578125" style="63" customWidth="1"/>
    <col min="14603" max="14603" width="8.85546875" style="63" customWidth="1"/>
    <col min="14604" max="14848" width="11.42578125" style="63"/>
    <col min="14849" max="14849" width="2.140625" style="63" customWidth="1"/>
    <col min="14850" max="14850" width="10.42578125" style="63" customWidth="1"/>
    <col min="14851" max="14851" width="11.42578125" style="63" bestFit="1" customWidth="1"/>
    <col min="14852" max="14852" width="10.140625" style="63" customWidth="1"/>
    <col min="14853" max="14853" width="10.5703125" style="63" customWidth="1"/>
    <col min="14854" max="14854" width="10.28515625" style="63" customWidth="1"/>
    <col min="14855" max="14856" width="14.85546875" style="63" customWidth="1"/>
    <col min="14857" max="14857" width="10.42578125" style="63" bestFit="1" customWidth="1"/>
    <col min="14858" max="14858" width="13.42578125" style="63" customWidth="1"/>
    <col min="14859" max="14859" width="8.85546875" style="63" customWidth="1"/>
    <col min="14860" max="15104" width="11.42578125" style="63"/>
    <col min="15105" max="15105" width="2.140625" style="63" customWidth="1"/>
    <col min="15106" max="15106" width="10.42578125" style="63" customWidth="1"/>
    <col min="15107" max="15107" width="11.42578125" style="63" bestFit="1" customWidth="1"/>
    <col min="15108" max="15108" width="10.140625" style="63" customWidth="1"/>
    <col min="15109" max="15109" width="10.5703125" style="63" customWidth="1"/>
    <col min="15110" max="15110" width="10.28515625" style="63" customWidth="1"/>
    <col min="15111" max="15112" width="14.85546875" style="63" customWidth="1"/>
    <col min="15113" max="15113" width="10.42578125" style="63" bestFit="1" customWidth="1"/>
    <col min="15114" max="15114" width="13.42578125" style="63" customWidth="1"/>
    <col min="15115" max="15115" width="8.85546875" style="63" customWidth="1"/>
    <col min="15116" max="15360" width="11.42578125" style="63"/>
    <col min="15361" max="15361" width="2.140625" style="63" customWidth="1"/>
    <col min="15362" max="15362" width="10.42578125" style="63" customWidth="1"/>
    <col min="15363" max="15363" width="11.42578125" style="63" bestFit="1" customWidth="1"/>
    <col min="15364" max="15364" width="10.140625" style="63" customWidth="1"/>
    <col min="15365" max="15365" width="10.5703125" style="63" customWidth="1"/>
    <col min="15366" max="15366" width="10.28515625" style="63" customWidth="1"/>
    <col min="15367" max="15368" width="14.85546875" style="63" customWidth="1"/>
    <col min="15369" max="15369" width="10.42578125" style="63" bestFit="1" customWidth="1"/>
    <col min="15370" max="15370" width="13.42578125" style="63" customWidth="1"/>
    <col min="15371" max="15371" width="8.85546875" style="63" customWidth="1"/>
    <col min="15372" max="15616" width="11.42578125" style="63"/>
    <col min="15617" max="15617" width="2.140625" style="63" customWidth="1"/>
    <col min="15618" max="15618" width="10.42578125" style="63" customWidth="1"/>
    <col min="15619" max="15619" width="11.42578125" style="63" bestFit="1" customWidth="1"/>
    <col min="15620" max="15620" width="10.140625" style="63" customWidth="1"/>
    <col min="15621" max="15621" width="10.5703125" style="63" customWidth="1"/>
    <col min="15622" max="15622" width="10.28515625" style="63" customWidth="1"/>
    <col min="15623" max="15624" width="14.85546875" style="63" customWidth="1"/>
    <col min="15625" max="15625" width="10.42578125" style="63" bestFit="1" customWidth="1"/>
    <col min="15626" max="15626" width="13.42578125" style="63" customWidth="1"/>
    <col min="15627" max="15627" width="8.85546875" style="63" customWidth="1"/>
    <col min="15628" max="15872" width="11.42578125" style="63"/>
    <col min="15873" max="15873" width="2.140625" style="63" customWidth="1"/>
    <col min="15874" max="15874" width="10.42578125" style="63" customWidth="1"/>
    <col min="15875" max="15875" width="11.42578125" style="63" bestFit="1" customWidth="1"/>
    <col min="15876" max="15876" width="10.140625" style="63" customWidth="1"/>
    <col min="15877" max="15877" width="10.5703125" style="63" customWidth="1"/>
    <col min="15878" max="15878" width="10.28515625" style="63" customWidth="1"/>
    <col min="15879" max="15880" width="14.85546875" style="63" customWidth="1"/>
    <col min="15881" max="15881" width="10.42578125" style="63" bestFit="1" customWidth="1"/>
    <col min="15882" max="15882" width="13.42578125" style="63" customWidth="1"/>
    <col min="15883" max="15883" width="8.85546875" style="63" customWidth="1"/>
    <col min="15884" max="16128" width="11.42578125" style="63"/>
    <col min="16129" max="16129" width="2.140625" style="63" customWidth="1"/>
    <col min="16130" max="16130" width="10.42578125" style="63" customWidth="1"/>
    <col min="16131" max="16131" width="11.42578125" style="63" bestFit="1" customWidth="1"/>
    <col min="16132" max="16132" width="10.140625" style="63" customWidth="1"/>
    <col min="16133" max="16133" width="10.5703125" style="63" customWidth="1"/>
    <col min="16134" max="16134" width="10.28515625" style="63" customWidth="1"/>
    <col min="16135" max="16136" width="14.85546875" style="63" customWidth="1"/>
    <col min="16137" max="16137" width="10.42578125" style="63" bestFit="1" customWidth="1"/>
    <col min="16138" max="16138" width="13.42578125" style="63" customWidth="1"/>
    <col min="16139" max="16139" width="8.85546875" style="63" customWidth="1"/>
    <col min="16140" max="16384" width="11.42578125" style="63"/>
  </cols>
  <sheetData>
    <row r="1" spans="2:12" ht="13.5" thickBot="1"/>
    <row r="2" spans="2:12">
      <c r="B2" s="64"/>
      <c r="C2" s="65"/>
      <c r="D2" s="65"/>
      <c r="E2" s="65"/>
      <c r="F2" s="65"/>
      <c r="G2" s="65"/>
      <c r="H2" s="65"/>
      <c r="I2" s="65"/>
      <c r="J2" s="65"/>
      <c r="K2" s="66"/>
    </row>
    <row r="3" spans="2:12">
      <c r="B3" s="67"/>
      <c r="C3" s="68"/>
      <c r="D3" s="68"/>
      <c r="E3" s="68"/>
      <c r="F3" s="68"/>
      <c r="G3" s="68"/>
      <c r="H3" s="68"/>
      <c r="I3" s="68"/>
      <c r="J3" s="68"/>
      <c r="K3" s="69"/>
    </row>
    <row r="4" spans="2:12" ht="15" customHeight="1">
      <c r="B4" s="67"/>
      <c r="C4" s="68"/>
      <c r="D4" s="68"/>
      <c r="E4" s="68"/>
      <c r="F4" s="213" t="s">
        <v>53</v>
      </c>
      <c r="G4" s="214"/>
      <c r="H4" s="214"/>
      <c r="I4" s="214"/>
      <c r="J4" s="214"/>
      <c r="K4" s="70"/>
    </row>
    <row r="5" spans="2:12">
      <c r="B5" s="67"/>
      <c r="C5" s="68"/>
      <c r="D5" s="68"/>
      <c r="E5" s="68"/>
      <c r="F5" s="214"/>
      <c r="G5" s="214"/>
      <c r="H5" s="214"/>
      <c r="I5" s="214"/>
      <c r="J5" s="214"/>
      <c r="K5" s="69"/>
      <c r="L5" s="71"/>
    </row>
    <row r="6" spans="2:12">
      <c r="B6" s="67"/>
      <c r="C6" s="68"/>
      <c r="D6" s="72"/>
      <c r="E6" s="72"/>
      <c r="F6" s="72"/>
      <c r="G6" s="215"/>
      <c r="H6" s="215"/>
      <c r="I6" s="215"/>
      <c r="J6" s="73"/>
      <c r="K6" s="69"/>
      <c r="L6" s="71"/>
    </row>
    <row r="7" spans="2:12">
      <c r="B7" s="67"/>
      <c r="C7" s="68"/>
      <c r="D7" s="72"/>
      <c r="E7" s="72"/>
      <c r="F7" s="72"/>
      <c r="G7" s="73"/>
      <c r="H7" s="73"/>
      <c r="I7" s="73"/>
      <c r="J7" s="73"/>
      <c r="K7" s="69"/>
      <c r="L7" s="71"/>
    </row>
    <row r="8" spans="2:12" ht="12.75" customHeight="1">
      <c r="B8" s="67"/>
      <c r="C8" s="68"/>
      <c r="D8" s="72"/>
      <c r="E8" s="216" t="s">
        <v>54</v>
      </c>
      <c r="F8" s="217"/>
      <c r="G8" s="217"/>
      <c r="H8" s="217"/>
      <c r="I8" s="217"/>
      <c r="J8" s="217"/>
      <c r="K8" s="218"/>
      <c r="L8" s="71"/>
    </row>
    <row r="9" spans="2:12">
      <c r="B9" s="67"/>
      <c r="C9" s="68"/>
      <c r="D9" s="72"/>
      <c r="E9" s="217"/>
      <c r="F9" s="217"/>
      <c r="G9" s="217"/>
      <c r="H9" s="217"/>
      <c r="I9" s="217"/>
      <c r="J9" s="217"/>
      <c r="K9" s="218"/>
    </row>
    <row r="10" spans="2:12">
      <c r="B10" s="67"/>
      <c r="C10" s="68"/>
      <c r="D10" s="72"/>
      <c r="E10" s="217"/>
      <c r="F10" s="217"/>
      <c r="G10" s="217"/>
      <c r="H10" s="217"/>
      <c r="I10" s="217"/>
      <c r="J10" s="217"/>
      <c r="K10" s="218"/>
    </row>
    <row r="11" spans="2:12">
      <c r="B11" s="67"/>
      <c r="C11" s="68"/>
      <c r="D11" s="72"/>
      <c r="E11" s="217"/>
      <c r="F11" s="217"/>
      <c r="G11" s="217"/>
      <c r="H11" s="217"/>
      <c r="I11" s="217"/>
      <c r="J11" s="217"/>
      <c r="K11" s="218"/>
    </row>
    <row r="12" spans="2:12">
      <c r="B12" s="67"/>
      <c r="C12" s="68"/>
      <c r="D12" s="72"/>
      <c r="E12" s="217"/>
      <c r="F12" s="217"/>
      <c r="G12" s="217"/>
      <c r="H12" s="217"/>
      <c r="I12" s="217"/>
      <c r="J12" s="217"/>
      <c r="K12" s="218"/>
    </row>
    <row r="13" spans="2:12">
      <c r="B13" s="67"/>
      <c r="C13" s="68"/>
      <c r="D13" s="72"/>
      <c r="E13" s="217"/>
      <c r="F13" s="217"/>
      <c r="G13" s="217"/>
      <c r="H13" s="217"/>
      <c r="I13" s="217"/>
      <c r="J13" s="217"/>
      <c r="K13" s="218"/>
    </row>
    <row r="14" spans="2:12" ht="27.75" customHeight="1">
      <c r="B14" s="67"/>
      <c r="C14" s="68"/>
      <c r="D14" s="72"/>
      <c r="E14" s="217"/>
      <c r="F14" s="217"/>
      <c r="G14" s="217"/>
      <c r="H14" s="217"/>
      <c r="I14" s="217"/>
      <c r="J14" s="217"/>
      <c r="K14" s="218"/>
    </row>
    <row r="15" spans="2:12">
      <c r="B15" s="67"/>
      <c r="C15" s="68"/>
      <c r="D15" s="72"/>
      <c r="E15" s="72"/>
      <c r="F15" s="72"/>
      <c r="G15" s="73"/>
      <c r="H15" s="73"/>
      <c r="I15" s="74"/>
      <c r="J15" s="75"/>
      <c r="K15" s="69"/>
    </row>
    <row r="16" spans="2:12">
      <c r="B16" s="67"/>
      <c r="C16" s="68"/>
      <c r="D16" s="72"/>
      <c r="E16" s="72"/>
      <c r="F16" s="72"/>
      <c r="G16" s="73"/>
      <c r="H16" s="73"/>
      <c r="I16" s="73"/>
      <c r="J16" s="68"/>
      <c r="K16" s="69"/>
    </row>
    <row r="17" spans="2:14">
      <c r="B17" s="219" t="s">
        <v>55</v>
      </c>
      <c r="C17" s="220"/>
      <c r="D17" s="220"/>
      <c r="E17" s="76">
        <v>120123</v>
      </c>
      <c r="F17" s="76"/>
      <c r="G17" s="76"/>
      <c r="H17" s="77" t="s">
        <v>56</v>
      </c>
      <c r="I17" s="221" t="s">
        <v>47</v>
      </c>
      <c r="J17" s="221"/>
      <c r="K17" s="69"/>
    </row>
    <row r="18" spans="2:14">
      <c r="B18" s="78"/>
      <c r="C18" s="72"/>
      <c r="D18" s="68"/>
      <c r="E18" s="75"/>
      <c r="F18" s="75"/>
      <c r="G18" s="75"/>
      <c r="H18" s="73"/>
      <c r="I18" s="68"/>
      <c r="J18" s="68"/>
      <c r="K18" s="69"/>
    </row>
    <row r="19" spans="2:14">
      <c r="B19" s="78"/>
      <c r="C19" s="72"/>
      <c r="D19" s="72" t="s">
        <v>57</v>
      </c>
      <c r="E19" s="79">
        <v>57</v>
      </c>
      <c r="F19" s="76"/>
      <c r="G19" s="76"/>
      <c r="H19" s="80" t="s">
        <v>58</v>
      </c>
      <c r="I19" s="81" t="s">
        <v>59</v>
      </c>
      <c r="J19" s="81"/>
      <c r="K19" s="69"/>
    </row>
    <row r="20" spans="2:14">
      <c r="B20" s="78"/>
      <c r="C20" s="72"/>
      <c r="D20" s="72"/>
      <c r="E20" s="73"/>
      <c r="F20" s="73"/>
      <c r="G20" s="73"/>
      <c r="H20" s="72"/>
      <c r="I20" s="68"/>
      <c r="J20" s="68"/>
      <c r="K20" s="69"/>
    </row>
    <row r="21" spans="2:14">
      <c r="B21" s="219" t="s">
        <v>60</v>
      </c>
      <c r="C21" s="220"/>
      <c r="D21" s="72"/>
      <c r="E21" s="72" t="s">
        <v>61</v>
      </c>
      <c r="F21" s="222">
        <v>42401</v>
      </c>
      <c r="G21" s="223"/>
      <c r="H21" s="80" t="s">
        <v>62</v>
      </c>
      <c r="I21" s="222">
        <v>42458</v>
      </c>
      <c r="J21" s="223"/>
      <c r="K21" s="69"/>
    </row>
    <row r="22" spans="2:14">
      <c r="B22" s="67"/>
      <c r="C22" s="68"/>
      <c r="D22" s="72"/>
      <c r="E22" s="72"/>
      <c r="F22" s="72"/>
      <c r="G22" s="73"/>
      <c r="H22" s="73"/>
      <c r="I22" s="73"/>
      <c r="J22" s="68"/>
      <c r="K22" s="69"/>
    </row>
    <row r="23" spans="2:14">
      <c r="B23" s="219" t="s">
        <v>63</v>
      </c>
      <c r="C23" s="220"/>
      <c r="D23" s="220"/>
      <c r="E23" s="220"/>
      <c r="F23" s="220"/>
      <c r="G23" s="152" t="s">
        <v>516</v>
      </c>
      <c r="H23" s="68"/>
      <c r="I23" s="68"/>
      <c r="J23" s="68"/>
      <c r="K23" s="69"/>
    </row>
    <row r="24" spans="2:14">
      <c r="B24" s="67"/>
      <c r="C24" s="68"/>
      <c r="D24" s="68"/>
      <c r="E24" s="68"/>
      <c r="F24" s="68"/>
      <c r="G24" s="68"/>
      <c r="H24" s="82"/>
      <c r="I24" s="68"/>
      <c r="J24" s="68"/>
      <c r="K24" s="69"/>
    </row>
    <row r="25" spans="2:14" ht="15" customHeight="1">
      <c r="B25" s="219" t="s">
        <v>64</v>
      </c>
      <c r="C25" s="220"/>
      <c r="D25" s="220"/>
      <c r="E25" s="81">
        <v>1</v>
      </c>
      <c r="F25" s="220" t="s">
        <v>65</v>
      </c>
      <c r="G25" s="220"/>
      <c r="H25" s="220"/>
      <c r="I25" s="220"/>
      <c r="J25" s="81">
        <v>24</v>
      </c>
      <c r="K25" s="69"/>
    </row>
    <row r="26" spans="2:14">
      <c r="B26" s="67"/>
      <c r="C26" s="68"/>
      <c r="D26" s="68"/>
      <c r="E26" s="68"/>
      <c r="F26" s="68"/>
      <c r="G26" s="68"/>
      <c r="H26" s="82"/>
      <c r="I26" s="68"/>
      <c r="J26" s="68"/>
      <c r="K26" s="69"/>
    </row>
    <row r="27" spans="2:14">
      <c r="B27" s="219" t="s">
        <v>66</v>
      </c>
      <c r="C27" s="220"/>
      <c r="D27" s="220"/>
      <c r="E27" s="220"/>
      <c r="F27" s="83">
        <v>1288943</v>
      </c>
      <c r="G27" s="81"/>
      <c r="H27" s="82"/>
      <c r="I27" s="68"/>
      <c r="J27" s="68"/>
      <c r="K27" s="69"/>
    </row>
    <row r="28" spans="2:14">
      <c r="B28" s="67"/>
      <c r="C28" s="68"/>
      <c r="D28" s="68"/>
      <c r="E28" s="68"/>
      <c r="F28" s="68"/>
      <c r="G28" s="68"/>
      <c r="H28" s="82"/>
      <c r="I28" s="84"/>
      <c r="J28" s="68"/>
      <c r="K28" s="69"/>
    </row>
    <row r="29" spans="2:14">
      <c r="B29" s="85" t="s">
        <v>67</v>
      </c>
      <c r="C29" s="86"/>
      <c r="D29" s="68"/>
      <c r="E29" s="68"/>
      <c r="F29" s="68"/>
      <c r="G29" s="68"/>
      <c r="H29" s="82"/>
      <c r="I29" s="68"/>
      <c r="J29" s="68"/>
      <c r="K29" s="69"/>
    </row>
    <row r="30" spans="2:14" ht="13.5" thickBot="1">
      <c r="B30" s="87"/>
      <c r="C30" s="88"/>
      <c r="D30" s="88"/>
      <c r="E30" s="88"/>
      <c r="F30" s="88"/>
      <c r="G30" s="88"/>
      <c r="H30" s="88"/>
      <c r="I30" s="88"/>
      <c r="J30" s="88"/>
      <c r="K30" s="89"/>
    </row>
    <row r="31" spans="2:14" s="93" customFormat="1" ht="48" customHeight="1" thickBot="1">
      <c r="B31" s="90" t="s">
        <v>68</v>
      </c>
      <c r="C31" s="90" t="s">
        <v>69</v>
      </c>
      <c r="D31" s="90" t="s">
        <v>70</v>
      </c>
      <c r="E31" s="91" t="s">
        <v>71</v>
      </c>
      <c r="F31" s="91" t="s">
        <v>72</v>
      </c>
      <c r="G31" s="91" t="s">
        <v>73</v>
      </c>
      <c r="H31" s="91" t="s">
        <v>74</v>
      </c>
      <c r="I31" s="91" t="s">
        <v>75</v>
      </c>
      <c r="J31" s="91" t="s">
        <v>76</v>
      </c>
      <c r="K31" s="92" t="s">
        <v>12</v>
      </c>
    </row>
    <row r="32" spans="2:14">
      <c r="B32" s="94">
        <v>1</v>
      </c>
      <c r="C32" s="227">
        <v>42401</v>
      </c>
      <c r="D32" s="95">
        <v>1</v>
      </c>
      <c r="E32" s="95">
        <v>1</v>
      </c>
      <c r="F32" s="95">
        <v>80107</v>
      </c>
      <c r="G32" s="95" t="s">
        <v>59</v>
      </c>
      <c r="H32" s="96">
        <v>56250</v>
      </c>
      <c r="I32" s="95" t="s">
        <v>517</v>
      </c>
      <c r="J32" s="97">
        <v>90</v>
      </c>
      <c r="K32" s="98">
        <v>5063</v>
      </c>
      <c r="N32" s="99"/>
    </row>
    <row r="33" spans="2:14">
      <c r="B33" s="100">
        <v>2</v>
      </c>
      <c r="C33" s="101" t="s">
        <v>77</v>
      </c>
      <c r="D33" s="102">
        <v>1</v>
      </c>
      <c r="E33" s="102">
        <v>2</v>
      </c>
      <c r="F33" s="102">
        <v>80107</v>
      </c>
      <c r="G33" s="102" t="s">
        <v>59</v>
      </c>
      <c r="H33" s="103">
        <v>56250</v>
      </c>
      <c r="I33" s="102" t="s">
        <v>517</v>
      </c>
      <c r="J33" s="97">
        <v>90</v>
      </c>
      <c r="K33" s="104">
        <v>5063</v>
      </c>
      <c r="M33" s="99"/>
      <c r="N33" s="99"/>
    </row>
    <row r="34" spans="2:14">
      <c r="B34" s="100">
        <v>3</v>
      </c>
      <c r="C34" s="101" t="s">
        <v>77</v>
      </c>
      <c r="D34" s="102">
        <v>1</v>
      </c>
      <c r="E34" s="102">
        <v>3</v>
      </c>
      <c r="F34" s="102">
        <v>80107</v>
      </c>
      <c r="G34" s="102" t="s">
        <v>59</v>
      </c>
      <c r="H34" s="103">
        <v>56250</v>
      </c>
      <c r="I34" s="102" t="s">
        <v>517</v>
      </c>
      <c r="J34" s="97">
        <v>90</v>
      </c>
      <c r="K34" s="104">
        <v>5063</v>
      </c>
      <c r="M34" s="99"/>
      <c r="N34" s="105"/>
    </row>
    <row r="35" spans="2:14">
      <c r="B35" s="100">
        <v>4</v>
      </c>
      <c r="C35" s="228">
        <v>42410</v>
      </c>
      <c r="D35" s="102">
        <v>1</v>
      </c>
      <c r="E35" s="102">
        <v>4</v>
      </c>
      <c r="F35" s="102">
        <v>90121</v>
      </c>
      <c r="G35" s="102" t="s">
        <v>59</v>
      </c>
      <c r="H35" s="103">
        <v>56250</v>
      </c>
      <c r="I35" s="102" t="s">
        <v>517</v>
      </c>
      <c r="J35" s="97">
        <v>156</v>
      </c>
      <c r="K35" s="104">
        <v>8775</v>
      </c>
      <c r="M35" s="106"/>
    </row>
    <row r="36" spans="2:14">
      <c r="B36" s="100">
        <v>5</v>
      </c>
      <c r="C36" s="228">
        <v>42410</v>
      </c>
      <c r="D36" s="102">
        <v>1</v>
      </c>
      <c r="E36" s="102">
        <v>5</v>
      </c>
      <c r="F36" s="102">
        <v>90121</v>
      </c>
      <c r="G36" s="102" t="s">
        <v>59</v>
      </c>
      <c r="H36" s="103">
        <v>56250</v>
      </c>
      <c r="I36" s="102" t="s">
        <v>517</v>
      </c>
      <c r="J36" s="97">
        <v>147</v>
      </c>
      <c r="K36" s="104">
        <v>8269</v>
      </c>
    </row>
    <row r="37" spans="2:14">
      <c r="B37" s="100">
        <v>6</v>
      </c>
      <c r="C37" s="228">
        <v>42410</v>
      </c>
      <c r="D37" s="102">
        <v>1</v>
      </c>
      <c r="E37" s="102">
        <v>6</v>
      </c>
      <c r="F37" s="102">
        <v>90121</v>
      </c>
      <c r="G37" s="102" t="s">
        <v>59</v>
      </c>
      <c r="H37" s="103">
        <v>53329</v>
      </c>
      <c r="I37" s="102" t="s">
        <v>517</v>
      </c>
      <c r="J37" s="97">
        <v>126</v>
      </c>
      <c r="K37" s="104">
        <v>6719</v>
      </c>
    </row>
    <row r="38" spans="2:14">
      <c r="B38" s="100">
        <v>7</v>
      </c>
      <c r="C38" s="228">
        <v>42412</v>
      </c>
      <c r="D38" s="102">
        <v>1</v>
      </c>
      <c r="E38" s="102">
        <v>7</v>
      </c>
      <c r="F38" s="102">
        <v>103330</v>
      </c>
      <c r="G38" s="102" t="s">
        <v>59</v>
      </c>
      <c r="H38" s="103">
        <v>56250</v>
      </c>
      <c r="I38" s="102" t="s">
        <v>517</v>
      </c>
      <c r="J38" s="97">
        <v>90</v>
      </c>
      <c r="K38" s="104">
        <v>5063</v>
      </c>
    </row>
    <row r="39" spans="2:14">
      <c r="B39" s="100">
        <v>8</v>
      </c>
      <c r="C39" s="228">
        <v>42412</v>
      </c>
      <c r="D39" s="102">
        <v>1</v>
      </c>
      <c r="E39" s="102">
        <v>8</v>
      </c>
      <c r="F39" s="102">
        <v>103330</v>
      </c>
      <c r="G39" s="102" t="s">
        <v>59</v>
      </c>
      <c r="H39" s="103">
        <v>56250</v>
      </c>
      <c r="I39" s="102" t="s">
        <v>517</v>
      </c>
      <c r="J39" s="97">
        <v>90</v>
      </c>
      <c r="K39" s="104">
        <v>5063</v>
      </c>
    </row>
    <row r="40" spans="2:14">
      <c r="B40" s="100">
        <v>9</v>
      </c>
      <c r="C40" s="228">
        <v>42412</v>
      </c>
      <c r="D40" s="102">
        <v>1</v>
      </c>
      <c r="E40" s="102">
        <v>9</v>
      </c>
      <c r="F40" s="102">
        <v>103330</v>
      </c>
      <c r="G40" s="102" t="s">
        <v>59</v>
      </c>
      <c r="H40" s="103">
        <v>56250</v>
      </c>
      <c r="I40" s="102" t="s">
        <v>517</v>
      </c>
      <c r="J40" s="97">
        <v>90</v>
      </c>
      <c r="K40" s="104">
        <v>5063</v>
      </c>
    </row>
    <row r="41" spans="2:14">
      <c r="B41" s="100">
        <v>10</v>
      </c>
      <c r="C41" s="228">
        <v>42426</v>
      </c>
      <c r="D41" s="102">
        <v>1</v>
      </c>
      <c r="E41" s="102">
        <v>10</v>
      </c>
      <c r="F41" s="102">
        <v>80107</v>
      </c>
      <c r="G41" s="102" t="s">
        <v>59</v>
      </c>
      <c r="H41" s="103">
        <v>56250</v>
      </c>
      <c r="I41" s="102" t="s">
        <v>517</v>
      </c>
      <c r="J41" s="97">
        <v>90</v>
      </c>
      <c r="K41" s="104">
        <v>5063</v>
      </c>
    </row>
    <row r="42" spans="2:14">
      <c r="B42" s="100">
        <v>11</v>
      </c>
      <c r="C42" s="228">
        <v>42426</v>
      </c>
      <c r="D42" s="102">
        <v>1</v>
      </c>
      <c r="E42" s="102">
        <v>11</v>
      </c>
      <c r="F42" s="102">
        <v>80107</v>
      </c>
      <c r="G42" s="102" t="s">
        <v>59</v>
      </c>
      <c r="H42" s="103">
        <v>56250</v>
      </c>
      <c r="I42" s="102" t="s">
        <v>517</v>
      </c>
      <c r="J42" s="97">
        <v>90</v>
      </c>
      <c r="K42" s="104">
        <v>5063</v>
      </c>
    </row>
    <row r="43" spans="2:14">
      <c r="B43" s="100">
        <v>12</v>
      </c>
      <c r="C43" s="228">
        <v>42426</v>
      </c>
      <c r="D43" s="102">
        <v>1</v>
      </c>
      <c r="E43" s="102">
        <v>12</v>
      </c>
      <c r="F43" s="102">
        <v>80107</v>
      </c>
      <c r="G43" s="102" t="s">
        <v>59</v>
      </c>
      <c r="H43" s="103">
        <v>56250</v>
      </c>
      <c r="I43" s="102" t="s">
        <v>517</v>
      </c>
      <c r="J43" s="97">
        <v>90</v>
      </c>
      <c r="K43" s="104">
        <v>5063</v>
      </c>
    </row>
    <row r="44" spans="2:14">
      <c r="B44" s="100">
        <v>13</v>
      </c>
      <c r="C44" s="228">
        <v>42430</v>
      </c>
      <c r="D44" s="102">
        <v>1</v>
      </c>
      <c r="E44" s="102">
        <v>13</v>
      </c>
      <c r="F44" s="102">
        <v>90121</v>
      </c>
      <c r="G44" s="102" t="s">
        <v>59</v>
      </c>
      <c r="H44" s="103">
        <v>55559</v>
      </c>
      <c r="I44" s="102" t="s">
        <v>517</v>
      </c>
      <c r="J44" s="97">
        <v>118</v>
      </c>
      <c r="K44" s="104">
        <v>6567</v>
      </c>
    </row>
    <row r="45" spans="2:14">
      <c r="B45" s="100">
        <v>14</v>
      </c>
      <c r="C45" s="228">
        <v>42430</v>
      </c>
      <c r="D45" s="102">
        <v>1</v>
      </c>
      <c r="E45" s="102">
        <v>14</v>
      </c>
      <c r="F45" s="102">
        <v>90121</v>
      </c>
      <c r="G45" s="102" t="s">
        <v>59</v>
      </c>
      <c r="H45" s="103">
        <v>55432</v>
      </c>
      <c r="I45" s="102" t="s">
        <v>517</v>
      </c>
      <c r="J45" s="97">
        <v>116</v>
      </c>
      <c r="K45" s="104">
        <v>6436</v>
      </c>
    </row>
    <row r="46" spans="2:14">
      <c r="B46" s="100">
        <v>15</v>
      </c>
      <c r="C46" s="228">
        <v>42430</v>
      </c>
      <c r="D46" s="102">
        <v>1</v>
      </c>
      <c r="E46" s="101">
        <v>15</v>
      </c>
      <c r="F46" s="102">
        <v>90121</v>
      </c>
      <c r="G46" s="102" t="s">
        <v>59</v>
      </c>
      <c r="H46" s="103">
        <v>56248</v>
      </c>
      <c r="I46" s="102" t="s">
        <v>517</v>
      </c>
      <c r="J46" s="97">
        <v>119</v>
      </c>
      <c r="K46" s="104">
        <v>6705</v>
      </c>
    </row>
    <row r="47" spans="2:14">
      <c r="B47" s="100">
        <v>16</v>
      </c>
      <c r="C47" s="228">
        <v>42441</v>
      </c>
      <c r="D47" s="102">
        <v>1</v>
      </c>
      <c r="E47" s="101">
        <v>16</v>
      </c>
      <c r="F47" s="102">
        <v>80107</v>
      </c>
      <c r="G47" s="102" t="s">
        <v>59</v>
      </c>
      <c r="H47" s="103">
        <v>49801</v>
      </c>
      <c r="I47" s="102" t="s">
        <v>517</v>
      </c>
      <c r="J47" s="97">
        <v>105</v>
      </c>
      <c r="K47" s="104">
        <v>5229</v>
      </c>
    </row>
    <row r="48" spans="2:14">
      <c r="B48" s="100">
        <v>17</v>
      </c>
      <c r="C48" s="228">
        <v>42441</v>
      </c>
      <c r="D48" s="102">
        <v>1</v>
      </c>
      <c r="E48" s="101">
        <v>17</v>
      </c>
      <c r="F48" s="102">
        <v>80107</v>
      </c>
      <c r="G48" s="102" t="s">
        <v>59</v>
      </c>
      <c r="H48" s="103">
        <v>41321</v>
      </c>
      <c r="I48" s="102" t="s">
        <v>517</v>
      </c>
      <c r="J48" s="97">
        <v>105</v>
      </c>
      <c r="K48" s="104">
        <v>4339</v>
      </c>
    </row>
    <row r="49" spans="2:11" s="107" customFormat="1">
      <c r="B49" s="100">
        <v>18</v>
      </c>
      <c r="C49" s="228">
        <v>42441</v>
      </c>
      <c r="D49" s="102">
        <v>1</v>
      </c>
      <c r="E49" s="101">
        <v>18</v>
      </c>
      <c r="F49" s="102">
        <v>80107</v>
      </c>
      <c r="G49" s="102" t="s">
        <v>59</v>
      </c>
      <c r="H49" s="103">
        <v>43144</v>
      </c>
      <c r="I49" s="102" t="s">
        <v>517</v>
      </c>
      <c r="J49" s="97">
        <v>105</v>
      </c>
      <c r="K49" s="104">
        <v>4530</v>
      </c>
    </row>
    <row r="50" spans="2:11">
      <c r="B50" s="100">
        <v>19</v>
      </c>
      <c r="C50" s="228">
        <v>42441</v>
      </c>
      <c r="D50" s="102">
        <v>1</v>
      </c>
      <c r="E50" s="101">
        <v>19</v>
      </c>
      <c r="F50" s="102">
        <v>80107</v>
      </c>
      <c r="G50" s="102" t="s">
        <v>59</v>
      </c>
      <c r="H50" s="103">
        <v>37485</v>
      </c>
      <c r="I50" s="102" t="s">
        <v>517</v>
      </c>
      <c r="J50" s="97">
        <v>105</v>
      </c>
      <c r="K50" s="104">
        <v>3936</v>
      </c>
    </row>
    <row r="51" spans="2:11">
      <c r="B51" s="100">
        <v>20</v>
      </c>
      <c r="C51" s="228">
        <v>42445</v>
      </c>
      <c r="D51" s="102">
        <v>1</v>
      </c>
      <c r="E51" s="101">
        <v>20</v>
      </c>
      <c r="F51" s="102">
        <v>80107</v>
      </c>
      <c r="G51" s="102" t="s">
        <v>59</v>
      </c>
      <c r="H51" s="103">
        <v>52519</v>
      </c>
      <c r="I51" s="102" t="s">
        <v>517</v>
      </c>
      <c r="J51" s="97">
        <v>120</v>
      </c>
      <c r="K51" s="104">
        <v>6302</v>
      </c>
    </row>
    <row r="52" spans="2:11">
      <c r="B52" s="100">
        <v>21</v>
      </c>
      <c r="C52" s="228">
        <v>42445</v>
      </c>
      <c r="D52" s="102">
        <v>1</v>
      </c>
      <c r="E52" s="101">
        <v>21</v>
      </c>
      <c r="F52" s="102">
        <v>80107</v>
      </c>
      <c r="G52" s="102" t="s">
        <v>59</v>
      </c>
      <c r="H52" s="103">
        <v>56250</v>
      </c>
      <c r="I52" s="102" t="s">
        <v>517</v>
      </c>
      <c r="J52" s="97">
        <v>105</v>
      </c>
      <c r="K52" s="104">
        <v>5906</v>
      </c>
    </row>
    <row r="53" spans="2:11">
      <c r="B53" s="100">
        <v>22</v>
      </c>
      <c r="C53" s="228">
        <v>42445</v>
      </c>
      <c r="D53" s="102">
        <v>1</v>
      </c>
      <c r="E53" s="101">
        <v>22</v>
      </c>
      <c r="F53" s="102">
        <v>80107</v>
      </c>
      <c r="G53" s="102" t="s">
        <v>59</v>
      </c>
      <c r="H53" s="103">
        <v>42729</v>
      </c>
      <c r="I53" s="102" t="s">
        <v>517</v>
      </c>
      <c r="J53" s="97">
        <v>120</v>
      </c>
      <c r="K53" s="104">
        <v>5127</v>
      </c>
    </row>
    <row r="54" spans="2:11">
      <c r="B54" s="100">
        <v>23</v>
      </c>
      <c r="C54" s="228">
        <v>42458</v>
      </c>
      <c r="D54" s="102">
        <v>1</v>
      </c>
      <c r="E54" s="101">
        <v>23</v>
      </c>
      <c r="F54" s="102">
        <v>80107</v>
      </c>
      <c r="G54" s="102" t="s">
        <v>59</v>
      </c>
      <c r="H54" s="103">
        <v>47749</v>
      </c>
      <c r="I54" s="102" t="s">
        <v>517</v>
      </c>
      <c r="J54" s="97">
        <v>105</v>
      </c>
      <c r="K54" s="104">
        <v>5014</v>
      </c>
    </row>
    <row r="55" spans="2:11">
      <c r="B55" s="100">
        <v>24</v>
      </c>
      <c r="C55" s="228">
        <v>42458</v>
      </c>
      <c r="D55" s="102">
        <v>1</v>
      </c>
      <c r="E55" s="101">
        <v>24</v>
      </c>
      <c r="F55" s="102">
        <v>80107</v>
      </c>
      <c r="G55" s="102" t="s">
        <v>59</v>
      </c>
      <c r="H55" s="103">
        <v>58627</v>
      </c>
      <c r="I55" s="102" t="s">
        <v>517</v>
      </c>
      <c r="J55" s="97">
        <v>105</v>
      </c>
      <c r="K55" s="104">
        <v>6156</v>
      </c>
    </row>
    <row r="56" spans="2:11">
      <c r="B56" s="100">
        <v>25</v>
      </c>
      <c r="C56" s="228">
        <v>42458</v>
      </c>
      <c r="D56" s="102">
        <v>1</v>
      </c>
      <c r="E56" s="102">
        <v>19</v>
      </c>
      <c r="F56" s="102">
        <v>80107</v>
      </c>
      <c r="G56" s="102" t="s">
        <v>59</v>
      </c>
      <c r="H56" s="103">
        <v>20000</v>
      </c>
      <c r="I56" s="102" t="s">
        <v>517</v>
      </c>
      <c r="J56" s="97">
        <v>105</v>
      </c>
      <c r="K56" s="104">
        <v>2100</v>
      </c>
    </row>
    <row r="57" spans="2:11" s="111" customFormat="1" ht="15.75" customHeight="1">
      <c r="B57" s="224" t="s">
        <v>78</v>
      </c>
      <c r="C57" s="225"/>
      <c r="D57" s="225"/>
      <c r="E57" s="225"/>
      <c r="F57" s="225"/>
      <c r="G57" s="226"/>
      <c r="H57" s="108">
        <f>SUM(H32:H56)</f>
        <v>1288943</v>
      </c>
      <c r="I57" s="109"/>
      <c r="J57" s="110"/>
      <c r="K57" s="121"/>
    </row>
    <row r="58" spans="2:11" ht="15" customHeight="1">
      <c r="B58" s="207" t="s">
        <v>79</v>
      </c>
      <c r="C58" s="208"/>
      <c r="D58" s="208"/>
      <c r="E58" s="208"/>
      <c r="F58" s="208"/>
      <c r="G58" s="208"/>
      <c r="H58" s="208"/>
      <c r="I58" s="208"/>
      <c r="J58" s="208"/>
      <c r="K58" s="209"/>
    </row>
    <row r="59" spans="2:11" ht="15" customHeight="1">
      <c r="B59" s="210"/>
      <c r="C59" s="211"/>
      <c r="D59" s="211"/>
      <c r="E59" s="211"/>
      <c r="F59" s="211"/>
      <c r="G59" s="211"/>
      <c r="H59" s="211"/>
      <c r="I59" s="211"/>
      <c r="J59" s="211"/>
      <c r="K59" s="212"/>
    </row>
    <row r="60" spans="2:11" ht="15" customHeight="1">
      <c r="B60" s="210"/>
      <c r="C60" s="211"/>
      <c r="D60" s="211"/>
      <c r="E60" s="211"/>
      <c r="F60" s="211"/>
      <c r="G60" s="211"/>
      <c r="H60" s="211"/>
      <c r="I60" s="211"/>
      <c r="J60" s="211"/>
      <c r="K60" s="212"/>
    </row>
    <row r="61" spans="2:11" ht="15" customHeight="1" thickBot="1">
      <c r="B61" s="210"/>
      <c r="C61" s="211"/>
      <c r="D61" s="211"/>
      <c r="E61" s="211"/>
      <c r="F61" s="211"/>
      <c r="G61" s="211"/>
      <c r="H61" s="211"/>
      <c r="I61" s="211"/>
      <c r="J61" s="211"/>
      <c r="K61" s="212"/>
    </row>
    <row r="62" spans="2:11" ht="15" customHeight="1">
      <c r="B62" s="112"/>
      <c r="C62" s="113"/>
      <c r="D62" s="113"/>
      <c r="E62" s="113"/>
      <c r="F62" s="113"/>
      <c r="G62" s="113"/>
      <c r="H62" s="113"/>
      <c r="I62" s="113"/>
      <c r="J62" s="113"/>
      <c r="K62" s="114"/>
    </row>
    <row r="63" spans="2:11" ht="15" customHeight="1">
      <c r="B63" s="115"/>
      <c r="C63" s="116"/>
      <c r="D63" s="116"/>
      <c r="E63" s="116"/>
      <c r="F63" s="116"/>
      <c r="G63" s="116"/>
      <c r="H63" s="116"/>
      <c r="I63" s="116"/>
      <c r="J63" s="116"/>
      <c r="K63" s="117"/>
    </row>
    <row r="64" spans="2:11" ht="15" customHeight="1">
      <c r="B64" s="199" t="s">
        <v>80</v>
      </c>
      <c r="C64" s="200"/>
      <c r="D64" s="200"/>
      <c r="E64" s="200"/>
      <c r="F64" s="116"/>
      <c r="G64" s="200" t="s">
        <v>81</v>
      </c>
      <c r="H64" s="200"/>
      <c r="I64" s="116"/>
      <c r="J64" s="116"/>
      <c r="K64" s="117"/>
    </row>
    <row r="65" spans="2:11" ht="15" customHeight="1">
      <c r="B65" s="115"/>
      <c r="C65" s="116"/>
      <c r="D65" s="116"/>
      <c r="E65" s="116"/>
      <c r="F65" s="116"/>
      <c r="G65" s="116"/>
      <c r="H65" s="116"/>
      <c r="I65" s="116"/>
      <c r="J65" s="116"/>
      <c r="K65" s="117"/>
    </row>
    <row r="66" spans="2:11" ht="15" customHeight="1" thickBot="1">
      <c r="B66" s="201" t="s">
        <v>82</v>
      </c>
      <c r="C66" s="202"/>
      <c r="D66" s="202"/>
      <c r="E66" s="202"/>
      <c r="F66" s="202"/>
      <c r="G66" s="202"/>
      <c r="H66" s="202"/>
      <c r="I66" s="202"/>
      <c r="J66" s="202"/>
      <c r="K66" s="203"/>
    </row>
    <row r="67" spans="2:11" ht="35.25" customHeight="1" thickBot="1">
      <c r="B67" s="204" t="s">
        <v>83</v>
      </c>
      <c r="C67" s="205"/>
      <c r="D67" s="205"/>
      <c r="E67" s="118"/>
      <c r="F67" s="118"/>
      <c r="G67" s="118"/>
      <c r="H67" s="206" t="s">
        <v>84</v>
      </c>
      <c r="I67" s="206"/>
      <c r="J67" s="119"/>
      <c r="K67" s="120"/>
    </row>
  </sheetData>
  <mergeCells count="19">
    <mergeCell ref="B58:K61"/>
    <mergeCell ref="F4:J5"/>
    <mergeCell ref="G6:I6"/>
    <mergeCell ref="E8:K14"/>
    <mergeCell ref="B17:D17"/>
    <mergeCell ref="I17:J17"/>
    <mergeCell ref="B21:C21"/>
    <mergeCell ref="F21:G21"/>
    <mergeCell ref="I21:J21"/>
    <mergeCell ref="B23:F23"/>
    <mergeCell ref="B25:D25"/>
    <mergeCell ref="F25:I25"/>
    <mergeCell ref="B27:E27"/>
    <mergeCell ref="B57:G57"/>
    <mergeCell ref="B64:E64"/>
    <mergeCell ref="G64:H64"/>
    <mergeCell ref="B66:K66"/>
    <mergeCell ref="B67:D67"/>
    <mergeCell ref="H67:I67"/>
  </mergeCells>
  <printOptions horizontalCentered="1" verticalCentered="1"/>
  <pageMargins left="0.70866141732283472" right="0.51181102362204722" top="0.74803149606299213" bottom="0.74803149606299213" header="0.31496062992125984" footer="0.31496062992125984"/>
  <pageSetup scale="7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AF28"/>
  <sheetViews>
    <sheetView topLeftCell="S13" workbookViewId="0">
      <selection activeCell="AA36" sqref="AA36"/>
    </sheetView>
  </sheetViews>
  <sheetFormatPr baseColWidth="10" defaultRowHeight="15"/>
  <cols>
    <col min="2" max="2" width="16.5703125" customWidth="1"/>
    <col min="3" max="3" width="19.42578125" customWidth="1"/>
    <col min="4" max="4" width="23.42578125" customWidth="1"/>
  </cols>
  <sheetData>
    <row r="1" spans="1:32" ht="63.75">
      <c r="B1" s="122" t="s">
        <v>88</v>
      </c>
      <c r="C1" s="123" t="s">
        <v>85</v>
      </c>
      <c r="D1" s="123" t="s">
        <v>89</v>
      </c>
      <c r="E1" s="123" t="s">
        <v>86</v>
      </c>
      <c r="F1" s="123" t="s">
        <v>90</v>
      </c>
      <c r="G1" s="123" t="s">
        <v>91</v>
      </c>
      <c r="H1" s="123" t="s">
        <v>92</v>
      </c>
      <c r="I1" s="123" t="s">
        <v>93</v>
      </c>
      <c r="J1" s="123" t="s">
        <v>94</v>
      </c>
      <c r="K1" s="123" t="s">
        <v>95</v>
      </c>
      <c r="L1" s="123" t="s">
        <v>96</v>
      </c>
      <c r="M1" s="123" t="s">
        <v>97</v>
      </c>
      <c r="N1" s="123" t="s">
        <v>98</v>
      </c>
      <c r="O1" s="123" t="s">
        <v>99</v>
      </c>
      <c r="P1" s="123" t="s">
        <v>87</v>
      </c>
      <c r="Q1" s="123" t="s">
        <v>100</v>
      </c>
      <c r="R1" s="123" t="s">
        <v>101</v>
      </c>
      <c r="S1" s="123" t="s">
        <v>102</v>
      </c>
      <c r="T1" s="123" t="s">
        <v>103</v>
      </c>
      <c r="U1" s="123" t="s">
        <v>104</v>
      </c>
      <c r="V1" s="123" t="s">
        <v>105</v>
      </c>
      <c r="W1" s="123" t="s">
        <v>106</v>
      </c>
      <c r="X1" s="123" t="s">
        <v>107</v>
      </c>
      <c r="Y1" s="123" t="s">
        <v>108</v>
      </c>
      <c r="Z1" s="123" t="s">
        <v>109</v>
      </c>
      <c r="AA1" s="123" t="s">
        <v>110</v>
      </c>
      <c r="AB1" s="123" t="s">
        <v>111</v>
      </c>
      <c r="AC1" s="123" t="s">
        <v>112</v>
      </c>
      <c r="AD1" s="123" t="s">
        <v>113</v>
      </c>
      <c r="AE1" s="123" t="s">
        <v>114</v>
      </c>
      <c r="AF1" s="124" t="s">
        <v>115</v>
      </c>
    </row>
    <row r="2" spans="1:32" ht="36">
      <c r="A2" t="s">
        <v>156</v>
      </c>
      <c r="B2" s="125" t="s">
        <v>116</v>
      </c>
      <c r="C2" s="126">
        <v>3035969</v>
      </c>
      <c r="D2" s="126" t="s">
        <v>117</v>
      </c>
      <c r="E2" s="127">
        <v>43031</v>
      </c>
      <c r="F2" s="126">
        <v>12079</v>
      </c>
      <c r="G2" s="126" t="s">
        <v>118</v>
      </c>
      <c r="H2" s="126" t="s">
        <v>119</v>
      </c>
      <c r="I2" s="126" t="s">
        <v>120</v>
      </c>
      <c r="J2" s="126" t="s">
        <v>20</v>
      </c>
      <c r="K2" s="126">
        <v>1</v>
      </c>
      <c r="L2" s="126" t="s">
        <v>121</v>
      </c>
      <c r="M2" s="126">
        <v>301</v>
      </c>
      <c r="N2" s="126" t="s">
        <v>122</v>
      </c>
      <c r="O2" s="126" t="s">
        <v>123</v>
      </c>
      <c r="P2" s="126">
        <v>153.16999999999999</v>
      </c>
      <c r="Q2" s="126">
        <v>27323</v>
      </c>
      <c r="R2" s="126" t="s">
        <v>124</v>
      </c>
      <c r="S2" s="127">
        <v>43030</v>
      </c>
      <c r="T2" s="126" t="s">
        <v>125</v>
      </c>
      <c r="U2" s="126" t="s">
        <v>126</v>
      </c>
      <c r="V2" s="126" t="s">
        <v>20</v>
      </c>
      <c r="W2" s="126" t="s">
        <v>124</v>
      </c>
      <c r="X2" s="126" t="s">
        <v>125</v>
      </c>
      <c r="Y2" s="126" t="s">
        <v>127</v>
      </c>
      <c r="Z2" s="126" t="s">
        <v>126</v>
      </c>
      <c r="AA2" s="126" t="s">
        <v>20</v>
      </c>
      <c r="AB2" s="126" t="s">
        <v>20</v>
      </c>
      <c r="AC2" s="126" t="s">
        <v>20</v>
      </c>
      <c r="AD2" s="126" t="s">
        <v>128</v>
      </c>
      <c r="AE2" s="126" t="s">
        <v>129</v>
      </c>
      <c r="AF2" s="128" t="s">
        <v>130</v>
      </c>
    </row>
    <row r="3" spans="1:32" ht="36">
      <c r="A3" t="s">
        <v>156</v>
      </c>
      <c r="B3" s="125" t="s">
        <v>116</v>
      </c>
      <c r="C3" s="126">
        <v>3036447</v>
      </c>
      <c r="D3" s="126" t="s">
        <v>117</v>
      </c>
      <c r="E3" s="127">
        <v>43032</v>
      </c>
      <c r="F3" s="126">
        <v>12079</v>
      </c>
      <c r="G3" s="126" t="s">
        <v>118</v>
      </c>
      <c r="H3" s="126" t="s">
        <v>119</v>
      </c>
      <c r="I3" s="126" t="s">
        <v>120</v>
      </c>
      <c r="J3" s="126" t="s">
        <v>20</v>
      </c>
      <c r="K3" s="126">
        <v>1</v>
      </c>
      <c r="L3" s="126" t="s">
        <v>121</v>
      </c>
      <c r="M3" s="126">
        <v>301</v>
      </c>
      <c r="N3" s="126" t="s">
        <v>122</v>
      </c>
      <c r="O3" s="126" t="s">
        <v>123</v>
      </c>
      <c r="P3" s="126">
        <v>104.413</v>
      </c>
      <c r="Q3" s="126">
        <v>18254</v>
      </c>
      <c r="R3" s="126" t="s">
        <v>124</v>
      </c>
      <c r="S3" s="127">
        <v>43031</v>
      </c>
      <c r="T3" s="126" t="s">
        <v>125</v>
      </c>
      <c r="U3" s="126" t="s">
        <v>131</v>
      </c>
      <c r="V3" s="126" t="s">
        <v>20</v>
      </c>
      <c r="W3" s="126" t="s">
        <v>124</v>
      </c>
      <c r="X3" s="126" t="s">
        <v>125</v>
      </c>
      <c r="Y3" s="126" t="s">
        <v>127</v>
      </c>
      <c r="Z3" s="126" t="s">
        <v>131</v>
      </c>
      <c r="AA3" s="126" t="s">
        <v>20</v>
      </c>
      <c r="AB3" s="126" t="s">
        <v>20</v>
      </c>
      <c r="AC3" s="126" t="s">
        <v>20</v>
      </c>
      <c r="AD3" s="126" t="s">
        <v>128</v>
      </c>
      <c r="AE3" s="126" t="s">
        <v>129</v>
      </c>
      <c r="AF3" s="128" t="s">
        <v>130</v>
      </c>
    </row>
    <row r="4" spans="1:32" ht="36">
      <c r="A4" t="s">
        <v>156</v>
      </c>
      <c r="B4" s="125" t="s">
        <v>116</v>
      </c>
      <c r="C4" s="126">
        <v>3036584</v>
      </c>
      <c r="D4" s="126" t="s">
        <v>117</v>
      </c>
      <c r="E4" s="127">
        <v>43033</v>
      </c>
      <c r="F4" s="126">
        <v>12079</v>
      </c>
      <c r="G4" s="126" t="s">
        <v>118</v>
      </c>
      <c r="H4" s="126" t="s">
        <v>119</v>
      </c>
      <c r="I4" s="126" t="s">
        <v>120</v>
      </c>
      <c r="J4" s="126" t="s">
        <v>20</v>
      </c>
      <c r="K4" s="126">
        <v>1</v>
      </c>
      <c r="L4" s="126" t="s">
        <v>121</v>
      </c>
      <c r="M4" s="126">
        <v>301</v>
      </c>
      <c r="N4" s="126" t="s">
        <v>122</v>
      </c>
      <c r="O4" s="126" t="s">
        <v>123</v>
      </c>
      <c r="P4" s="126">
        <v>119.206</v>
      </c>
      <c r="Q4" s="126">
        <v>18285</v>
      </c>
      <c r="R4" s="126" t="s">
        <v>124</v>
      </c>
      <c r="S4" s="127">
        <v>43032</v>
      </c>
      <c r="T4" s="126" t="s">
        <v>125</v>
      </c>
      <c r="U4" s="126" t="s">
        <v>132</v>
      </c>
      <c r="V4" s="126" t="s">
        <v>20</v>
      </c>
      <c r="W4" s="126" t="s">
        <v>124</v>
      </c>
      <c r="X4" s="126" t="s">
        <v>125</v>
      </c>
      <c r="Y4" s="126" t="s">
        <v>127</v>
      </c>
      <c r="Z4" s="126" t="s">
        <v>132</v>
      </c>
      <c r="AA4" s="126" t="s">
        <v>20</v>
      </c>
      <c r="AB4" s="126" t="s">
        <v>20</v>
      </c>
      <c r="AC4" s="126" t="s">
        <v>20</v>
      </c>
      <c r="AD4" s="126" t="s">
        <v>128</v>
      </c>
      <c r="AE4" s="126" t="s">
        <v>129</v>
      </c>
      <c r="AF4" s="128" t="s">
        <v>130</v>
      </c>
    </row>
    <row r="5" spans="1:32" ht="36">
      <c r="A5" t="s">
        <v>156</v>
      </c>
      <c r="B5" s="125" t="s">
        <v>116</v>
      </c>
      <c r="C5" s="126">
        <v>3036585</v>
      </c>
      <c r="D5" s="126" t="s">
        <v>117</v>
      </c>
      <c r="E5" s="127">
        <v>43034</v>
      </c>
      <c r="F5" s="126">
        <v>12079</v>
      </c>
      <c r="G5" s="126" t="s">
        <v>118</v>
      </c>
      <c r="H5" s="126" t="s">
        <v>119</v>
      </c>
      <c r="I5" s="126" t="s">
        <v>120</v>
      </c>
      <c r="J5" s="126" t="s">
        <v>20</v>
      </c>
      <c r="K5" s="126">
        <v>1</v>
      </c>
      <c r="L5" s="126" t="s">
        <v>121</v>
      </c>
      <c r="M5" s="126">
        <v>301</v>
      </c>
      <c r="N5" s="126" t="s">
        <v>122</v>
      </c>
      <c r="O5" s="126" t="s">
        <v>123</v>
      </c>
      <c r="P5" s="126">
        <v>101.012</v>
      </c>
      <c r="Q5" s="126">
        <v>17018</v>
      </c>
      <c r="R5" s="126" t="s">
        <v>124</v>
      </c>
      <c r="S5" s="127">
        <v>43033</v>
      </c>
      <c r="T5" s="126" t="s">
        <v>125</v>
      </c>
      <c r="U5" s="126" t="s">
        <v>133</v>
      </c>
      <c r="V5" s="126" t="s">
        <v>20</v>
      </c>
      <c r="W5" s="126" t="s">
        <v>124</v>
      </c>
      <c r="X5" s="126" t="s">
        <v>125</v>
      </c>
      <c r="Y5" s="126" t="s">
        <v>127</v>
      </c>
      <c r="Z5" s="126" t="s">
        <v>133</v>
      </c>
      <c r="AA5" s="126" t="s">
        <v>20</v>
      </c>
      <c r="AB5" s="126" t="s">
        <v>20</v>
      </c>
      <c r="AC5" s="126" t="s">
        <v>20</v>
      </c>
      <c r="AD5" s="126" t="s">
        <v>128</v>
      </c>
      <c r="AE5" s="126" t="s">
        <v>129</v>
      </c>
      <c r="AF5" s="128" t="s">
        <v>130</v>
      </c>
    </row>
    <row r="6" spans="1:32" ht="36">
      <c r="A6" t="s">
        <v>156</v>
      </c>
      <c r="B6" s="125" t="s">
        <v>116</v>
      </c>
      <c r="C6" s="126">
        <v>3036586</v>
      </c>
      <c r="D6" s="126" t="s">
        <v>117</v>
      </c>
      <c r="E6" s="127">
        <v>43036</v>
      </c>
      <c r="F6" s="126">
        <v>12079</v>
      </c>
      <c r="G6" s="126" t="s">
        <v>118</v>
      </c>
      <c r="H6" s="126" t="s">
        <v>119</v>
      </c>
      <c r="I6" s="126" t="s">
        <v>120</v>
      </c>
      <c r="J6" s="126" t="s">
        <v>20</v>
      </c>
      <c r="K6" s="126">
        <v>1</v>
      </c>
      <c r="L6" s="126" t="s">
        <v>121</v>
      </c>
      <c r="M6" s="126">
        <v>301</v>
      </c>
      <c r="N6" s="126" t="s">
        <v>122</v>
      </c>
      <c r="O6" s="126" t="s">
        <v>123</v>
      </c>
      <c r="P6" s="126">
        <v>116.52</v>
      </c>
      <c r="Q6" s="126">
        <v>17995</v>
      </c>
      <c r="R6" s="126" t="s">
        <v>124</v>
      </c>
      <c r="S6" s="127">
        <v>43035</v>
      </c>
      <c r="T6" s="126" t="s">
        <v>125</v>
      </c>
      <c r="U6" s="126" t="s">
        <v>134</v>
      </c>
      <c r="V6" s="126" t="s">
        <v>20</v>
      </c>
      <c r="W6" s="126" t="s">
        <v>124</v>
      </c>
      <c r="X6" s="126" t="s">
        <v>125</v>
      </c>
      <c r="Y6" s="126" t="s">
        <v>127</v>
      </c>
      <c r="Z6" s="126" t="s">
        <v>134</v>
      </c>
      <c r="AA6" s="126" t="s">
        <v>20</v>
      </c>
      <c r="AB6" s="126" t="s">
        <v>20</v>
      </c>
      <c r="AC6" s="126" t="s">
        <v>20</v>
      </c>
      <c r="AD6" s="126" t="s">
        <v>128</v>
      </c>
      <c r="AE6" s="126" t="s">
        <v>129</v>
      </c>
      <c r="AF6" s="128" t="s">
        <v>130</v>
      </c>
    </row>
    <row r="7" spans="1:32" ht="36">
      <c r="A7" t="s">
        <v>156</v>
      </c>
      <c r="B7" s="125" t="s">
        <v>116</v>
      </c>
      <c r="C7" s="126">
        <v>3036665</v>
      </c>
      <c r="D7" s="126" t="s">
        <v>117</v>
      </c>
      <c r="E7" s="127">
        <v>43038</v>
      </c>
      <c r="F7" s="126">
        <v>12079</v>
      </c>
      <c r="G7" s="126" t="s">
        <v>118</v>
      </c>
      <c r="H7" s="126" t="s">
        <v>119</v>
      </c>
      <c r="I7" s="126" t="s">
        <v>120</v>
      </c>
      <c r="J7" s="126" t="s">
        <v>20</v>
      </c>
      <c r="K7" s="126">
        <v>1</v>
      </c>
      <c r="L7" s="126" t="s">
        <v>121</v>
      </c>
      <c r="M7" s="126">
        <v>301</v>
      </c>
      <c r="N7" s="126" t="s">
        <v>122</v>
      </c>
      <c r="O7" s="126" t="s">
        <v>123</v>
      </c>
      <c r="P7" s="126">
        <v>118.69499999999999</v>
      </c>
      <c r="Q7" s="126">
        <v>20929</v>
      </c>
      <c r="R7" s="126" t="s">
        <v>124</v>
      </c>
      <c r="S7" s="127">
        <v>43037</v>
      </c>
      <c r="T7" s="126" t="s">
        <v>125</v>
      </c>
      <c r="U7" s="126" t="s">
        <v>135</v>
      </c>
      <c r="V7" s="126" t="s">
        <v>20</v>
      </c>
      <c r="W7" s="126" t="s">
        <v>124</v>
      </c>
      <c r="X7" s="126" t="s">
        <v>125</v>
      </c>
      <c r="Y7" s="126" t="s">
        <v>127</v>
      </c>
      <c r="Z7" s="126" t="s">
        <v>135</v>
      </c>
      <c r="AA7" s="126" t="s">
        <v>20</v>
      </c>
      <c r="AB7" s="126" t="s">
        <v>20</v>
      </c>
      <c r="AC7" s="126" t="s">
        <v>20</v>
      </c>
      <c r="AD7" s="126" t="s">
        <v>128</v>
      </c>
      <c r="AE7" s="126" t="s">
        <v>129</v>
      </c>
      <c r="AF7" s="128" t="s">
        <v>130</v>
      </c>
    </row>
    <row r="8" spans="1:32" ht="36">
      <c r="A8" t="s">
        <v>156</v>
      </c>
      <c r="B8" s="125" t="s">
        <v>116</v>
      </c>
      <c r="C8" s="126">
        <v>3036666</v>
      </c>
      <c r="D8" s="126" t="s">
        <v>117</v>
      </c>
      <c r="E8" s="127">
        <v>43039</v>
      </c>
      <c r="F8" s="126">
        <v>12079</v>
      </c>
      <c r="G8" s="126" t="s">
        <v>118</v>
      </c>
      <c r="H8" s="126" t="s">
        <v>119</v>
      </c>
      <c r="I8" s="126" t="s">
        <v>120</v>
      </c>
      <c r="J8" s="126" t="s">
        <v>20</v>
      </c>
      <c r="K8" s="126">
        <v>1</v>
      </c>
      <c r="L8" s="126" t="s">
        <v>121</v>
      </c>
      <c r="M8" s="126">
        <v>301</v>
      </c>
      <c r="N8" s="126" t="s">
        <v>122</v>
      </c>
      <c r="O8" s="126" t="s">
        <v>123</v>
      </c>
      <c r="P8" s="126">
        <v>11.185</v>
      </c>
      <c r="Q8" s="126">
        <v>2005</v>
      </c>
      <c r="R8" s="126" t="s">
        <v>124</v>
      </c>
      <c r="S8" s="127">
        <v>43037</v>
      </c>
      <c r="T8" s="126" t="s">
        <v>125</v>
      </c>
      <c r="U8" s="126" t="s">
        <v>136</v>
      </c>
      <c r="V8" s="126" t="s">
        <v>20</v>
      </c>
      <c r="W8" s="126" t="s">
        <v>124</v>
      </c>
      <c r="X8" s="126" t="s">
        <v>125</v>
      </c>
      <c r="Y8" s="126" t="s">
        <v>127</v>
      </c>
      <c r="Z8" s="126" t="s">
        <v>136</v>
      </c>
      <c r="AA8" s="126" t="s">
        <v>20</v>
      </c>
      <c r="AB8" s="126" t="s">
        <v>20</v>
      </c>
      <c r="AC8" s="126" t="s">
        <v>20</v>
      </c>
      <c r="AD8" s="126" t="s">
        <v>128</v>
      </c>
      <c r="AE8" s="126" t="s">
        <v>129</v>
      </c>
      <c r="AF8" s="128" t="s">
        <v>130</v>
      </c>
    </row>
    <row r="9" spans="1:32" ht="36">
      <c r="A9" t="s">
        <v>156</v>
      </c>
      <c r="B9" s="125" t="s">
        <v>116</v>
      </c>
      <c r="C9" s="126">
        <v>3036666</v>
      </c>
      <c r="D9" s="126" t="s">
        <v>117</v>
      </c>
      <c r="E9" s="127">
        <v>43039</v>
      </c>
      <c r="F9" s="126">
        <v>12079</v>
      </c>
      <c r="G9" s="126" t="s">
        <v>118</v>
      </c>
      <c r="H9" s="126" t="s">
        <v>119</v>
      </c>
      <c r="I9" s="126" t="s">
        <v>120</v>
      </c>
      <c r="J9" s="126" t="s">
        <v>20</v>
      </c>
      <c r="K9" s="126">
        <v>2</v>
      </c>
      <c r="L9" s="126" t="s">
        <v>121</v>
      </c>
      <c r="M9" s="126">
        <v>301</v>
      </c>
      <c r="N9" s="126" t="s">
        <v>122</v>
      </c>
      <c r="O9" s="126" t="s">
        <v>123</v>
      </c>
      <c r="P9" s="126">
        <v>115.066</v>
      </c>
      <c r="Q9" s="126">
        <v>19778</v>
      </c>
      <c r="R9" s="126" t="s">
        <v>124</v>
      </c>
      <c r="S9" s="127">
        <v>43038</v>
      </c>
      <c r="T9" s="126" t="s">
        <v>125</v>
      </c>
      <c r="U9" s="126" t="s">
        <v>137</v>
      </c>
      <c r="V9" s="126" t="s">
        <v>20</v>
      </c>
      <c r="W9" s="126" t="s">
        <v>124</v>
      </c>
      <c r="X9" s="126" t="s">
        <v>125</v>
      </c>
      <c r="Y9" s="126" t="s">
        <v>127</v>
      </c>
      <c r="Z9" s="126" t="s">
        <v>137</v>
      </c>
      <c r="AA9" s="126" t="s">
        <v>20</v>
      </c>
      <c r="AB9" s="126" t="s">
        <v>20</v>
      </c>
      <c r="AC9" s="126" t="s">
        <v>20</v>
      </c>
      <c r="AD9" s="126" t="s">
        <v>128</v>
      </c>
      <c r="AE9" s="126" t="s">
        <v>129</v>
      </c>
      <c r="AF9" s="128" t="s">
        <v>130</v>
      </c>
    </row>
    <row r="10" spans="1:32" ht="36">
      <c r="A10" t="s">
        <v>156</v>
      </c>
      <c r="B10" s="125" t="s">
        <v>116</v>
      </c>
      <c r="C10" s="126">
        <v>3036666</v>
      </c>
      <c r="D10" s="126" t="s">
        <v>117</v>
      </c>
      <c r="E10" s="127">
        <v>43039</v>
      </c>
      <c r="F10" s="126">
        <v>12079</v>
      </c>
      <c r="G10" s="126" t="s">
        <v>118</v>
      </c>
      <c r="H10" s="126" t="s">
        <v>119</v>
      </c>
      <c r="I10" s="126" t="s">
        <v>120</v>
      </c>
      <c r="J10" s="126" t="s">
        <v>20</v>
      </c>
      <c r="K10" s="126">
        <v>3</v>
      </c>
      <c r="L10" s="126" t="s">
        <v>121</v>
      </c>
      <c r="M10" s="126">
        <v>301</v>
      </c>
      <c r="N10" s="126" t="s">
        <v>122</v>
      </c>
      <c r="O10" s="126" t="s">
        <v>123</v>
      </c>
      <c r="P10" s="126">
        <v>20.664000000000001</v>
      </c>
      <c r="Q10" s="126">
        <v>3778</v>
      </c>
      <c r="R10" s="126" t="s">
        <v>124</v>
      </c>
      <c r="S10" s="127">
        <v>43038</v>
      </c>
      <c r="T10" s="126" t="s">
        <v>125</v>
      </c>
      <c r="U10" s="126" t="s">
        <v>138</v>
      </c>
      <c r="V10" s="126" t="s">
        <v>20</v>
      </c>
      <c r="W10" s="126" t="s">
        <v>124</v>
      </c>
      <c r="X10" s="126" t="s">
        <v>125</v>
      </c>
      <c r="Y10" s="126" t="s">
        <v>127</v>
      </c>
      <c r="Z10" s="126" t="s">
        <v>138</v>
      </c>
      <c r="AA10" s="126" t="s">
        <v>20</v>
      </c>
      <c r="AB10" s="126" t="s">
        <v>20</v>
      </c>
      <c r="AC10" s="126" t="s">
        <v>20</v>
      </c>
      <c r="AD10" s="126" t="s">
        <v>128</v>
      </c>
      <c r="AE10" s="126" t="s">
        <v>129</v>
      </c>
      <c r="AF10" s="128" t="s">
        <v>130</v>
      </c>
    </row>
    <row r="11" spans="1:32" ht="36">
      <c r="A11" t="s">
        <v>156</v>
      </c>
      <c r="B11" s="125" t="s">
        <v>116</v>
      </c>
      <c r="C11" s="126">
        <v>3036887</v>
      </c>
      <c r="D11" s="126" t="s">
        <v>117</v>
      </c>
      <c r="E11" s="127">
        <v>43041</v>
      </c>
      <c r="F11" s="126">
        <v>12079</v>
      </c>
      <c r="G11" s="126" t="s">
        <v>118</v>
      </c>
      <c r="H11" s="126" t="s">
        <v>119</v>
      </c>
      <c r="I11" s="126" t="s">
        <v>120</v>
      </c>
      <c r="J11" s="126" t="s">
        <v>20</v>
      </c>
      <c r="K11" s="126">
        <v>1</v>
      </c>
      <c r="L11" s="126" t="s">
        <v>121</v>
      </c>
      <c r="M11" s="126">
        <v>301</v>
      </c>
      <c r="N11" s="126" t="s">
        <v>122</v>
      </c>
      <c r="O11" s="126" t="s">
        <v>123</v>
      </c>
      <c r="P11" s="126">
        <v>120.90900000000001</v>
      </c>
      <c r="Q11" s="126">
        <v>22161</v>
      </c>
      <c r="R11" s="126" t="s">
        <v>124</v>
      </c>
      <c r="S11" s="127">
        <v>43040</v>
      </c>
      <c r="T11" s="126" t="s">
        <v>125</v>
      </c>
      <c r="U11" s="126" t="s">
        <v>139</v>
      </c>
      <c r="V11" s="126" t="s">
        <v>20</v>
      </c>
      <c r="W11" s="126" t="s">
        <v>124</v>
      </c>
      <c r="X11" s="126" t="s">
        <v>125</v>
      </c>
      <c r="Y11" s="126" t="s">
        <v>127</v>
      </c>
      <c r="Z11" s="126" t="s">
        <v>139</v>
      </c>
      <c r="AA11" s="126" t="s">
        <v>20</v>
      </c>
      <c r="AB11" s="126" t="s">
        <v>20</v>
      </c>
      <c r="AC11" s="126" t="s">
        <v>20</v>
      </c>
      <c r="AD11" s="126" t="s">
        <v>128</v>
      </c>
      <c r="AE11" s="126" t="s">
        <v>129</v>
      </c>
      <c r="AF11" s="128" t="s">
        <v>130</v>
      </c>
    </row>
    <row r="12" spans="1:32" ht="36">
      <c r="A12" t="s">
        <v>156</v>
      </c>
      <c r="B12" s="125" t="s">
        <v>116</v>
      </c>
      <c r="C12" s="126">
        <v>3036888</v>
      </c>
      <c r="D12" s="126" t="s">
        <v>117</v>
      </c>
      <c r="E12" s="127">
        <v>43042</v>
      </c>
      <c r="F12" s="126">
        <v>12079</v>
      </c>
      <c r="G12" s="126" t="s">
        <v>118</v>
      </c>
      <c r="H12" s="126" t="s">
        <v>119</v>
      </c>
      <c r="I12" s="126" t="s">
        <v>120</v>
      </c>
      <c r="J12" s="126" t="s">
        <v>20</v>
      </c>
      <c r="K12" s="126">
        <v>1</v>
      </c>
      <c r="L12" s="126" t="s">
        <v>121</v>
      </c>
      <c r="M12" s="126">
        <v>301</v>
      </c>
      <c r="N12" s="126" t="s">
        <v>122</v>
      </c>
      <c r="O12" s="126" t="s">
        <v>123</v>
      </c>
      <c r="P12" s="126">
        <v>107.232</v>
      </c>
      <c r="Q12" s="126">
        <v>19650</v>
      </c>
      <c r="R12" s="126" t="s">
        <v>124</v>
      </c>
      <c r="S12" s="127">
        <v>43041</v>
      </c>
      <c r="T12" s="126" t="s">
        <v>125</v>
      </c>
      <c r="U12" s="126" t="s">
        <v>140</v>
      </c>
      <c r="V12" s="126" t="s">
        <v>20</v>
      </c>
      <c r="W12" s="126" t="s">
        <v>124</v>
      </c>
      <c r="X12" s="126" t="s">
        <v>125</v>
      </c>
      <c r="Y12" s="126" t="s">
        <v>127</v>
      </c>
      <c r="Z12" s="126" t="s">
        <v>140</v>
      </c>
      <c r="AA12" s="126" t="s">
        <v>20</v>
      </c>
      <c r="AB12" s="126" t="s">
        <v>20</v>
      </c>
      <c r="AC12" s="126" t="s">
        <v>20</v>
      </c>
      <c r="AD12" s="126" t="s">
        <v>128</v>
      </c>
      <c r="AE12" s="126" t="s">
        <v>129</v>
      </c>
      <c r="AF12" s="128" t="s">
        <v>130</v>
      </c>
    </row>
    <row r="13" spans="1:32" ht="36">
      <c r="A13" t="s">
        <v>156</v>
      </c>
      <c r="B13" s="125" t="s">
        <v>116</v>
      </c>
      <c r="C13" s="126">
        <v>3037019</v>
      </c>
      <c r="D13" s="126" t="s">
        <v>117</v>
      </c>
      <c r="E13" s="127">
        <v>43042</v>
      </c>
      <c r="F13" s="126">
        <v>12079</v>
      </c>
      <c r="G13" s="126" t="s">
        <v>118</v>
      </c>
      <c r="H13" s="126" t="s">
        <v>119</v>
      </c>
      <c r="I13" s="126" t="s">
        <v>120</v>
      </c>
      <c r="J13" s="126" t="s">
        <v>20</v>
      </c>
      <c r="K13" s="126">
        <v>1</v>
      </c>
      <c r="L13" s="126" t="s">
        <v>121</v>
      </c>
      <c r="M13" s="126">
        <v>301</v>
      </c>
      <c r="N13" s="126" t="s">
        <v>122</v>
      </c>
      <c r="O13" s="126" t="s">
        <v>123</v>
      </c>
      <c r="P13" s="126">
        <v>48.375</v>
      </c>
      <c r="Q13" s="126">
        <v>9000</v>
      </c>
      <c r="R13" s="126" t="s">
        <v>124</v>
      </c>
      <c r="S13" s="127">
        <v>43041</v>
      </c>
      <c r="T13" s="126" t="s">
        <v>125</v>
      </c>
      <c r="U13" s="126" t="s">
        <v>141</v>
      </c>
      <c r="V13" s="126" t="s">
        <v>20</v>
      </c>
      <c r="W13" s="126" t="s">
        <v>124</v>
      </c>
      <c r="X13" s="126" t="s">
        <v>125</v>
      </c>
      <c r="Y13" s="126" t="s">
        <v>127</v>
      </c>
      <c r="Z13" s="126" t="s">
        <v>141</v>
      </c>
      <c r="AA13" s="126" t="s">
        <v>20</v>
      </c>
      <c r="AB13" s="126" t="s">
        <v>20</v>
      </c>
      <c r="AC13" s="126" t="s">
        <v>20</v>
      </c>
      <c r="AD13" s="126" t="s">
        <v>128</v>
      </c>
      <c r="AE13" s="126" t="s">
        <v>129</v>
      </c>
      <c r="AF13" s="128" t="s">
        <v>130</v>
      </c>
    </row>
    <row r="14" spans="1:32" ht="36">
      <c r="A14" t="s">
        <v>156</v>
      </c>
      <c r="B14" s="125" t="s">
        <v>116</v>
      </c>
      <c r="C14" s="126">
        <v>3037019</v>
      </c>
      <c r="D14" s="126" t="s">
        <v>117</v>
      </c>
      <c r="E14" s="127">
        <v>43042</v>
      </c>
      <c r="F14" s="126">
        <v>12079</v>
      </c>
      <c r="G14" s="126" t="s">
        <v>118</v>
      </c>
      <c r="H14" s="126" t="s">
        <v>119</v>
      </c>
      <c r="I14" s="126" t="s">
        <v>120</v>
      </c>
      <c r="J14" s="126" t="s">
        <v>20</v>
      </c>
      <c r="K14" s="126">
        <v>2</v>
      </c>
      <c r="L14" s="126" t="s">
        <v>121</v>
      </c>
      <c r="M14" s="126">
        <v>301</v>
      </c>
      <c r="N14" s="126" t="s">
        <v>122</v>
      </c>
      <c r="O14" s="126" t="s">
        <v>123</v>
      </c>
      <c r="P14" s="126">
        <v>13.603999999999999</v>
      </c>
      <c r="Q14" s="126">
        <v>2531</v>
      </c>
      <c r="R14" s="126" t="s">
        <v>124</v>
      </c>
      <c r="S14" s="127">
        <v>43041</v>
      </c>
      <c r="T14" s="126" t="s">
        <v>125</v>
      </c>
      <c r="U14" s="126" t="s">
        <v>142</v>
      </c>
      <c r="V14" s="126" t="s">
        <v>20</v>
      </c>
      <c r="W14" s="126" t="s">
        <v>124</v>
      </c>
      <c r="X14" s="126" t="s">
        <v>125</v>
      </c>
      <c r="Y14" s="126" t="s">
        <v>127</v>
      </c>
      <c r="Z14" s="126" t="s">
        <v>142</v>
      </c>
      <c r="AA14" s="126" t="s">
        <v>20</v>
      </c>
      <c r="AB14" s="126" t="s">
        <v>20</v>
      </c>
      <c r="AC14" s="126" t="s">
        <v>20</v>
      </c>
      <c r="AD14" s="126" t="s">
        <v>128</v>
      </c>
      <c r="AE14" s="126" t="s">
        <v>129</v>
      </c>
      <c r="AF14" s="128" t="s">
        <v>130</v>
      </c>
    </row>
    <row r="15" spans="1:32" ht="36">
      <c r="A15" t="s">
        <v>156</v>
      </c>
      <c r="B15" s="125" t="s">
        <v>116</v>
      </c>
      <c r="C15" s="126">
        <v>3037042</v>
      </c>
      <c r="D15" s="126" t="s">
        <v>117</v>
      </c>
      <c r="E15" s="127">
        <v>43043</v>
      </c>
      <c r="F15" s="126">
        <v>12079</v>
      </c>
      <c r="G15" s="126" t="s">
        <v>118</v>
      </c>
      <c r="H15" s="126" t="s">
        <v>119</v>
      </c>
      <c r="I15" s="126" t="s">
        <v>120</v>
      </c>
      <c r="J15" s="126" t="s">
        <v>20</v>
      </c>
      <c r="K15" s="126">
        <v>1</v>
      </c>
      <c r="L15" s="126" t="s">
        <v>121</v>
      </c>
      <c r="M15" s="126">
        <v>301</v>
      </c>
      <c r="N15" s="126" t="s">
        <v>122</v>
      </c>
      <c r="O15" s="126" t="s">
        <v>123</v>
      </c>
      <c r="P15" s="126">
        <v>77.813999999999993</v>
      </c>
      <c r="Q15" s="126">
        <v>14477</v>
      </c>
      <c r="R15" s="126" t="s">
        <v>124</v>
      </c>
      <c r="S15" s="127">
        <v>43042</v>
      </c>
      <c r="T15" s="126" t="s">
        <v>125</v>
      </c>
      <c r="U15" s="126" t="s">
        <v>143</v>
      </c>
      <c r="V15" s="126" t="s">
        <v>20</v>
      </c>
      <c r="W15" s="126" t="s">
        <v>124</v>
      </c>
      <c r="X15" s="126" t="s">
        <v>125</v>
      </c>
      <c r="Y15" s="126" t="s">
        <v>127</v>
      </c>
      <c r="Z15" s="126" t="s">
        <v>143</v>
      </c>
      <c r="AA15" s="126" t="s">
        <v>20</v>
      </c>
      <c r="AB15" s="126" t="s">
        <v>20</v>
      </c>
      <c r="AC15" s="126" t="s">
        <v>20</v>
      </c>
      <c r="AD15" s="126" t="s">
        <v>128</v>
      </c>
      <c r="AE15" s="126" t="s">
        <v>129</v>
      </c>
      <c r="AF15" s="128" t="s">
        <v>130</v>
      </c>
    </row>
    <row r="16" spans="1:32" ht="36">
      <c r="A16" t="s">
        <v>156</v>
      </c>
      <c r="B16" s="125" t="s">
        <v>116</v>
      </c>
      <c r="C16" s="126">
        <v>3037235</v>
      </c>
      <c r="D16" s="126" t="s">
        <v>117</v>
      </c>
      <c r="E16" s="127">
        <v>43045</v>
      </c>
      <c r="F16" s="126">
        <v>12079</v>
      </c>
      <c r="G16" s="126" t="s">
        <v>118</v>
      </c>
      <c r="H16" s="126" t="s">
        <v>119</v>
      </c>
      <c r="I16" s="126" t="s">
        <v>120</v>
      </c>
      <c r="J16" s="126" t="s">
        <v>20</v>
      </c>
      <c r="K16" s="126">
        <v>1</v>
      </c>
      <c r="L16" s="126" t="s">
        <v>121</v>
      </c>
      <c r="M16" s="126">
        <v>301</v>
      </c>
      <c r="N16" s="126" t="s">
        <v>122</v>
      </c>
      <c r="O16" s="126" t="s">
        <v>123</v>
      </c>
      <c r="P16" s="126">
        <v>42.838999999999999</v>
      </c>
      <c r="Q16" s="126">
        <v>7970</v>
      </c>
      <c r="R16" s="126" t="s">
        <v>124</v>
      </c>
      <c r="S16" s="127">
        <v>43043</v>
      </c>
      <c r="T16" s="126" t="s">
        <v>125</v>
      </c>
      <c r="U16" s="126" t="s">
        <v>144</v>
      </c>
      <c r="V16" s="126" t="s">
        <v>20</v>
      </c>
      <c r="W16" s="126" t="s">
        <v>124</v>
      </c>
      <c r="X16" s="126" t="s">
        <v>125</v>
      </c>
      <c r="Y16" s="126" t="s">
        <v>127</v>
      </c>
      <c r="Z16" s="126" t="s">
        <v>144</v>
      </c>
      <c r="AA16" s="126" t="s">
        <v>20</v>
      </c>
      <c r="AB16" s="126" t="s">
        <v>20</v>
      </c>
      <c r="AC16" s="126" t="s">
        <v>20</v>
      </c>
      <c r="AD16" s="126" t="s">
        <v>128</v>
      </c>
      <c r="AE16" s="126" t="s">
        <v>129</v>
      </c>
      <c r="AF16" s="128" t="s">
        <v>130</v>
      </c>
    </row>
    <row r="17" spans="1:32" ht="36">
      <c r="A17" t="s">
        <v>156</v>
      </c>
      <c r="B17" s="125" t="s">
        <v>116</v>
      </c>
      <c r="C17" s="126">
        <v>3037235</v>
      </c>
      <c r="D17" s="126" t="s">
        <v>117</v>
      </c>
      <c r="E17" s="127">
        <v>43045</v>
      </c>
      <c r="F17" s="126">
        <v>12079</v>
      </c>
      <c r="G17" s="126" t="s">
        <v>118</v>
      </c>
      <c r="H17" s="126" t="s">
        <v>119</v>
      </c>
      <c r="I17" s="126" t="s">
        <v>120</v>
      </c>
      <c r="J17" s="126" t="s">
        <v>20</v>
      </c>
      <c r="K17" s="126">
        <v>2</v>
      </c>
      <c r="L17" s="126" t="s">
        <v>121</v>
      </c>
      <c r="M17" s="126">
        <v>301</v>
      </c>
      <c r="N17" s="126" t="s">
        <v>122</v>
      </c>
      <c r="O17" s="126" t="s">
        <v>123</v>
      </c>
      <c r="P17" s="126">
        <v>58.12</v>
      </c>
      <c r="Q17" s="126">
        <v>9988</v>
      </c>
      <c r="R17" s="126" t="s">
        <v>124</v>
      </c>
      <c r="S17" s="127">
        <v>43043</v>
      </c>
      <c r="T17" s="126" t="s">
        <v>125</v>
      </c>
      <c r="U17" s="126" t="s">
        <v>145</v>
      </c>
      <c r="V17" s="126" t="s">
        <v>20</v>
      </c>
      <c r="W17" s="126" t="s">
        <v>124</v>
      </c>
      <c r="X17" s="126" t="s">
        <v>125</v>
      </c>
      <c r="Y17" s="126" t="s">
        <v>127</v>
      </c>
      <c r="Z17" s="126" t="s">
        <v>145</v>
      </c>
      <c r="AA17" s="126" t="s">
        <v>20</v>
      </c>
      <c r="AB17" s="126" t="s">
        <v>20</v>
      </c>
      <c r="AC17" s="126" t="s">
        <v>20</v>
      </c>
      <c r="AD17" s="126" t="s">
        <v>128</v>
      </c>
      <c r="AE17" s="126" t="s">
        <v>129</v>
      </c>
      <c r="AF17" s="128" t="s">
        <v>130</v>
      </c>
    </row>
    <row r="18" spans="1:32" ht="36">
      <c r="A18" t="s">
        <v>156</v>
      </c>
      <c r="B18" s="125" t="s">
        <v>116</v>
      </c>
      <c r="C18" s="126">
        <v>3038868</v>
      </c>
      <c r="D18" s="126" t="s">
        <v>117</v>
      </c>
      <c r="E18" s="127">
        <v>43032</v>
      </c>
      <c r="F18" s="126">
        <v>12079</v>
      </c>
      <c r="G18" s="126" t="s">
        <v>118</v>
      </c>
      <c r="H18" s="126" t="s">
        <v>119</v>
      </c>
      <c r="I18" s="126" t="s">
        <v>120</v>
      </c>
      <c r="J18" s="126" t="s">
        <v>20</v>
      </c>
      <c r="K18" s="126">
        <v>1</v>
      </c>
      <c r="L18" s="126" t="s">
        <v>121</v>
      </c>
      <c r="M18" s="126">
        <v>301</v>
      </c>
      <c r="N18" s="126" t="s">
        <v>122</v>
      </c>
      <c r="O18" s="126" t="s">
        <v>123</v>
      </c>
      <c r="P18" s="126">
        <v>10.227</v>
      </c>
      <c r="Q18" s="126">
        <v>2056</v>
      </c>
      <c r="R18" s="126" t="s">
        <v>124</v>
      </c>
      <c r="S18" s="127">
        <v>43031</v>
      </c>
      <c r="T18" s="126" t="s">
        <v>125</v>
      </c>
      <c r="U18" s="126" t="s">
        <v>146</v>
      </c>
      <c r="V18" s="126" t="s">
        <v>20</v>
      </c>
      <c r="W18" s="126" t="s">
        <v>124</v>
      </c>
      <c r="X18" s="126" t="s">
        <v>125</v>
      </c>
      <c r="Y18" s="126" t="s">
        <v>127</v>
      </c>
      <c r="Z18" s="126" t="s">
        <v>146</v>
      </c>
      <c r="AA18" s="126" t="s">
        <v>20</v>
      </c>
      <c r="AB18" s="126" t="s">
        <v>20</v>
      </c>
      <c r="AC18" s="126" t="s">
        <v>20</v>
      </c>
      <c r="AD18" s="126" t="s">
        <v>128</v>
      </c>
      <c r="AE18" s="126" t="s">
        <v>129</v>
      </c>
      <c r="AF18" s="128" t="s">
        <v>130</v>
      </c>
    </row>
    <row r="19" spans="1:32" ht="36">
      <c r="A19" t="s">
        <v>155</v>
      </c>
      <c r="B19" s="125"/>
      <c r="C19" s="126">
        <v>448871</v>
      </c>
      <c r="D19" s="126"/>
      <c r="E19" s="127" t="s">
        <v>147</v>
      </c>
      <c r="F19" s="126">
        <v>12079</v>
      </c>
      <c r="G19" s="126" t="s">
        <v>118</v>
      </c>
      <c r="H19" s="126" t="s">
        <v>119</v>
      </c>
      <c r="I19" s="126" t="s">
        <v>120</v>
      </c>
      <c r="J19" s="126"/>
      <c r="K19" s="126"/>
      <c r="L19" s="126" t="s">
        <v>149</v>
      </c>
      <c r="M19" s="126">
        <v>301</v>
      </c>
      <c r="N19" s="126" t="s">
        <v>122</v>
      </c>
      <c r="O19" s="126"/>
      <c r="P19" s="126">
        <v>1573.25</v>
      </c>
      <c r="Q19" s="126">
        <v>0</v>
      </c>
      <c r="R19" s="126"/>
      <c r="S19" s="127" t="s">
        <v>148</v>
      </c>
      <c r="T19" s="126">
        <v>120123</v>
      </c>
      <c r="U19" s="126"/>
      <c r="V19" s="126"/>
      <c r="W19" s="126"/>
      <c r="X19" s="126" t="s">
        <v>125</v>
      </c>
      <c r="Y19" s="126" t="s">
        <v>127</v>
      </c>
      <c r="Z19" s="126"/>
      <c r="AA19" s="126"/>
      <c r="AB19" s="126"/>
      <c r="AC19" s="126"/>
      <c r="AD19" s="126"/>
      <c r="AE19" s="126"/>
      <c r="AF19" s="128"/>
    </row>
    <row r="20" spans="1:32" ht="36">
      <c r="A20" t="s">
        <v>155</v>
      </c>
      <c r="B20" s="125"/>
      <c r="C20" s="126">
        <v>448714</v>
      </c>
      <c r="D20" s="126"/>
      <c r="E20" s="127" t="s">
        <v>150</v>
      </c>
      <c r="F20" s="126">
        <v>12079</v>
      </c>
      <c r="G20" s="126" t="s">
        <v>118</v>
      </c>
      <c r="H20" s="126" t="s">
        <v>119</v>
      </c>
      <c r="I20" s="126" t="s">
        <v>120</v>
      </c>
      <c r="J20" s="126"/>
      <c r="K20" s="126"/>
      <c r="L20" s="126" t="s">
        <v>149</v>
      </c>
      <c r="M20" s="126">
        <v>301</v>
      </c>
      <c r="N20" s="126" t="s">
        <v>122</v>
      </c>
      <c r="O20" s="126"/>
      <c r="P20" s="126">
        <v>2097.66</v>
      </c>
      <c r="Q20" s="126">
        <v>0</v>
      </c>
      <c r="R20" s="126"/>
      <c r="S20" s="127" t="s">
        <v>148</v>
      </c>
      <c r="T20" s="126">
        <v>120123</v>
      </c>
      <c r="U20" s="126"/>
      <c r="V20" s="126"/>
      <c r="W20" s="126"/>
      <c r="X20" s="126" t="s">
        <v>125</v>
      </c>
      <c r="Y20" s="126" t="s">
        <v>127</v>
      </c>
      <c r="Z20" s="126"/>
      <c r="AA20" s="126"/>
      <c r="AB20" s="126"/>
      <c r="AC20" s="126"/>
      <c r="AD20" s="126"/>
      <c r="AE20" s="126"/>
      <c r="AF20" s="128"/>
    </row>
    <row r="21" spans="1:32" ht="36">
      <c r="A21" t="s">
        <v>155</v>
      </c>
      <c r="B21" s="125"/>
      <c r="C21" s="126">
        <v>448954</v>
      </c>
      <c r="D21" s="126"/>
      <c r="E21" s="127" t="s">
        <v>151</v>
      </c>
      <c r="F21" s="126">
        <v>12079</v>
      </c>
      <c r="G21" s="126" t="s">
        <v>118</v>
      </c>
      <c r="H21" s="126" t="s">
        <v>119</v>
      </c>
      <c r="I21" s="126" t="s">
        <v>120</v>
      </c>
      <c r="J21" s="126"/>
      <c r="K21" s="126"/>
      <c r="L21" s="126" t="s">
        <v>149</v>
      </c>
      <c r="M21" s="126">
        <v>301</v>
      </c>
      <c r="N21" s="126" t="s">
        <v>122</v>
      </c>
      <c r="O21" s="126"/>
      <c r="P21" s="126">
        <v>1885.95</v>
      </c>
      <c r="Q21" s="126">
        <v>0</v>
      </c>
      <c r="R21" s="126"/>
      <c r="S21" s="127" t="s">
        <v>148</v>
      </c>
      <c r="T21" s="126">
        <v>120123</v>
      </c>
      <c r="U21" s="126"/>
      <c r="V21" s="126"/>
      <c r="W21" s="126"/>
      <c r="X21" s="126" t="s">
        <v>125</v>
      </c>
      <c r="Y21" s="126" t="s">
        <v>127</v>
      </c>
      <c r="Z21" s="126"/>
      <c r="AA21" s="126"/>
      <c r="AB21" s="126"/>
      <c r="AC21" s="126"/>
      <c r="AD21" s="126"/>
      <c r="AE21" s="126"/>
      <c r="AF21" s="128"/>
    </row>
    <row r="25" spans="1:32">
      <c r="N25" t="s">
        <v>152</v>
      </c>
      <c r="P25">
        <f>SUM(P2:P18)</f>
        <v>1339.0510000000002</v>
      </c>
    </row>
    <row r="26" spans="1:32">
      <c r="N26" t="s">
        <v>153</v>
      </c>
      <c r="P26">
        <f>SUM(P19:P21)</f>
        <v>5556.86</v>
      </c>
    </row>
    <row r="28" spans="1:32">
      <c r="N28" t="s">
        <v>154</v>
      </c>
      <c r="P28">
        <f>SUM(P25:P26)</f>
        <v>6895.9110000000001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Declaracion cosecha SSP</vt:lpstr>
      <vt:lpstr>Anexo 6 Declaración Siembra</vt:lpstr>
      <vt:lpstr>Anexo 7 M Prima Planta12079</vt:lpstr>
      <vt:lpstr>'Anexo 6 Declaración Siembra'!Área_de_impresión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2018-08-29T16:15:15Z</dcterms:modified>
</cp:coreProperties>
</file>