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11760" tabRatio="933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Declaracion cosecha SSP" sheetId="8" r:id="rId7"/>
    <sheet name="Anexo 6 Declaración Siembra" sheetId="9" r:id="rId8"/>
    <sheet name="Anexo 7 M Prima Planta12079" sheetId="10" r:id="rId9"/>
  </sheets>
  <definedNames>
    <definedName name="_xlnm._FilterDatabase" localSheetId="1" hidden="1">'Anexo 2 CAM por Jaula'!$A$2:$M$117</definedName>
    <definedName name="_xlnm.Print_Area" localSheetId="7">'Anexo 6 Declaración Siembra'!#REF!</definedName>
  </definedNames>
  <calcPr calcId="124519"/>
</workbook>
</file>

<file path=xl/calcChain.xml><?xml version="1.0" encoding="utf-8"?>
<calcChain xmlns="http://schemas.openxmlformats.org/spreadsheetml/2006/main">
  <c r="O94" i="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N44" i="8"/>
  <c r="P43" i="10"/>
  <c r="O43"/>
  <c r="M44" i="8"/>
  <c r="N42" l="1"/>
  <c r="N41"/>
  <c r="N40"/>
  <c r="N39"/>
  <c r="N38"/>
  <c r="N37"/>
  <c r="N36"/>
  <c r="N35"/>
  <c r="N34"/>
  <c r="N33"/>
  <c r="N32"/>
  <c r="N31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M42"/>
  <c r="M41"/>
  <c r="M40"/>
  <c r="M39"/>
  <c r="M38"/>
  <c r="M37"/>
  <c r="M36"/>
  <c r="M35"/>
  <c r="M34"/>
  <c r="M33"/>
  <c r="M32"/>
  <c r="M31"/>
  <c r="O111" i="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15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G1085" i="2"/>
  <c r="F1085"/>
  <c r="G1084"/>
  <c r="F1084"/>
  <c r="G1083"/>
  <c r="F1083"/>
  <c r="G1082"/>
  <c r="F1082"/>
  <c r="G1081"/>
  <c r="F1081"/>
  <c r="G1080"/>
  <c r="F1080"/>
  <c r="G1079"/>
  <c r="F1079"/>
  <c r="G1078"/>
  <c r="F1078"/>
  <c r="G1077"/>
  <c r="F1077"/>
  <c r="G1076"/>
  <c r="F1076"/>
  <c r="G1075"/>
  <c r="F1075"/>
  <c r="G1074"/>
  <c r="F1074"/>
  <c r="G1073"/>
  <c r="F1073"/>
  <c r="G1072"/>
  <c r="F1072"/>
  <c r="G1071"/>
  <c r="F1071"/>
  <c r="G1070"/>
  <c r="F1070"/>
  <c r="G1069"/>
  <c r="F1069"/>
  <c r="G1068"/>
  <c r="F1068"/>
  <c r="G1067"/>
  <c r="F1067"/>
  <c r="G1066"/>
  <c r="F1066"/>
  <c r="G1065"/>
  <c r="F1065"/>
  <c r="G1064"/>
  <c r="F1064"/>
  <c r="G1063"/>
  <c r="F1063"/>
  <c r="G1062"/>
  <c r="F1062"/>
  <c r="G1061"/>
  <c r="F1061"/>
  <c r="G1060"/>
  <c r="F1060"/>
  <c r="G1059"/>
  <c r="F1059"/>
  <c r="G1058"/>
  <c r="F1058"/>
  <c r="G1057"/>
  <c r="F1057"/>
  <c r="G1056"/>
  <c r="F1056"/>
  <c r="G1055"/>
  <c r="F1055"/>
  <c r="G1054"/>
  <c r="F1054"/>
  <c r="G1053"/>
  <c r="F1053"/>
  <c r="G1052"/>
  <c r="F1052"/>
  <c r="G1051"/>
  <c r="F1051"/>
  <c r="G1050"/>
  <c r="F1050"/>
  <c r="G1049"/>
  <c r="F1049"/>
  <c r="G1048"/>
  <c r="F1048"/>
  <c r="G1047"/>
  <c r="F1047"/>
  <c r="G1046"/>
  <c r="F1046"/>
  <c r="G1045"/>
  <c r="F1045"/>
  <c r="G1044"/>
  <c r="F1044"/>
  <c r="G1043"/>
  <c r="F1043"/>
  <c r="G1042"/>
  <c r="F1042"/>
  <c r="G1041"/>
  <c r="F1041"/>
  <c r="G1040"/>
  <c r="F1040"/>
  <c r="G1039"/>
  <c r="F1039"/>
  <c r="G1038"/>
  <c r="F1038"/>
  <c r="G1037"/>
  <c r="F1037"/>
  <c r="G1036"/>
  <c r="F1036"/>
  <c r="G1035"/>
  <c r="F1035"/>
  <c r="G1034"/>
  <c r="F1034"/>
  <c r="G1033"/>
  <c r="F1033"/>
  <c r="G1032"/>
  <c r="F1032"/>
  <c r="G1031"/>
  <c r="F1031"/>
  <c r="G1030"/>
  <c r="F1030"/>
  <c r="G1029"/>
  <c r="F1029"/>
  <c r="G1028"/>
  <c r="F1028"/>
  <c r="G1027"/>
  <c r="F1027"/>
  <c r="G1026"/>
  <c r="F1026"/>
  <c r="G1025"/>
  <c r="F1025"/>
  <c r="G1024"/>
  <c r="F1024"/>
  <c r="G1023"/>
  <c r="F1023"/>
  <c r="G1022"/>
  <c r="F1022"/>
  <c r="G1021"/>
  <c r="F1021"/>
  <c r="G1020"/>
  <c r="F1020"/>
  <c r="G1019"/>
  <c r="F1019"/>
  <c r="G1018"/>
  <c r="F1018"/>
  <c r="G1017"/>
  <c r="F1017"/>
  <c r="G1016"/>
  <c r="F1016"/>
  <c r="G1015"/>
  <c r="F1015"/>
  <c r="G1014"/>
  <c r="F1014"/>
  <c r="G1013"/>
  <c r="F1013"/>
  <c r="G1012"/>
  <c r="F1012"/>
  <c r="G1011"/>
  <c r="F1011"/>
  <c r="G1010"/>
  <c r="F1010"/>
  <c r="G1009"/>
  <c r="F1009"/>
  <c r="G1008"/>
  <c r="F1008"/>
  <c r="G1007"/>
  <c r="F1007"/>
  <c r="G1006"/>
  <c r="F1006"/>
  <c r="G1005"/>
  <c r="F1005"/>
  <c r="G1004"/>
  <c r="F1004"/>
  <c r="G1003"/>
  <c r="F1003"/>
  <c r="G1002"/>
  <c r="F1002"/>
  <c r="G1001"/>
  <c r="F1001"/>
  <c r="G1000"/>
  <c r="F1000"/>
  <c r="G999"/>
  <c r="F999"/>
  <c r="G998"/>
  <c r="F998"/>
  <c r="G997"/>
  <c r="F997"/>
  <c r="G996"/>
  <c r="F996"/>
  <c r="G995"/>
  <c r="F995"/>
  <c r="G994"/>
  <c r="F994"/>
  <c r="G993"/>
  <c r="F993"/>
  <c r="G992"/>
  <c r="F992"/>
  <c r="G991"/>
  <c r="F991"/>
  <c r="G990"/>
  <c r="F990"/>
  <c r="G989"/>
  <c r="F989"/>
  <c r="G988"/>
  <c r="F988"/>
  <c r="G987"/>
  <c r="F987"/>
  <c r="G986"/>
  <c r="F986"/>
  <c r="G985"/>
  <c r="F985"/>
  <c r="G984"/>
  <c r="F984"/>
  <c r="G983"/>
  <c r="F983"/>
  <c r="G982"/>
  <c r="F982"/>
  <c r="G981"/>
  <c r="F981"/>
  <c r="G980"/>
  <c r="F980"/>
  <c r="G979"/>
  <c r="F979"/>
  <c r="G978"/>
  <c r="F978"/>
  <c r="G977"/>
  <c r="F977"/>
  <c r="G976"/>
  <c r="F976"/>
  <c r="G975"/>
  <c r="F975"/>
  <c r="G974"/>
  <c r="F974"/>
  <c r="G973"/>
  <c r="F973"/>
  <c r="G972"/>
  <c r="F972"/>
  <c r="G971"/>
  <c r="F971"/>
  <c r="G970"/>
  <c r="F970"/>
  <c r="G969"/>
  <c r="F969"/>
  <c r="G968"/>
  <c r="F968"/>
  <c r="G967"/>
  <c r="F967"/>
  <c r="G966"/>
  <c r="F966"/>
  <c r="G965"/>
  <c r="F965"/>
  <c r="G964"/>
  <c r="F964"/>
  <c r="G963"/>
  <c r="F963"/>
  <c r="G962"/>
  <c r="F962"/>
  <c r="G961"/>
  <c r="F961"/>
  <c r="G960"/>
  <c r="F960"/>
  <c r="G959"/>
  <c r="F959"/>
  <c r="G958"/>
  <c r="F958"/>
  <c r="G957"/>
  <c r="F957"/>
  <c r="G956"/>
  <c r="F956"/>
  <c r="G955"/>
  <c r="F955"/>
  <c r="G954"/>
  <c r="F954"/>
  <c r="G953"/>
  <c r="F953"/>
  <c r="G952"/>
  <c r="F952"/>
  <c r="G951"/>
  <c r="F951"/>
  <c r="G950"/>
  <c r="F950"/>
  <c r="G949"/>
  <c r="F949"/>
  <c r="G948"/>
  <c r="F948"/>
  <c r="G947"/>
  <c r="F947"/>
  <c r="G946"/>
  <c r="F946"/>
  <c r="G945"/>
  <c r="F945"/>
  <c r="G944"/>
  <c r="F944"/>
  <c r="G943"/>
  <c r="F943"/>
  <c r="G942"/>
  <c r="F942"/>
  <c r="G941"/>
  <c r="F941"/>
  <c r="G940"/>
  <c r="F940"/>
  <c r="G939"/>
  <c r="F939"/>
  <c r="G938"/>
  <c r="F938"/>
  <c r="G937"/>
  <c r="F937"/>
  <c r="G936"/>
  <c r="F936"/>
  <c r="G935"/>
  <c r="F935"/>
  <c r="G934"/>
  <c r="F934"/>
  <c r="G933"/>
  <c r="F933"/>
  <c r="G932"/>
  <c r="F932"/>
  <c r="G931"/>
  <c r="F931"/>
  <c r="G930"/>
  <c r="F930"/>
  <c r="G929"/>
  <c r="F929"/>
  <c r="G928"/>
  <c r="F928"/>
  <c r="G927"/>
  <c r="F927"/>
  <c r="G926"/>
  <c r="F926"/>
  <c r="G925"/>
  <c r="F925"/>
  <c r="G924"/>
  <c r="F924"/>
  <c r="G923"/>
  <c r="F923"/>
  <c r="G922"/>
  <c r="F922"/>
  <c r="G921"/>
  <c r="F921"/>
  <c r="G920"/>
  <c r="F920"/>
  <c r="G919"/>
  <c r="F919"/>
  <c r="G918"/>
  <c r="F918"/>
  <c r="G917"/>
  <c r="F917"/>
  <c r="G916"/>
  <c r="F916"/>
  <c r="G915"/>
  <c r="F915"/>
  <c r="G914"/>
  <c r="F914"/>
  <c r="G913"/>
  <c r="F913"/>
  <c r="G912"/>
  <c r="F912"/>
  <c r="G911"/>
  <c r="F911"/>
  <c r="G910"/>
  <c r="F910"/>
  <c r="G909"/>
  <c r="F909"/>
  <c r="G908"/>
  <c r="F908"/>
  <c r="G907"/>
  <c r="F907"/>
  <c r="G906"/>
  <c r="F906"/>
  <c r="G905"/>
  <c r="F905"/>
  <c r="G904"/>
  <c r="F904"/>
  <c r="G903"/>
  <c r="F903"/>
  <c r="G902"/>
  <c r="F902"/>
  <c r="G901"/>
  <c r="F901"/>
  <c r="G900"/>
  <c r="F900"/>
  <c r="G899"/>
  <c r="F899"/>
  <c r="G898"/>
  <c r="F898"/>
  <c r="G897"/>
  <c r="F897"/>
  <c r="G896"/>
  <c r="F896"/>
  <c r="G895"/>
  <c r="F895"/>
  <c r="G894"/>
  <c r="F894"/>
  <c r="G893"/>
  <c r="F893"/>
  <c r="G892"/>
  <c r="F892"/>
  <c r="G891"/>
  <c r="F891"/>
  <c r="G890"/>
  <c r="F890"/>
  <c r="G889"/>
  <c r="F889"/>
  <c r="G888"/>
  <c r="F888"/>
  <c r="G887"/>
  <c r="F887"/>
  <c r="G886"/>
  <c r="F886"/>
  <c r="G885"/>
  <c r="F885"/>
  <c r="G884"/>
  <c r="F884"/>
  <c r="G883"/>
  <c r="F883"/>
  <c r="G882"/>
  <c r="F882"/>
  <c r="G881"/>
  <c r="F881"/>
  <c r="G880"/>
  <c r="F880"/>
  <c r="G879"/>
  <c r="F879"/>
  <c r="G878"/>
  <c r="F878"/>
  <c r="G877"/>
  <c r="F877"/>
  <c r="G876"/>
  <c r="F876"/>
  <c r="G875"/>
  <c r="F875"/>
  <c r="G874"/>
  <c r="F874"/>
  <c r="G873"/>
  <c r="F873"/>
  <c r="G872"/>
  <c r="F872"/>
  <c r="G871"/>
  <c r="F871"/>
  <c r="G870"/>
  <c r="F870"/>
  <c r="G869"/>
  <c r="F869"/>
  <c r="G868"/>
  <c r="F868"/>
  <c r="G867"/>
  <c r="F867"/>
  <c r="G866"/>
  <c r="F866"/>
  <c r="G865"/>
  <c r="F865"/>
  <c r="G864"/>
  <c r="F864"/>
  <c r="G863"/>
  <c r="F863"/>
  <c r="G862"/>
  <c r="F862"/>
  <c r="G861"/>
  <c r="F861"/>
  <c r="G860"/>
  <c r="F860"/>
  <c r="G859"/>
  <c r="F859"/>
  <c r="G858"/>
  <c r="F858"/>
  <c r="G857"/>
  <c r="F857"/>
  <c r="G856"/>
  <c r="F856"/>
  <c r="G855"/>
  <c r="F855"/>
  <c r="G854"/>
  <c r="F854"/>
  <c r="G853"/>
  <c r="F853"/>
  <c r="G852"/>
  <c r="F852"/>
  <c r="G851"/>
  <c r="F851"/>
  <c r="G850"/>
  <c r="F850"/>
  <c r="G849"/>
  <c r="F849"/>
  <c r="G848"/>
  <c r="F848"/>
  <c r="G847"/>
  <c r="F847"/>
  <c r="G846"/>
  <c r="F846"/>
  <c r="G845"/>
  <c r="F845"/>
  <c r="G844"/>
  <c r="F844"/>
  <c r="G843"/>
  <c r="F843"/>
  <c r="G842"/>
  <c r="F842"/>
  <c r="G841"/>
  <c r="F841"/>
  <c r="G840"/>
  <c r="F840"/>
  <c r="G839"/>
  <c r="F839"/>
  <c r="G838"/>
  <c r="F838"/>
  <c r="G837"/>
  <c r="F837"/>
  <c r="G836"/>
  <c r="F836"/>
  <c r="G835"/>
  <c r="F835"/>
  <c r="G834"/>
  <c r="F834"/>
  <c r="G833"/>
  <c r="F833"/>
  <c r="G832"/>
  <c r="F832"/>
  <c r="G831"/>
  <c r="F831"/>
  <c r="G830"/>
  <c r="F830"/>
  <c r="G829"/>
  <c r="F829"/>
  <c r="G828"/>
  <c r="F828"/>
  <c r="G827"/>
  <c r="F827"/>
  <c r="G826"/>
  <c r="F826"/>
  <c r="G825"/>
  <c r="F825"/>
  <c r="G824"/>
  <c r="F824"/>
  <c r="G823"/>
  <c r="F823"/>
  <c r="G822"/>
  <c r="F822"/>
  <c r="G821"/>
  <c r="F821"/>
  <c r="G820"/>
  <c r="F820"/>
  <c r="G819"/>
  <c r="F819"/>
  <c r="G818"/>
  <c r="F818"/>
  <c r="G817"/>
  <c r="F817"/>
  <c r="G816"/>
  <c r="F816"/>
  <c r="G815"/>
  <c r="F815"/>
  <c r="G814"/>
  <c r="F814"/>
  <c r="G813"/>
  <c r="F813"/>
  <c r="G812"/>
  <c r="F812"/>
  <c r="G811"/>
  <c r="F811"/>
  <c r="G810"/>
  <c r="F810"/>
  <c r="G809"/>
  <c r="F809"/>
  <c r="G808"/>
  <c r="F808"/>
  <c r="G807"/>
  <c r="F807"/>
  <c r="G806"/>
  <c r="F806"/>
  <c r="G805"/>
  <c r="F805"/>
  <c r="G804"/>
  <c r="F804"/>
  <c r="G803"/>
  <c r="F803"/>
  <c r="G802"/>
  <c r="F802"/>
  <c r="G801"/>
  <c r="F801"/>
  <c r="G800"/>
  <c r="F800"/>
  <c r="G799"/>
  <c r="F799"/>
  <c r="G798"/>
  <c r="F798"/>
  <c r="G797"/>
  <c r="F797"/>
  <c r="G796"/>
  <c r="F796"/>
  <c r="G795"/>
  <c r="F795"/>
  <c r="G794"/>
  <c r="F794"/>
  <c r="G793"/>
  <c r="F793"/>
  <c r="G792"/>
  <c r="F792"/>
  <c r="G791"/>
  <c r="F791"/>
  <c r="G790"/>
  <c r="F790"/>
  <c r="G789"/>
  <c r="F789"/>
  <c r="G788"/>
  <c r="F788"/>
  <c r="G787"/>
  <c r="F787"/>
  <c r="G786"/>
  <c r="F786"/>
  <c r="G785"/>
  <c r="F785"/>
  <c r="G784"/>
  <c r="F784"/>
  <c r="G783"/>
  <c r="F783"/>
  <c r="G782"/>
  <c r="F782"/>
  <c r="G781"/>
  <c r="F781"/>
  <c r="G780"/>
  <c r="F780"/>
  <c r="G779"/>
  <c r="F779"/>
  <c r="G778"/>
  <c r="F778"/>
  <c r="G777"/>
  <c r="F777"/>
  <c r="G776"/>
  <c r="F776"/>
  <c r="G775"/>
  <c r="F775"/>
  <c r="G774"/>
  <c r="F774"/>
  <c r="G773"/>
  <c r="F773"/>
  <c r="G772"/>
  <c r="F772"/>
  <c r="G771"/>
  <c r="F771"/>
  <c r="G770"/>
  <c r="F770"/>
  <c r="G769"/>
  <c r="F769"/>
  <c r="G768"/>
  <c r="F768"/>
  <c r="G767"/>
  <c r="F767"/>
  <c r="G766"/>
  <c r="F766"/>
  <c r="G765"/>
  <c r="F765"/>
  <c r="G764"/>
  <c r="F764"/>
  <c r="G763"/>
  <c r="F763"/>
  <c r="G762"/>
  <c r="F762"/>
  <c r="G761"/>
  <c r="F761"/>
  <c r="G760"/>
  <c r="F760"/>
  <c r="G759"/>
  <c r="F759"/>
  <c r="G758"/>
  <c r="F758"/>
  <c r="G757"/>
  <c r="F757"/>
  <c r="G756"/>
  <c r="F756"/>
  <c r="G755"/>
  <c r="F755"/>
  <c r="G754"/>
  <c r="F754"/>
  <c r="G753"/>
  <c r="F753"/>
  <c r="G752"/>
  <c r="F752"/>
  <c r="G751"/>
  <c r="F751"/>
  <c r="G750"/>
  <c r="F750"/>
  <c r="G749"/>
  <c r="F749"/>
  <c r="G748"/>
  <c r="F748"/>
  <c r="G747"/>
  <c r="F747"/>
  <c r="G746"/>
  <c r="F746"/>
  <c r="G745"/>
  <c r="F745"/>
  <c r="G744"/>
  <c r="F744"/>
  <c r="G743"/>
  <c r="F743"/>
  <c r="G742"/>
  <c r="F742"/>
  <c r="G741"/>
  <c r="F741"/>
  <c r="G740"/>
  <c r="F740"/>
  <c r="G739"/>
  <c r="F739"/>
  <c r="G738"/>
  <c r="F738"/>
  <c r="G737"/>
  <c r="F737"/>
  <c r="G736"/>
  <c r="F736"/>
  <c r="G735"/>
  <c r="F735"/>
  <c r="G734"/>
  <c r="F734"/>
  <c r="G733"/>
  <c r="F733"/>
  <c r="G732"/>
  <c r="F732"/>
  <c r="G731"/>
  <c r="F731"/>
  <c r="G730"/>
  <c r="F730"/>
  <c r="G729"/>
  <c r="F729"/>
  <c r="G728"/>
  <c r="F728"/>
  <c r="G727"/>
  <c r="F727"/>
  <c r="G726"/>
  <c r="F726"/>
  <c r="G725"/>
  <c r="F725"/>
  <c r="G724"/>
  <c r="F724"/>
  <c r="G723"/>
  <c r="F723"/>
  <c r="G722"/>
  <c r="F722"/>
  <c r="G721"/>
  <c r="F721"/>
  <c r="G720"/>
  <c r="F720"/>
  <c r="G719"/>
  <c r="F719"/>
  <c r="G718"/>
  <c r="F718"/>
  <c r="G717"/>
  <c r="F717"/>
  <c r="G716"/>
  <c r="F716"/>
  <c r="G715"/>
  <c r="F715"/>
  <c r="G714"/>
  <c r="F714"/>
  <c r="G713"/>
  <c r="F713"/>
  <c r="G712"/>
  <c r="F712"/>
  <c r="G711"/>
  <c r="F711"/>
  <c r="G710"/>
  <c r="F710"/>
  <c r="G709"/>
  <c r="F709"/>
  <c r="G708"/>
  <c r="F708"/>
  <c r="G707"/>
  <c r="F707"/>
  <c r="G706"/>
  <c r="F706"/>
  <c r="G705"/>
  <c r="F705"/>
  <c r="G704"/>
  <c r="F704"/>
  <c r="G703"/>
  <c r="F703"/>
  <c r="G702"/>
  <c r="F702"/>
  <c r="G701"/>
  <c r="F701"/>
  <c r="G700"/>
  <c r="F700"/>
  <c r="G699"/>
  <c r="F699"/>
  <c r="G698"/>
  <c r="F698"/>
  <c r="G697"/>
  <c r="F697"/>
  <c r="G696"/>
  <c r="F696"/>
  <c r="G695"/>
  <c r="F695"/>
  <c r="G694"/>
  <c r="F694"/>
  <c r="G693"/>
  <c r="F693"/>
  <c r="G692"/>
  <c r="F692"/>
  <c r="G691"/>
  <c r="F691"/>
  <c r="G690"/>
  <c r="F690"/>
  <c r="G689"/>
  <c r="F689"/>
  <c r="G688"/>
  <c r="F688"/>
  <c r="G687"/>
  <c r="F687"/>
  <c r="G686"/>
  <c r="F686"/>
  <c r="G685"/>
  <c r="F685"/>
  <c r="G684"/>
  <c r="F684"/>
  <c r="G683"/>
  <c r="F683"/>
  <c r="G682"/>
  <c r="F682"/>
  <c r="G681"/>
  <c r="F681"/>
  <c r="G680"/>
  <c r="F680"/>
  <c r="G679"/>
  <c r="F679"/>
  <c r="G678"/>
  <c r="F678"/>
  <c r="G677"/>
  <c r="F677"/>
  <c r="G676"/>
  <c r="F676"/>
  <c r="G675"/>
  <c r="F675"/>
  <c r="G674"/>
  <c r="F674"/>
  <c r="G673"/>
  <c r="F673"/>
  <c r="G672"/>
  <c r="F672"/>
  <c r="G671"/>
  <c r="F671"/>
  <c r="G670"/>
  <c r="F670"/>
  <c r="G669"/>
  <c r="F669"/>
  <c r="G668"/>
  <c r="F668"/>
  <c r="G667"/>
  <c r="F667"/>
  <c r="G666"/>
  <c r="F666"/>
  <c r="G665"/>
  <c r="F665"/>
  <c r="G664"/>
  <c r="F664"/>
  <c r="G663"/>
  <c r="F663"/>
  <c r="G662"/>
  <c r="F662"/>
  <c r="G661"/>
  <c r="F661"/>
  <c r="G660"/>
  <c r="F660"/>
  <c r="G659"/>
  <c r="F659"/>
  <c r="G658"/>
  <c r="F658"/>
  <c r="G657"/>
  <c r="F657"/>
  <c r="G656"/>
  <c r="F656"/>
  <c r="G655"/>
  <c r="F655"/>
  <c r="G654"/>
  <c r="F654"/>
  <c r="G653"/>
  <c r="F653"/>
  <c r="G652"/>
  <c r="F652"/>
  <c r="G651"/>
  <c r="F651"/>
  <c r="G650"/>
  <c r="F650"/>
  <c r="G649"/>
  <c r="F649"/>
  <c r="G648"/>
  <c r="F648"/>
  <c r="G647"/>
  <c r="F647"/>
  <c r="G646"/>
  <c r="F646"/>
  <c r="G645"/>
  <c r="F645"/>
  <c r="G644"/>
  <c r="F644"/>
  <c r="G643"/>
  <c r="F643"/>
  <c r="G642"/>
  <c r="F642"/>
  <c r="G641"/>
  <c r="F641"/>
  <c r="G640"/>
  <c r="F640"/>
  <c r="G639"/>
  <c r="F639"/>
  <c r="G638"/>
  <c r="F638"/>
  <c r="G637"/>
  <c r="F637"/>
  <c r="G636"/>
  <c r="F636"/>
  <c r="G635"/>
  <c r="F635"/>
  <c r="G634"/>
  <c r="F634"/>
  <c r="G633"/>
  <c r="F633"/>
  <c r="G632"/>
  <c r="F632"/>
  <c r="G631"/>
  <c r="F631"/>
  <c r="G630"/>
  <c r="F630"/>
  <c r="G629"/>
  <c r="F629"/>
  <c r="G628"/>
  <c r="F628"/>
  <c r="G627"/>
  <c r="F627"/>
  <c r="G626"/>
  <c r="F626"/>
  <c r="G625"/>
  <c r="F625"/>
  <c r="G624"/>
  <c r="F624"/>
  <c r="G623"/>
  <c r="F623"/>
  <c r="G622"/>
  <c r="F622"/>
  <c r="G621"/>
  <c r="F621"/>
  <c r="G620"/>
  <c r="F620"/>
  <c r="G619"/>
  <c r="F619"/>
  <c r="G618"/>
  <c r="F618"/>
  <c r="G617"/>
  <c r="F617"/>
  <c r="G616"/>
  <c r="F616"/>
  <c r="G615"/>
  <c r="F615"/>
  <c r="G614"/>
  <c r="F614"/>
  <c r="G613"/>
  <c r="F613"/>
  <c r="G612"/>
  <c r="F612"/>
  <c r="G611"/>
  <c r="F611"/>
  <c r="G610"/>
  <c r="F610"/>
  <c r="G609"/>
  <c r="F609"/>
  <c r="G608"/>
  <c r="F608"/>
  <c r="G607"/>
  <c r="F607"/>
  <c r="G606"/>
  <c r="F606"/>
  <c r="G605"/>
  <c r="F605"/>
  <c r="G604"/>
  <c r="F604"/>
  <c r="G603"/>
  <c r="F603"/>
  <c r="G602"/>
  <c r="F602"/>
  <c r="G601"/>
  <c r="F601"/>
  <c r="G600"/>
  <c r="F600"/>
  <c r="G599"/>
  <c r="F599"/>
  <c r="G598"/>
  <c r="F598"/>
  <c r="G597"/>
  <c r="F597"/>
  <c r="G596"/>
  <c r="F596"/>
  <c r="G595"/>
  <c r="F595"/>
  <c r="G594"/>
  <c r="F594"/>
  <c r="G593"/>
  <c r="F593"/>
  <c r="G592"/>
  <c r="F592"/>
  <c r="G591"/>
  <c r="F591"/>
  <c r="G590"/>
  <c r="F590"/>
  <c r="G589"/>
  <c r="F589"/>
  <c r="G588"/>
  <c r="F588"/>
  <c r="G587"/>
  <c r="F587"/>
  <c r="G586"/>
  <c r="F586"/>
  <c r="G585"/>
  <c r="F585"/>
  <c r="G584"/>
  <c r="F584"/>
  <c r="G583"/>
  <c r="F583"/>
  <c r="G582"/>
  <c r="F582"/>
  <c r="G581"/>
  <c r="F581"/>
  <c r="G580"/>
  <c r="F580"/>
  <c r="G579"/>
  <c r="F579"/>
  <c r="G578"/>
  <c r="F578"/>
  <c r="G577"/>
  <c r="F577"/>
  <c r="G576"/>
  <c r="F576"/>
  <c r="G575"/>
  <c r="F575"/>
  <c r="G574"/>
  <c r="F574"/>
  <c r="G573"/>
  <c r="F573"/>
  <c r="G572"/>
  <c r="F572"/>
  <c r="G571"/>
  <c r="F571"/>
  <c r="G570"/>
  <c r="F570"/>
  <c r="G569"/>
  <c r="F569"/>
  <c r="G568"/>
  <c r="F568"/>
  <c r="G567"/>
  <c r="F567"/>
  <c r="G566"/>
  <c r="F566"/>
  <c r="G565"/>
  <c r="F565"/>
  <c r="G564"/>
  <c r="F564"/>
  <c r="G563"/>
  <c r="F563"/>
  <c r="G562"/>
  <c r="F562"/>
  <c r="G561"/>
  <c r="F561"/>
  <c r="G560"/>
  <c r="F560"/>
  <c r="G559"/>
  <c r="F559"/>
  <c r="G558"/>
  <c r="F558"/>
  <c r="G557"/>
  <c r="F557"/>
  <c r="G556"/>
  <c r="F556"/>
  <c r="G555"/>
  <c r="F555"/>
  <c r="G554"/>
  <c r="F554"/>
  <c r="G553"/>
  <c r="F553"/>
  <c r="G552"/>
  <c r="F552"/>
  <c r="G551"/>
  <c r="F551"/>
  <c r="G550"/>
  <c r="F550"/>
  <c r="G549"/>
  <c r="F549"/>
  <c r="G548"/>
  <c r="F548"/>
  <c r="G547"/>
  <c r="F547"/>
  <c r="G546"/>
  <c r="F546"/>
  <c r="G545"/>
  <c r="F545"/>
  <c r="G544"/>
  <c r="F544"/>
  <c r="G543"/>
  <c r="F543"/>
  <c r="G542"/>
  <c r="F542"/>
  <c r="G541"/>
  <c r="F541"/>
  <c r="G540"/>
  <c r="F540"/>
  <c r="G539"/>
  <c r="F539"/>
  <c r="G538"/>
  <c r="F538"/>
  <c r="G537"/>
  <c r="F537"/>
  <c r="G536"/>
  <c r="F536"/>
  <c r="G535"/>
  <c r="F535"/>
  <c r="G534"/>
  <c r="F534"/>
  <c r="G533"/>
  <c r="F533"/>
  <c r="G532"/>
  <c r="F532"/>
  <c r="G531"/>
  <c r="F531"/>
  <c r="G530"/>
  <c r="F530"/>
  <c r="G529"/>
  <c r="F529"/>
  <c r="G528"/>
  <c r="F528"/>
  <c r="G527"/>
  <c r="F527"/>
  <c r="G526"/>
  <c r="F526"/>
  <c r="G525"/>
  <c r="F525"/>
  <c r="G524"/>
  <c r="F524"/>
  <c r="G523"/>
  <c r="F523"/>
  <c r="G522"/>
  <c r="F522"/>
  <c r="G521"/>
  <c r="F521"/>
  <c r="G520"/>
  <c r="F520"/>
  <c r="G519"/>
  <c r="F519"/>
  <c r="G518"/>
  <c r="F518"/>
  <c r="G517"/>
  <c r="F517"/>
  <c r="G516"/>
  <c r="F516"/>
  <c r="G515"/>
  <c r="F515"/>
  <c r="G514"/>
  <c r="F514"/>
  <c r="G513"/>
  <c r="F513"/>
  <c r="G512"/>
  <c r="F512"/>
  <c r="G511"/>
  <c r="F511"/>
  <c r="G510"/>
  <c r="F510"/>
  <c r="G509"/>
  <c r="F509"/>
  <c r="G508"/>
  <c r="F508"/>
  <c r="G507"/>
  <c r="F507"/>
  <c r="G506"/>
  <c r="F506"/>
  <c r="G505"/>
  <c r="F505"/>
  <c r="G504"/>
  <c r="F504"/>
  <c r="G503"/>
  <c r="F503"/>
  <c r="G502"/>
  <c r="F502"/>
  <c r="G501"/>
  <c r="F501"/>
  <c r="G500"/>
  <c r="F500"/>
  <c r="G499"/>
  <c r="F499"/>
  <c r="G498"/>
  <c r="F498"/>
  <c r="G497"/>
  <c r="F497"/>
  <c r="G496"/>
  <c r="F496"/>
  <c r="G495"/>
  <c r="F495"/>
  <c r="G494"/>
  <c r="F494"/>
  <c r="G493"/>
  <c r="F493"/>
  <c r="G492"/>
  <c r="F492"/>
  <c r="G491"/>
  <c r="F491"/>
  <c r="G490"/>
  <c r="F490"/>
  <c r="G489"/>
  <c r="F489"/>
  <c r="G488"/>
  <c r="F488"/>
  <c r="G487"/>
  <c r="F487"/>
  <c r="G486"/>
  <c r="F486"/>
  <c r="G485"/>
  <c r="F485"/>
  <c r="G484"/>
  <c r="F484"/>
  <c r="G483"/>
  <c r="F483"/>
  <c r="G482"/>
  <c r="F482"/>
  <c r="G481"/>
  <c r="F481"/>
  <c r="G480"/>
  <c r="F480"/>
  <c r="G479"/>
  <c r="F479"/>
  <c r="G478"/>
  <c r="F478"/>
  <c r="G477"/>
  <c r="F477"/>
  <c r="G476"/>
  <c r="F476"/>
  <c r="G475"/>
  <c r="F475"/>
  <c r="G474"/>
  <c r="F474"/>
  <c r="G473"/>
  <c r="F473"/>
  <c r="G472"/>
  <c r="F472"/>
  <c r="G471"/>
  <c r="F471"/>
  <c r="G470"/>
  <c r="F470"/>
  <c r="G469"/>
  <c r="F469"/>
  <c r="G468"/>
  <c r="F468"/>
  <c r="G467"/>
  <c r="F467"/>
  <c r="G466"/>
  <c r="F466"/>
  <c r="G465"/>
  <c r="F465"/>
  <c r="G464"/>
  <c r="F464"/>
  <c r="G463"/>
  <c r="F463"/>
  <c r="G462"/>
  <c r="F462"/>
  <c r="G461"/>
  <c r="F461"/>
  <c r="G460"/>
  <c r="F460"/>
  <c r="G459"/>
  <c r="F459"/>
  <c r="G458"/>
  <c r="F458"/>
  <c r="G457"/>
  <c r="F457"/>
  <c r="G456"/>
  <c r="F456"/>
  <c r="G455"/>
  <c r="F455"/>
  <c r="G454"/>
  <c r="F454"/>
  <c r="G453"/>
  <c r="F453"/>
  <c r="G452"/>
  <c r="F452"/>
  <c r="G451"/>
  <c r="F451"/>
  <c r="G450"/>
  <c r="F450"/>
  <c r="G449"/>
  <c r="F449"/>
  <c r="G448"/>
  <c r="F448"/>
  <c r="G447"/>
  <c r="F447"/>
  <c r="G446"/>
  <c r="F446"/>
  <c r="G445"/>
  <c r="F445"/>
  <c r="G444"/>
  <c r="F444"/>
  <c r="G443"/>
  <c r="F443"/>
  <c r="G442"/>
  <c r="F442"/>
  <c r="G441"/>
  <c r="F441"/>
  <c r="G440"/>
  <c r="F440"/>
  <c r="G439"/>
  <c r="F439"/>
  <c r="G438"/>
  <c r="F438"/>
  <c r="G437"/>
  <c r="F437"/>
  <c r="G436"/>
  <c r="F436"/>
  <c r="G435"/>
  <c r="F435"/>
  <c r="G434"/>
  <c r="F434"/>
  <c r="G433"/>
  <c r="F433"/>
  <c r="G432"/>
  <c r="F432"/>
  <c r="G431"/>
  <c r="F431"/>
  <c r="G430"/>
  <c r="F430"/>
  <c r="G429"/>
  <c r="F429"/>
  <c r="G428"/>
  <c r="F428"/>
  <c r="G427"/>
  <c r="F427"/>
  <c r="G426"/>
  <c r="F426"/>
  <c r="G425"/>
  <c r="F425"/>
  <c r="G424"/>
  <c r="F424"/>
  <c r="G423"/>
  <c r="F423"/>
  <c r="G422"/>
  <c r="F422"/>
  <c r="G421"/>
  <c r="F421"/>
  <c r="G420"/>
  <c r="F420"/>
  <c r="G419"/>
  <c r="F419"/>
  <c r="G418"/>
  <c r="F418"/>
  <c r="G417"/>
  <c r="F417"/>
  <c r="G416"/>
  <c r="F416"/>
  <c r="G415"/>
  <c r="F415"/>
  <c r="G414"/>
  <c r="F414"/>
  <c r="G413"/>
  <c r="F413"/>
  <c r="G412"/>
  <c r="F412"/>
  <c r="G411"/>
  <c r="F411"/>
  <c r="G410"/>
  <c r="F410"/>
  <c r="G409"/>
  <c r="F409"/>
  <c r="G408"/>
  <c r="F408"/>
  <c r="G407"/>
  <c r="F407"/>
  <c r="G406"/>
  <c r="F406"/>
  <c r="G405"/>
  <c r="F405"/>
  <c r="G404"/>
  <c r="F404"/>
  <c r="G403"/>
  <c r="F403"/>
  <c r="G402"/>
  <c r="F402"/>
  <c r="G401"/>
  <c r="F401"/>
  <c r="G400"/>
  <c r="F400"/>
  <c r="G399"/>
  <c r="F399"/>
  <c r="G398"/>
  <c r="F398"/>
  <c r="G397"/>
  <c r="F397"/>
  <c r="G396"/>
  <c r="F396"/>
  <c r="G395"/>
  <c r="F395"/>
  <c r="G394"/>
  <c r="F394"/>
  <c r="G393"/>
  <c r="F393"/>
  <c r="G392"/>
  <c r="F392"/>
  <c r="G391"/>
  <c r="F391"/>
  <c r="G390"/>
  <c r="F390"/>
  <c r="G389"/>
  <c r="F389"/>
  <c r="G388"/>
  <c r="F388"/>
  <c r="G387"/>
  <c r="F387"/>
  <c r="G386"/>
  <c r="F386"/>
  <c r="G385"/>
  <c r="F385"/>
  <c r="G384"/>
  <c r="F384"/>
  <c r="G383"/>
  <c r="F383"/>
  <c r="G382"/>
  <c r="F382"/>
  <c r="G381"/>
  <c r="F381"/>
  <c r="G380"/>
  <c r="F380"/>
  <c r="G379"/>
  <c r="F379"/>
  <c r="G378"/>
  <c r="F378"/>
  <c r="G377"/>
  <c r="F377"/>
  <c r="G376"/>
  <c r="F376"/>
  <c r="G375"/>
  <c r="F375"/>
  <c r="G374"/>
  <c r="F374"/>
  <c r="G373"/>
  <c r="F373"/>
  <c r="G372"/>
  <c r="F372"/>
  <c r="G371"/>
  <c r="F371"/>
  <c r="G370"/>
  <c r="F370"/>
  <c r="G369"/>
  <c r="F369"/>
  <c r="G368"/>
  <c r="F368"/>
  <c r="G367"/>
  <c r="F367"/>
  <c r="G366"/>
  <c r="F366"/>
  <c r="G365"/>
  <c r="F365"/>
  <c r="G364"/>
  <c r="F364"/>
  <c r="G363"/>
  <c r="F363"/>
  <c r="G362"/>
  <c r="F362"/>
  <c r="G361"/>
  <c r="F361"/>
  <c r="G360"/>
  <c r="F360"/>
  <c r="G359"/>
  <c r="F359"/>
  <c r="G358"/>
  <c r="F358"/>
  <c r="G357"/>
  <c r="F357"/>
  <c r="G356"/>
  <c r="F356"/>
  <c r="G355"/>
  <c r="F355"/>
  <c r="G354"/>
  <c r="F354"/>
  <c r="G353"/>
  <c r="F353"/>
  <c r="G352"/>
  <c r="F352"/>
  <c r="G351"/>
  <c r="F351"/>
  <c r="G350"/>
  <c r="F350"/>
  <c r="G349"/>
  <c r="F349"/>
  <c r="G348"/>
  <c r="F348"/>
  <c r="G347"/>
  <c r="F347"/>
  <c r="G346"/>
  <c r="F346"/>
  <c r="G345"/>
  <c r="F345"/>
  <c r="G344"/>
  <c r="F344"/>
  <c r="G343"/>
  <c r="F343"/>
  <c r="G342"/>
  <c r="F342"/>
  <c r="G341"/>
  <c r="F341"/>
  <c r="G340"/>
  <c r="F340"/>
  <c r="G339"/>
  <c r="F339"/>
  <c r="G338"/>
  <c r="F338"/>
  <c r="G337"/>
  <c r="F337"/>
  <c r="G336"/>
  <c r="F336"/>
  <c r="G335"/>
  <c r="F335"/>
  <c r="G334"/>
  <c r="F334"/>
  <c r="G333"/>
  <c r="F333"/>
  <c r="G332"/>
  <c r="F332"/>
  <c r="G331"/>
  <c r="F331"/>
  <c r="G330"/>
  <c r="F330"/>
  <c r="G329"/>
  <c r="F329"/>
  <c r="G328"/>
  <c r="F328"/>
  <c r="G327"/>
  <c r="F327"/>
  <c r="G326"/>
  <c r="F326"/>
  <c r="G325"/>
  <c r="F325"/>
  <c r="G324"/>
  <c r="F324"/>
  <c r="G323"/>
  <c r="F323"/>
  <c r="G322"/>
  <c r="F322"/>
  <c r="G321"/>
  <c r="F321"/>
  <c r="G320"/>
  <c r="F320"/>
  <c r="G319"/>
  <c r="F319"/>
  <c r="G318"/>
  <c r="F318"/>
  <c r="G317"/>
  <c r="F317"/>
  <c r="G316"/>
  <c r="F316"/>
  <c r="G315"/>
  <c r="F315"/>
  <c r="G314"/>
  <c r="F314"/>
  <c r="G313"/>
  <c r="F313"/>
  <c r="G312"/>
  <c r="F312"/>
  <c r="G311"/>
  <c r="F311"/>
  <c r="G310"/>
  <c r="F310"/>
  <c r="G309"/>
  <c r="F309"/>
  <c r="G308"/>
  <c r="F308"/>
  <c r="G307"/>
  <c r="F307"/>
  <c r="G306"/>
  <c r="F306"/>
  <c r="G305"/>
  <c r="F305"/>
  <c r="G304"/>
  <c r="F304"/>
  <c r="G303"/>
  <c r="F303"/>
  <c r="G302"/>
  <c r="F302"/>
  <c r="G301"/>
  <c r="F301"/>
  <c r="G300"/>
  <c r="F300"/>
  <c r="G299"/>
  <c r="F299"/>
  <c r="G298"/>
  <c r="F298"/>
  <c r="G297"/>
  <c r="F297"/>
  <c r="G296"/>
  <c r="F296"/>
  <c r="G295"/>
  <c r="F295"/>
  <c r="G294"/>
  <c r="F294"/>
  <c r="G293"/>
  <c r="F293"/>
  <c r="G292"/>
  <c r="F292"/>
  <c r="G291"/>
  <c r="F291"/>
  <c r="G290"/>
  <c r="F290"/>
  <c r="G289"/>
  <c r="F289"/>
  <c r="G288"/>
  <c r="F288"/>
  <c r="G287"/>
  <c r="F287"/>
  <c r="G286"/>
  <c r="F286"/>
  <c r="G285"/>
  <c r="F285"/>
  <c r="G284"/>
  <c r="F284"/>
  <c r="G283"/>
  <c r="F283"/>
  <c r="G282"/>
  <c r="F282"/>
  <c r="G281"/>
  <c r="F281"/>
  <c r="G280"/>
  <c r="F280"/>
  <c r="G279"/>
  <c r="F279"/>
  <c r="G278"/>
  <c r="F278"/>
  <c r="G277"/>
  <c r="F277"/>
  <c r="G276"/>
  <c r="F276"/>
  <c r="G275"/>
  <c r="F275"/>
  <c r="G274"/>
  <c r="F274"/>
  <c r="G273"/>
  <c r="F273"/>
  <c r="G272"/>
  <c r="F272"/>
  <c r="G271"/>
  <c r="F271"/>
  <c r="G270"/>
  <c r="F270"/>
  <c r="G269"/>
  <c r="F269"/>
  <c r="G268"/>
  <c r="F268"/>
  <c r="G267"/>
  <c r="F267"/>
  <c r="G266"/>
  <c r="F266"/>
  <c r="G265"/>
  <c r="F265"/>
  <c r="G264"/>
  <c r="F264"/>
  <c r="G263"/>
  <c r="F263"/>
  <c r="G262"/>
  <c r="F262"/>
  <c r="G261"/>
  <c r="F261"/>
  <c r="G260"/>
  <c r="F260"/>
  <c r="G259"/>
  <c r="F259"/>
  <c r="G258"/>
  <c r="F258"/>
  <c r="G257"/>
  <c r="F257"/>
  <c r="G256"/>
  <c r="F256"/>
  <c r="G255"/>
  <c r="F255"/>
  <c r="G254"/>
  <c r="F254"/>
  <c r="G253"/>
  <c r="F253"/>
  <c r="G252"/>
  <c r="F252"/>
  <c r="G251"/>
  <c r="F251"/>
  <c r="G250"/>
  <c r="F250"/>
  <c r="G249"/>
  <c r="F249"/>
  <c r="G248"/>
  <c r="F248"/>
  <c r="G247"/>
  <c r="F247"/>
  <c r="G246"/>
  <c r="F246"/>
  <c r="G245"/>
  <c r="F245"/>
  <c r="G244"/>
  <c r="F244"/>
  <c r="G243"/>
  <c r="F243"/>
  <c r="G242"/>
  <c r="F242"/>
  <c r="G241"/>
  <c r="F241"/>
  <c r="G240"/>
  <c r="F240"/>
  <c r="G239"/>
  <c r="F239"/>
  <c r="G238"/>
  <c r="F238"/>
  <c r="G237"/>
  <c r="F237"/>
  <c r="G236"/>
  <c r="F236"/>
  <c r="G235"/>
  <c r="F235"/>
  <c r="G234"/>
  <c r="F234"/>
  <c r="G233"/>
  <c r="F233"/>
  <c r="G232"/>
  <c r="F232"/>
  <c r="G231"/>
  <c r="F231"/>
  <c r="G230"/>
  <c r="F230"/>
  <c r="G229"/>
  <c r="F229"/>
  <c r="G228"/>
  <c r="F228"/>
  <c r="G227"/>
  <c r="F227"/>
  <c r="G226"/>
  <c r="F226"/>
  <c r="G225"/>
  <c r="F225"/>
  <c r="G224"/>
  <c r="F224"/>
  <c r="G223"/>
  <c r="F223"/>
  <c r="G222"/>
  <c r="F222"/>
  <c r="G221"/>
  <c r="F221"/>
  <c r="G220"/>
  <c r="F220"/>
  <c r="G219"/>
  <c r="F219"/>
  <c r="G218"/>
  <c r="F218"/>
  <c r="G217"/>
  <c r="F217"/>
  <c r="G216"/>
  <c r="F216"/>
  <c r="G215"/>
  <c r="F215"/>
  <c r="G214"/>
  <c r="F214"/>
  <c r="G213"/>
  <c r="F213"/>
  <c r="G212"/>
  <c r="F212"/>
  <c r="G211"/>
  <c r="F211"/>
  <c r="G210"/>
  <c r="F210"/>
  <c r="G209"/>
  <c r="F209"/>
  <c r="G208"/>
  <c r="F208"/>
  <c r="G207"/>
  <c r="F207"/>
  <c r="G206"/>
  <c r="F206"/>
  <c r="G205"/>
  <c r="F205"/>
  <c r="G204"/>
  <c r="F204"/>
  <c r="G203"/>
  <c r="F203"/>
  <c r="G202"/>
  <c r="F202"/>
  <c r="G201"/>
  <c r="F201"/>
  <c r="G200"/>
  <c r="F200"/>
  <c r="G199"/>
  <c r="F199"/>
  <c r="G198"/>
  <c r="F198"/>
  <c r="G197"/>
  <c r="F197"/>
  <c r="G196"/>
  <c r="F196"/>
  <c r="G195"/>
  <c r="F195"/>
  <c r="G194"/>
  <c r="F194"/>
  <c r="G193"/>
  <c r="F193"/>
  <c r="G192"/>
  <c r="F192"/>
  <c r="G191"/>
  <c r="F191"/>
  <c r="G190"/>
  <c r="F190"/>
  <c r="G189"/>
  <c r="F189"/>
  <c r="G188"/>
  <c r="F188"/>
  <c r="G187"/>
  <c r="F187"/>
  <c r="G186"/>
  <c r="F186"/>
  <c r="G185"/>
  <c r="F185"/>
  <c r="G184"/>
  <c r="F184"/>
  <c r="G183"/>
  <c r="F183"/>
  <c r="G182"/>
  <c r="F182"/>
  <c r="G181"/>
  <c r="F181"/>
  <c r="G180"/>
  <c r="F180"/>
  <c r="G179"/>
  <c r="F179"/>
  <c r="G178"/>
  <c r="F178"/>
  <c r="G177"/>
  <c r="F177"/>
  <c r="G176"/>
  <c r="F176"/>
  <c r="G175"/>
  <c r="F175"/>
  <c r="G174"/>
  <c r="F174"/>
  <c r="G173"/>
  <c r="F173"/>
  <c r="G172"/>
  <c r="F172"/>
  <c r="G171"/>
  <c r="F171"/>
  <c r="G170"/>
  <c r="F170"/>
  <c r="G169"/>
  <c r="F169"/>
  <c r="G168"/>
  <c r="F168"/>
  <c r="G167"/>
  <c r="F167"/>
  <c r="G166"/>
  <c r="F166"/>
  <c r="G165"/>
  <c r="F165"/>
  <c r="G164"/>
  <c r="F164"/>
  <c r="G163"/>
  <c r="F163"/>
  <c r="G162"/>
  <c r="F162"/>
  <c r="G161"/>
  <c r="F161"/>
  <c r="G160"/>
  <c r="F160"/>
  <c r="G159"/>
  <c r="F159"/>
  <c r="G158"/>
  <c r="F158"/>
  <c r="G157"/>
  <c r="F157"/>
  <c r="G156"/>
  <c r="F156"/>
  <c r="G155"/>
  <c r="F155"/>
  <c r="G154"/>
  <c r="F154"/>
  <c r="G153"/>
  <c r="F153"/>
  <c r="G152"/>
  <c r="F152"/>
  <c r="G151"/>
  <c r="F151"/>
  <c r="G150"/>
  <c r="F150"/>
  <c r="G149"/>
  <c r="F149"/>
  <c r="G148"/>
  <c r="F148"/>
  <c r="G147"/>
  <c r="F147"/>
  <c r="G146"/>
  <c r="F146"/>
  <c r="G145"/>
  <c r="F145"/>
  <c r="G144"/>
  <c r="F144"/>
  <c r="G143"/>
  <c r="F143"/>
  <c r="G142"/>
  <c r="F142"/>
  <c r="G141"/>
  <c r="F141"/>
  <c r="G140"/>
  <c r="F140"/>
  <c r="G139"/>
  <c r="F139"/>
  <c r="G138"/>
  <c r="F138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G75"/>
  <c r="F75"/>
  <c r="G74"/>
  <c r="F74"/>
  <c r="G73"/>
  <c r="F73"/>
  <c r="G72"/>
  <c r="F72"/>
  <c r="G71"/>
  <c r="F71"/>
  <c r="G70"/>
  <c r="F70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F3"/>
  <c r="G2"/>
  <c r="F2"/>
  <c r="M19" i="7" l="1"/>
  <c r="L19"/>
  <c r="K19"/>
  <c r="J19"/>
  <c r="I19"/>
  <c r="H19"/>
  <c r="G19"/>
  <c r="F19"/>
  <c r="E19"/>
  <c r="D19"/>
  <c r="C19"/>
  <c r="B19"/>
  <c r="M9"/>
  <c r="L9"/>
  <c r="K9"/>
  <c r="J9"/>
  <c r="I9"/>
  <c r="H9"/>
  <c r="G9"/>
  <c r="F9"/>
  <c r="E9"/>
  <c r="D9"/>
  <c r="C9"/>
  <c r="B9"/>
  <c r="O7"/>
  <c r="O6"/>
  <c r="O5"/>
  <c r="O4"/>
  <c r="O3"/>
  <c r="O17"/>
  <c r="O16"/>
  <c r="O15"/>
  <c r="O14"/>
  <c r="O13"/>
  <c r="O19" l="1"/>
  <c r="O9"/>
  <c r="C16" i="1" l="1"/>
  <c r="D16"/>
</calcChain>
</file>

<file path=xl/sharedStrings.xml><?xml version="1.0" encoding="utf-8"?>
<sst xmlns="http://schemas.openxmlformats.org/spreadsheetml/2006/main" count="13177" uniqueCount="414">
  <si>
    <t>Total general</t>
  </si>
  <si>
    <t>Unidad de cultivo</t>
  </si>
  <si>
    <t>N° de peces</t>
  </si>
  <si>
    <t>Biomasa (Kg)</t>
  </si>
  <si>
    <t>Mortalidad Total por Estructura centro 120124</t>
  </si>
  <si>
    <t>Identificador de Estructura</t>
  </si>
  <si>
    <t>N° Individuos Máximo</t>
  </si>
  <si>
    <t>Total Nivel Primario</t>
  </si>
  <si>
    <t>Peso Prom. (gr)</t>
  </si>
  <si>
    <t>Densidad (kg/mt3)</t>
  </si>
  <si>
    <t>%Total Mortalidad Semanal</t>
  </si>
  <si>
    <t>Período</t>
  </si>
  <si>
    <t>Biomasa</t>
  </si>
  <si>
    <t>Biomasa mortalidad</t>
  </si>
  <si>
    <t>Número de peces por Unidad de Cultivo</t>
  </si>
  <si>
    <t>Número de peces Total</t>
  </si>
  <si>
    <t>Biomasa Total</t>
  </si>
  <si>
    <t>Número total de mortalidad</t>
  </si>
  <si>
    <t>Cosecha Muerta</t>
  </si>
  <si>
    <t>Total</t>
  </si>
  <si>
    <t>Total Unidad</t>
  </si>
  <si>
    <t>Número de peces en cosecha por Unidad de cultivo y período</t>
  </si>
  <si>
    <t>Biomasa en cosecha por Unidad de cultivo y período</t>
  </si>
  <si>
    <t>Código Centro de cultivo</t>
  </si>
  <si>
    <t>Nombre del Centro</t>
  </si>
  <si>
    <t>Periodo de cosecha
Fecha inicio - fecha término</t>
  </si>
  <si>
    <t>Tipo de jaula</t>
  </si>
  <si>
    <t>N° identificación Unidad de Cultivo</t>
  </si>
  <si>
    <t>Ancho (m)</t>
  </si>
  <si>
    <t>Largo (m)</t>
  </si>
  <si>
    <t>Diámetro (m)</t>
  </si>
  <si>
    <t xml:space="preserve">Especie cosechada </t>
  </si>
  <si>
    <t xml:space="preserve">Código de planta de destino </t>
  </si>
  <si>
    <t xml:space="preserve">N° de peces a planta </t>
  </si>
  <si>
    <t>Código de centro de acopio</t>
  </si>
  <si>
    <t>N° de peces a acopio</t>
  </si>
  <si>
    <t xml:space="preserve">N° de peces totales cosechados </t>
  </si>
  <si>
    <t>Peso promedio (Kg)</t>
  </si>
  <si>
    <t xml:space="preserve">Fecha de cosecha </t>
  </si>
  <si>
    <t>Representante Legal</t>
  </si>
  <si>
    <t>Rut</t>
  </si>
  <si>
    <t>Salar</t>
  </si>
  <si>
    <t>DRAGO COVACICH MC-KAY</t>
  </si>
  <si>
    <t>7.759.950-5</t>
  </si>
  <si>
    <t>Nombre Especie</t>
  </si>
  <si>
    <t>XII REGION</t>
  </si>
  <si>
    <t>SALMON DEL ATLANTICO</t>
  </si>
  <si>
    <t>Comuna</t>
  </si>
  <si>
    <t>ADULTOS</t>
  </si>
  <si>
    <t xml:space="preserve">Semana 4 </t>
  </si>
  <si>
    <t xml:space="preserve">Semana 6 </t>
  </si>
  <si>
    <t xml:space="preserve">Semana 7 </t>
  </si>
  <si>
    <t xml:space="preserve">Semana 8 </t>
  </si>
  <si>
    <t xml:space="preserve">Semana 9-A </t>
  </si>
  <si>
    <t xml:space="preserve">Semana 10 </t>
  </si>
  <si>
    <t xml:space="preserve">Semana 11 </t>
  </si>
  <si>
    <t xml:space="preserve">Semana 12 </t>
  </si>
  <si>
    <t xml:space="preserve">Semana 13-A </t>
  </si>
  <si>
    <t xml:space="preserve">Semana 9-B </t>
  </si>
  <si>
    <t xml:space="preserve">Semana 13-B </t>
  </si>
  <si>
    <t xml:space="preserve">Semana 14 </t>
  </si>
  <si>
    <t xml:space="preserve">Semana 15 </t>
  </si>
  <si>
    <t xml:space="preserve">Semana 16 </t>
  </si>
  <si>
    <t xml:space="preserve">Semana 18 </t>
  </si>
  <si>
    <t xml:space="preserve">Semana 19 </t>
  </si>
  <si>
    <t xml:space="preserve">Semana 20 </t>
  </si>
  <si>
    <t xml:space="preserve">Semana 21 </t>
  </si>
  <si>
    <t xml:space="preserve">Semana 22-A </t>
  </si>
  <si>
    <t xml:space="preserve">Semana 22-B </t>
  </si>
  <si>
    <t xml:space="preserve">Semana 23 </t>
  </si>
  <si>
    <t xml:space="preserve">Semana 24 </t>
  </si>
  <si>
    <t xml:space="preserve">Semana 25 </t>
  </si>
  <si>
    <t xml:space="preserve">Semana 26-A </t>
  </si>
  <si>
    <t xml:space="preserve">Semana 26-B </t>
  </si>
  <si>
    <t xml:space="preserve">Semana 27 </t>
  </si>
  <si>
    <t xml:space="preserve">Semana 28 </t>
  </si>
  <si>
    <t xml:space="preserve">Semana 29 </t>
  </si>
  <si>
    <t xml:space="preserve">Semana 30 </t>
  </si>
  <si>
    <t xml:space="preserve">Semana 31 </t>
  </si>
  <si>
    <t xml:space="preserve">Semana 32 </t>
  </si>
  <si>
    <t xml:space="preserve">Semana 33 </t>
  </si>
  <si>
    <t xml:space="preserve">Semana 34 </t>
  </si>
  <si>
    <t xml:space="preserve">Semana 35-A </t>
  </si>
  <si>
    <t xml:space="preserve">Semana 35-B </t>
  </si>
  <si>
    <t xml:space="preserve">Semana 36 </t>
  </si>
  <si>
    <t xml:space="preserve">Semana 37 </t>
  </si>
  <si>
    <t xml:space="preserve">Semana 38 </t>
  </si>
  <si>
    <t xml:space="preserve">Semana 39-A </t>
  </si>
  <si>
    <t xml:space="preserve">Semana 39-B </t>
  </si>
  <si>
    <t xml:space="preserve">Semana 40 </t>
  </si>
  <si>
    <t xml:space="preserve">Semana 41 </t>
  </si>
  <si>
    <t xml:space="preserve">Semana 42 </t>
  </si>
  <si>
    <t xml:space="preserve">Semana 43 </t>
  </si>
  <si>
    <t xml:space="preserve">Semana 44-A </t>
  </si>
  <si>
    <t xml:space="preserve">Semana 44-B </t>
  </si>
  <si>
    <t xml:space="preserve">Semana 45 </t>
  </si>
  <si>
    <t xml:space="preserve">Semana 46 </t>
  </si>
  <si>
    <t xml:space="preserve">Semana 47 </t>
  </si>
  <si>
    <t xml:space="preserve">Semana 48-A </t>
  </si>
  <si>
    <t xml:space="preserve">Semana 48-B </t>
  </si>
  <si>
    <t xml:space="preserve">Semana 49 </t>
  </si>
  <si>
    <t xml:space="preserve">Semana 50 </t>
  </si>
  <si>
    <t xml:space="preserve">Semana 51 </t>
  </si>
  <si>
    <t xml:space="preserve">Semana 52-A </t>
  </si>
  <si>
    <t xml:space="preserve">Semana 1 </t>
  </si>
  <si>
    <t xml:space="preserve">Semana 2 </t>
  </si>
  <si>
    <t xml:space="preserve">Semana 3 </t>
  </si>
  <si>
    <t xml:space="preserve">Semana 52-B </t>
  </si>
  <si>
    <t xml:space="preserve">Semana 5-A </t>
  </si>
  <si>
    <t xml:space="preserve">Semana 5-B </t>
  </si>
  <si>
    <t xml:space="preserve">Semana 17 </t>
  </si>
  <si>
    <t xml:space="preserve">Semana 31-A </t>
  </si>
  <si>
    <t xml:space="preserve">Semana 31-B </t>
  </si>
  <si>
    <t>%Total Nivel Infecciosa</t>
  </si>
  <si>
    <t>Mortalidad Total</t>
  </si>
  <si>
    <t>Semana 20 (15-MAY-2017 al 21-MAY-2017)</t>
  </si>
  <si>
    <t>Semana 21 (22-MAY-2017 al 28-MAY-2017)</t>
  </si>
  <si>
    <t>Semana 23 (5-JUN-2017 al 11-JUN-2017)</t>
  </si>
  <si>
    <t>Semana 24 (12-JUN-2017 al 18-JUN-2017)</t>
  </si>
  <si>
    <t>Semana 25 (19-JUN-2017 al 25-JUN-2017)</t>
  </si>
  <si>
    <t>Semana 27 (3-JUL-2017 al 9-JUL-2017)</t>
  </si>
  <si>
    <t>Semana 28 (10-JUL-2017 al 16-JUL-2017)</t>
  </si>
  <si>
    <t>Semana 29 (17-JUL-2017 al 23-JUL-2017)</t>
  </si>
  <si>
    <t>Semana 30 (24-JUL-2017 al 30-JUL-2017)</t>
  </si>
  <si>
    <t>Semana 32 (7-AGO-2017 al 13-AGO-2017)</t>
  </si>
  <si>
    <t>Fecha Registro</t>
  </si>
  <si>
    <t>Semana Declarada</t>
  </si>
  <si>
    <t>inicio</t>
  </si>
  <si>
    <t>fin</t>
  </si>
  <si>
    <t>mes</t>
  </si>
  <si>
    <t>año</t>
  </si>
  <si>
    <t>Código Centro</t>
  </si>
  <si>
    <t>Nombre Centro</t>
  </si>
  <si>
    <t>Marco Sin mortalidades en el periodo</t>
  </si>
  <si>
    <t>AC</t>
  </si>
  <si>
    <t>Región</t>
  </si>
  <si>
    <t>Titulares Centro</t>
  </si>
  <si>
    <t>Cod. Especie</t>
  </si>
  <si>
    <t>Cod. Etapa</t>
  </si>
  <si>
    <t>Nombre Etapa</t>
  </si>
  <si>
    <t>Cod. Tipo Estructura</t>
  </si>
  <si>
    <t>Nombre Tipo Estructura</t>
  </si>
  <si>
    <t>No</t>
  </si>
  <si>
    <t>[96892540-7] : NOVA AUSTRAL S.A.</t>
  </si>
  <si>
    <t>BALSA-JAULA</t>
  </si>
  <si>
    <t>Semana 27 (4-JUL-2016 al 10-JUL-2016)</t>
  </si>
  <si>
    <t>Semana 28 (11-JUL-2016 al 17-JUL-2016)</t>
  </si>
  <si>
    <t>Semana 29 (18-JUL-2016 al 24-JUL-2016)</t>
  </si>
  <si>
    <t>Semana 30 (25-JUL-2016 al 31-JUL-2016)</t>
  </si>
  <si>
    <t>Semana 31 (1-AGO-2016 al 7-AGO-2016)</t>
  </si>
  <si>
    <t>Semana 32 (8-AGO-2016 al 14-AGO-2016)</t>
  </si>
  <si>
    <t>Semana 33 (15-AGO-2016 al 21-AGO-2016)</t>
  </si>
  <si>
    <t>Semana 34 (22-AGO-2016 al 28-AGO-2016)</t>
  </si>
  <si>
    <t>Semana 35-A (29-AGO-2016 al 31-AGO-2016)</t>
  </si>
  <si>
    <t>Semana 35-B (1-SEP-2016 al 4-SEP-2016)</t>
  </si>
  <si>
    <t>Semana 36 (5-SEP-2016 al 11-SEP-2016)</t>
  </si>
  <si>
    <t>Semana 37 (12-SEP-2016 al 18-SEP-2016)</t>
  </si>
  <si>
    <t>Semana 38 (19-SEP-2016 al 25-SEP-2016)</t>
  </si>
  <si>
    <t>Semana 39-A (26-SEP-2016 al 30-SEP-2016)</t>
  </si>
  <si>
    <t>Semana 39-B (1-OCT-2016 al 2-OCT-2016)</t>
  </si>
  <si>
    <t>Semana 40 (3-OCT-2016 al 9-OCT-2016)</t>
  </si>
  <si>
    <t>Semana 41 (10-OCT-2016 al 16-OCT-2016)</t>
  </si>
  <si>
    <t>Semana 42 (17-OCT-2016 al 23-OCT-2016)</t>
  </si>
  <si>
    <t>Semana 43 (24-OCT-2016 al 30-OCT-2016)</t>
  </si>
  <si>
    <t>Semana 44-A (31-OCT-2016 al 31-OCT-2016)</t>
  </si>
  <si>
    <t>Semana 44-B (1-NOV-2016 al 6-NOV-2016)</t>
  </si>
  <si>
    <t>Semana 45 (7-NOV-2016 al 13-NOV-2016)</t>
  </si>
  <si>
    <t>Semana 46 (14-NOV-2016 al 20-NOV-2016)</t>
  </si>
  <si>
    <t>Semana 47 (21-NOV-2016 al 27-NOV-2016)</t>
  </si>
  <si>
    <t>Semana 48-A (28-NOV-2016 al 30-NOV-2016)</t>
  </si>
  <si>
    <t>Semana 48-B (1-DIC-2016 al 4-DIC-2016)</t>
  </si>
  <si>
    <t>Semana 49 (5-DIC-2016 al 11-DIC-2016)</t>
  </si>
  <si>
    <t>Semana 50 (12-DIC-2016 al 18-DIC-2016)</t>
  </si>
  <si>
    <t>Semana 51 (19-DIC-2016 al 25-DIC-2016)</t>
  </si>
  <si>
    <t>Semana 52-A (26-DIC-2016 al 31-DIC-2016)</t>
  </si>
  <si>
    <t>Semana 52-B (1-ENE-2017 al 1-ENE-2017)</t>
  </si>
  <si>
    <t>Semana 1 (2-ENE-2017 al 8-ENE-2017)</t>
  </si>
  <si>
    <t>Semana 2 (9-ENE-2017 al 15-ENE-2017)</t>
  </si>
  <si>
    <t>Semana 3 (16-ENE-2017 al 22-ENE-2017)</t>
  </si>
  <si>
    <t>Semana 4 (23-ENE-2017 al 29-ENE-2017)</t>
  </si>
  <si>
    <t>Semana 5-A (30-ENE-2017 al 31-ENE-2017)</t>
  </si>
  <si>
    <t>Semana 5-B (1-FEB-2017 al 5-FEB-2017)</t>
  </si>
  <si>
    <t>Semana 6 (6-FEB-2017 al 12-FEB-2017)</t>
  </si>
  <si>
    <t>Semana 7 (13-FEB-2017 al 19-FEB-2017)</t>
  </si>
  <si>
    <t>Semana 8 (20-FEB-2017 al 26-FEB-2017)</t>
  </si>
  <si>
    <t>Semana 9-A (27-FEB-2017 al 28-FEB-2017)</t>
  </si>
  <si>
    <t>Semana 9-B (1-MAR-2017 al 5-MAR-2017)</t>
  </si>
  <si>
    <t>Semana 10 (6-MAR-2017 al 12-MAR-2017)</t>
  </si>
  <si>
    <t>Semana 11 (13-MAR-2017 al 19-MAR-2017)</t>
  </si>
  <si>
    <t>Semana 12 (20-MAR-2017 al 26-MAR-2017)</t>
  </si>
  <si>
    <t>Semana 13-A (27-MAR-2017 al 31-MAR-2017)</t>
  </si>
  <si>
    <t>Semana 13-B (1-ABR-2017 al 2-ABR-2017)</t>
  </si>
  <si>
    <t>Semana 14 (3-ABR-2017 al 9-ABR-2017)</t>
  </si>
  <si>
    <t>Semana 15 (10-ABR-2017 al 16-ABR-2017)</t>
  </si>
  <si>
    <t>Semana 16 (17-ABR-2017 al 23-ABR-2017)</t>
  </si>
  <si>
    <t>Semana 17 (24-ABR-2017 al 30-ABR-2017)</t>
  </si>
  <si>
    <t>Semana 18 (1-MAY-2017 al 7-MAY-2017)</t>
  </si>
  <si>
    <t>Semana 19 (8-MAY-2017 al 14-MAY-2017)</t>
  </si>
  <si>
    <t>Semana 22-A (29-MAY-2017 al 31-MAY-2017)</t>
  </si>
  <si>
    <t>Semana 22-B (1-JUN-2017 al 4-JUN-2017)</t>
  </si>
  <si>
    <t>Semana 26-A (26-JUN-2017 al 30-JUN-2017)</t>
  </si>
  <si>
    <t>Semana 26-B (1-JUL-2017 al 2-JUL-2017)</t>
  </si>
  <si>
    <t>Semana 31-A (31-JUL-2017 al 31-JUL-2017)</t>
  </si>
  <si>
    <t>Semana 31-B (1-AGO-2017 al 6-AGO-2017)</t>
  </si>
  <si>
    <t>Biomasa viva por Unidad de Cultivo</t>
  </si>
  <si>
    <t>Semana 33 (14-AGO-2017 al 20-AGO-2017)</t>
  </si>
  <si>
    <t>Semana 34 (21-AGO-2017 al 27-AGO-2017)</t>
  </si>
  <si>
    <t>Semana 35-A (28-AGO-2017 al 31-AGO-2017)</t>
  </si>
  <si>
    <t>Semana 35-B (1-SEP-2017 al 3-SEP-2017)</t>
  </si>
  <si>
    <t>Semana 36 (4-SEP-2017 al 10-SEP-2017)</t>
  </si>
  <si>
    <t>Semana 37 (11-SEP-2017 al 17-SEP-2017)</t>
  </si>
  <si>
    <t>Semana 38 (18-SEP-2017 al 24-SEP-2017)</t>
  </si>
  <si>
    <t>Semana 39-A (25-SEP-2017 al 30-SEP-2017)</t>
  </si>
  <si>
    <t>Semana 39-B (1-OCT-2017 al 1-OCT-2017)</t>
  </si>
  <si>
    <t>Semana 40 (2-OCT-2017 al 8-OCT-2017)</t>
  </si>
  <si>
    <t>Semana 41 (9-OCT-2017 al 15-OCT-2017)</t>
  </si>
  <si>
    <t>Semana 42 (16-OCT-2017 al 22-OCT-2017)</t>
  </si>
  <si>
    <t>Semana 43 (23-OCT-2017 al 29-OCT-2017)</t>
  </si>
  <si>
    <t>Semana 44-A (30-OCT-2017 al 31-OCT-2017)</t>
  </si>
  <si>
    <t>Semana 44-B (1-NOV-2017 al 5-NOV-2017)</t>
  </si>
  <si>
    <t>Semana 45 (6-NOV-2017 al 12-NOV-2017)</t>
  </si>
  <si>
    <t>Semana 46 (13-NOV-2017 al 19-NOV-2017)</t>
  </si>
  <si>
    <t>Semana 47 (20-NOV-2017 al 26-NOV-2017)</t>
  </si>
  <si>
    <t>Semana 48-A (27-NOV-2017 al 30-NOV-2017)</t>
  </si>
  <si>
    <t>Semana 48-B (1-DIC-2017 al 3-DIC-2017)</t>
  </si>
  <si>
    <t>Semana 49 (4-DIC-2017 al 10-DIC-2017)</t>
  </si>
  <si>
    <t>Semana 50 (11-DIC-2017 al 17-DIC-2017)</t>
  </si>
  <si>
    <t>Semana 51 (18-DIC-2017 al 24-DIC-2017)</t>
  </si>
  <si>
    <t>Especie</t>
  </si>
  <si>
    <t>Nombre Destino</t>
  </si>
  <si>
    <t>ARACENA 10,</t>
  </si>
  <si>
    <t>Punta Arenas</t>
  </si>
  <si>
    <t>ACS 54 B</t>
  </si>
  <si>
    <t>Nova Austral S.A.</t>
  </si>
  <si>
    <t>Aracena 10</t>
  </si>
  <si>
    <t>Circular</t>
  </si>
  <si>
    <t>Unidad</t>
  </si>
  <si>
    <t>N° peces</t>
  </si>
  <si>
    <t>Periodo de siembra
Fecha inicio - Fecha término</t>
  </si>
  <si>
    <t xml:space="preserve">Fecha de siembra </t>
  </si>
  <si>
    <t xml:space="preserve">Especie sembrada </t>
  </si>
  <si>
    <t>Código de centro de origen</t>
  </si>
  <si>
    <t>N° de peces sembrados</t>
  </si>
  <si>
    <t>Peso promedio (grs)</t>
  </si>
  <si>
    <t>07. jul 2016</t>
  </si>
  <si>
    <t>Salmón del Atlántico</t>
  </si>
  <si>
    <t>11. jul 2016</t>
  </si>
  <si>
    <t>25. jul 2016</t>
  </si>
  <si>
    <t>TipoOrigen</t>
  </si>
  <si>
    <t>Codigo Origen</t>
  </si>
  <si>
    <t xml:space="preserve">Nombre Centro </t>
  </si>
  <si>
    <t>FolioOrigen</t>
  </si>
  <si>
    <t>FechaCAM</t>
  </si>
  <si>
    <t>Codigo Especie</t>
  </si>
  <si>
    <t>Cantidad Enviada</t>
  </si>
  <si>
    <t>Toneladas Enviadas</t>
  </si>
  <si>
    <t>Cod Destino</t>
  </si>
  <si>
    <t>Folio Abastecimiento</t>
  </si>
  <si>
    <t>Fecha Declaración</t>
  </si>
  <si>
    <t>Cantidad Recibida</t>
  </si>
  <si>
    <t>Toneladas Recibidas</t>
  </si>
  <si>
    <t>Centros de Acuicultura</t>
  </si>
  <si>
    <t xml:space="preserve">ARACENA 10, </t>
  </si>
  <si>
    <t>2017-12-01</t>
  </si>
  <si>
    <t>3041015</t>
  </si>
  <si>
    <t>2017-12-02</t>
  </si>
  <si>
    <t>2017-12-03</t>
  </si>
  <si>
    <t>3041505</t>
  </si>
  <si>
    <t>2017-12-04</t>
  </si>
  <si>
    <t>3041508</t>
  </si>
  <si>
    <t>2017-12-05</t>
  </si>
  <si>
    <t>3041646</t>
  </si>
  <si>
    <t>2017-12-06</t>
  </si>
  <si>
    <t>3041647</t>
  </si>
  <si>
    <t>2017-12-07</t>
  </si>
  <si>
    <t>2017-12-19</t>
  </si>
  <si>
    <t>3044583</t>
  </si>
  <si>
    <t>2017-12-20</t>
  </si>
  <si>
    <t>2017-12-14</t>
  </si>
  <si>
    <t>3042632</t>
  </si>
  <si>
    <t>2017-12-11</t>
  </si>
  <si>
    <t>2017-12-12</t>
  </si>
  <si>
    <t>3042713</t>
  </si>
  <si>
    <t>2017-12-13</t>
  </si>
  <si>
    <t>3043083</t>
  </si>
  <si>
    <t>2017-12-16</t>
  </si>
  <si>
    <t>2017-12-15</t>
  </si>
  <si>
    <t>2017-12-26</t>
  </si>
  <si>
    <t>2017-12-18</t>
  </si>
  <si>
    <t>3042052</t>
  </si>
  <si>
    <t>2017-12-08</t>
  </si>
  <si>
    <t>3042055</t>
  </si>
  <si>
    <t>2017-12-09</t>
  </si>
  <si>
    <t>3044591</t>
  </si>
  <si>
    <t>2017-12-21</t>
  </si>
  <si>
    <t>3044601</t>
  </si>
  <si>
    <t>2017-12-22</t>
  </si>
  <si>
    <t>2017-12-10</t>
  </si>
  <si>
    <t>3042308</t>
  </si>
  <si>
    <t>2017-12-17</t>
  </si>
  <si>
    <t>3043808</t>
  </si>
  <si>
    <t>centroOrigen</t>
  </si>
  <si>
    <t>CAM</t>
  </si>
  <si>
    <t>idAutoMov</t>
  </si>
  <si>
    <t>CSM</t>
  </si>
  <si>
    <t>idEspecieTras</t>
  </si>
  <si>
    <t>nombreTipoCarga</t>
  </si>
  <si>
    <t>fechaInicioMovimiento</t>
  </si>
  <si>
    <t>Unidad Cultivo</t>
  </si>
  <si>
    <t>Periodo</t>
  </si>
  <si>
    <t>numPecesEfectivo</t>
  </si>
  <si>
    <t>idDeclaracion</t>
  </si>
  <si>
    <t>movEjecutado</t>
  </si>
  <si>
    <t>642017106238</t>
  </si>
  <si>
    <t>1</t>
  </si>
  <si>
    <t>Semana 48 (27-NOV-2017 al 3-DIC-2017)</t>
  </si>
  <si>
    <t/>
  </si>
  <si>
    <t>true</t>
  </si>
  <si>
    <t>642017106252</t>
  </si>
  <si>
    <t>6</t>
  </si>
  <si>
    <t>642017106733</t>
  </si>
  <si>
    <t>5</t>
  </si>
  <si>
    <t>642017107232</t>
  </si>
  <si>
    <t>642017107253</t>
  </si>
  <si>
    <t>642017107273</t>
  </si>
  <si>
    <t>3</t>
  </si>
  <si>
    <t>642017109108</t>
  </si>
  <si>
    <t>642017109568</t>
  </si>
  <si>
    <t>11</t>
  </si>
  <si>
    <t>642017109949</t>
  </si>
  <si>
    <t>642017110008</t>
  </si>
  <si>
    <t>12</t>
  </si>
  <si>
    <t>642017112040</t>
  </si>
  <si>
    <t>9</t>
  </si>
  <si>
    <t>642017112359</t>
  </si>
  <si>
    <t>642017112371</t>
  </si>
  <si>
    <t>642017112443</t>
  </si>
  <si>
    <t>8</t>
  </si>
  <si>
    <t>642017113051</t>
  </si>
  <si>
    <t>10</t>
  </si>
  <si>
    <t>642017113906</t>
  </si>
  <si>
    <t>7</t>
  </si>
  <si>
    <t>642017115382</t>
  </si>
  <si>
    <t>Semana 52 (25-DIC-2017 al 31-DIC-2017)</t>
  </si>
  <si>
    <t>642017105702</t>
  </si>
  <si>
    <t>642017106711</t>
  </si>
  <si>
    <t>642017107842</t>
  </si>
  <si>
    <t>4</t>
  </si>
  <si>
    <t>642017108225</t>
  </si>
  <si>
    <t>642017108422</t>
  </si>
  <si>
    <t>642017108902</t>
  </si>
  <si>
    <t>642017108959</t>
  </si>
  <si>
    <t>642017109562</t>
  </si>
  <si>
    <t>642017109651</t>
  </si>
  <si>
    <t>642017110535</t>
  </si>
  <si>
    <t>642017110540</t>
  </si>
  <si>
    <t>642017110825</t>
  </si>
  <si>
    <t>642017111059</t>
  </si>
  <si>
    <t>642017111539</t>
  </si>
  <si>
    <t>642017111553</t>
  </si>
  <si>
    <t>642017112337</t>
  </si>
  <si>
    <t>642017112350</t>
  </si>
  <si>
    <t>642017112441</t>
  </si>
  <si>
    <t>642017112535</t>
  </si>
  <si>
    <t>642017113059</t>
  </si>
  <si>
    <t>2</t>
  </si>
  <si>
    <t>642017113555</t>
  </si>
  <si>
    <t>642017113561</t>
  </si>
  <si>
    <t>642017115369</t>
  </si>
  <si>
    <t>Folio Recepción</t>
  </si>
  <si>
    <t>Codigo Centro</t>
  </si>
  <si>
    <t>Postura Agua</t>
  </si>
  <si>
    <t>folioEstructura</t>
  </si>
  <si>
    <t>unidades</t>
  </si>
  <si>
    <t>562016050062</t>
  </si>
  <si>
    <t>562016050102</t>
  </si>
  <si>
    <t>562016050118</t>
  </si>
  <si>
    <t>562016050167</t>
  </si>
  <si>
    <t>562016050179</t>
  </si>
  <si>
    <t>562016050184</t>
  </si>
  <si>
    <t>562016050219</t>
  </si>
  <si>
    <t>562016050469</t>
  </si>
  <si>
    <t>562016050528</t>
  </si>
  <si>
    <t>562016050618</t>
  </si>
  <si>
    <t>562016052275</t>
  </si>
  <si>
    <t>562016052324</t>
  </si>
  <si>
    <t>562016052394</t>
  </si>
  <si>
    <t>562016052418</t>
  </si>
  <si>
    <t>562016052428</t>
  </si>
  <si>
    <t>562016052434</t>
  </si>
  <si>
    <t>562016050054</t>
  </si>
  <si>
    <t>562016050073</t>
  </si>
  <si>
    <t>562016050157</t>
  </si>
  <si>
    <t>562016050196</t>
  </si>
  <si>
    <t>562016050223</t>
  </si>
  <si>
    <t>562016050462</t>
  </si>
  <si>
    <t>562016050464</t>
  </si>
  <si>
    <t>562016050465</t>
  </si>
  <si>
    <t>562016050472</t>
  </si>
  <si>
    <t>562016050496</t>
  </si>
  <si>
    <t>562016050513</t>
  </si>
  <si>
    <t>562016050574</t>
  </si>
  <si>
    <t>562016050597</t>
  </si>
  <si>
    <t>562016050615</t>
  </si>
  <si>
    <t>562016050623</t>
  </si>
  <si>
    <t>562016050630</t>
  </si>
  <si>
    <t>562016050637</t>
  </si>
  <si>
    <t>562016052272</t>
  </si>
  <si>
    <t>562016052296</t>
  </si>
  <si>
    <t>562016052337</t>
  </si>
  <si>
    <t>562016052348</t>
  </si>
  <si>
    <t>562016052422</t>
  </si>
  <si>
    <t>COSECHA</t>
  </si>
  <si>
    <t>SIEMBRA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</si>
</sst>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_-* #,##0.0_-;\-* #,##0.0_-;_-* &quot;-&quot;??_-;_-@_-"/>
    <numFmt numFmtId="165" formatCode="0.0"/>
    <numFmt numFmtId="166" formatCode="#,##0.0"/>
    <numFmt numFmtId="167" formatCode="yyyy\-mm\-dd\ hh:mm:ss"/>
    <numFmt numFmtId="168" formatCode="0.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3" fontId="0" fillId="0" borderId="1" xfId="0" applyNumberFormat="1" applyBorder="1"/>
    <xf numFmtId="0" fontId="0" fillId="0" borderId="4" xfId="0" applyBorder="1"/>
    <xf numFmtId="3" fontId="0" fillId="0" borderId="5" xfId="0" applyNumberFormat="1" applyBorder="1"/>
    <xf numFmtId="4" fontId="0" fillId="0" borderId="6" xfId="0" applyNumberFormat="1" applyBorder="1"/>
    <xf numFmtId="0" fontId="0" fillId="0" borderId="7" xfId="0" applyBorder="1"/>
    <xf numFmtId="3" fontId="0" fillId="0" borderId="8" xfId="0" applyNumberFormat="1" applyBorder="1"/>
    <xf numFmtId="0" fontId="0" fillId="0" borderId="10" xfId="0" applyBorder="1"/>
    <xf numFmtId="0" fontId="0" fillId="0" borderId="12" xfId="0" applyBorder="1"/>
    <xf numFmtId="3" fontId="0" fillId="0" borderId="13" xfId="0" applyNumberFormat="1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3" fontId="0" fillId="0" borderId="0" xfId="0" applyNumberFormat="1" applyAlignment="1">
      <alignment horizontal="center" vertical="center"/>
    </xf>
    <xf numFmtId="0" fontId="0" fillId="0" borderId="18" xfId="0" applyBorder="1"/>
    <xf numFmtId="0" fontId="0" fillId="0" borderId="20" xfId="0" applyBorder="1"/>
    <xf numFmtId="3" fontId="0" fillId="0" borderId="1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15" xfId="0" applyNumberFormat="1" applyBorder="1"/>
    <xf numFmtId="3" fontId="0" fillId="0" borderId="17" xfId="0" applyNumberFormat="1" applyBorder="1"/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9" xfId="0" applyBorder="1"/>
    <xf numFmtId="0" fontId="0" fillId="2" borderId="2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" fontId="0" fillId="0" borderId="1" xfId="0" applyNumberFormat="1" applyBorder="1"/>
    <xf numFmtId="1" fontId="0" fillId="0" borderId="11" xfId="0" applyNumberFormat="1" applyBorder="1"/>
    <xf numFmtId="1" fontId="0" fillId="0" borderId="13" xfId="0" applyNumberFormat="1" applyBorder="1"/>
    <xf numFmtId="1" fontId="0" fillId="0" borderId="14" xfId="0" applyNumberFormat="1" applyBorder="1"/>
    <xf numFmtId="0" fontId="0" fillId="0" borderId="15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7" xfId="0" applyNumberFormat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6" fillId="4" borderId="0" xfId="0" applyFont="1" applyFill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3" fontId="0" fillId="3" borderId="0" xfId="0" applyNumberFormat="1" applyFill="1"/>
    <xf numFmtId="4" fontId="0" fillId="3" borderId="0" xfId="0" applyNumberFormat="1" applyFill="1"/>
    <xf numFmtId="0" fontId="0" fillId="0" borderId="0" xfId="0" applyNumberFormat="1"/>
    <xf numFmtId="0" fontId="7" fillId="0" borderId="0" xfId="0" applyFont="1"/>
    <xf numFmtId="15" fontId="7" fillId="0" borderId="0" xfId="0" applyNumberFormat="1" applyFont="1"/>
    <xf numFmtId="4" fontId="7" fillId="0" borderId="0" xfId="0" applyNumberFormat="1" applyFont="1"/>
    <xf numFmtId="3" fontId="7" fillId="0" borderId="0" xfId="0" applyNumberFormat="1" applyFont="1"/>
    <xf numFmtId="0" fontId="0" fillId="0" borderId="15" xfId="0" applyBorder="1"/>
    <xf numFmtId="0" fontId="0" fillId="0" borderId="17" xfId="0" applyBorder="1"/>
    <xf numFmtId="165" fontId="0" fillId="0" borderId="24" xfId="0" applyNumberFormat="1" applyBorder="1"/>
    <xf numFmtId="165" fontId="0" fillId="0" borderId="8" xfId="0" applyNumberFormat="1" applyBorder="1"/>
    <xf numFmtId="165" fontId="0" fillId="0" borderId="9" xfId="0" applyNumberFormat="1" applyBorder="1"/>
    <xf numFmtId="165" fontId="0" fillId="0" borderId="0" xfId="0" applyNumberFormat="1"/>
    <xf numFmtId="165" fontId="0" fillId="0" borderId="15" xfId="0" applyNumberFormat="1" applyBorder="1"/>
    <xf numFmtId="165" fontId="0" fillId="0" borderId="23" xfId="0" applyNumberFormat="1" applyBorder="1"/>
    <xf numFmtId="165" fontId="0" fillId="0" borderId="1" xfId="0" applyNumberFormat="1" applyBorder="1"/>
    <xf numFmtId="165" fontId="0" fillId="0" borderId="11" xfId="0" applyNumberFormat="1" applyBorder="1"/>
    <xf numFmtId="165" fontId="0" fillId="0" borderId="17" xfId="0" applyNumberFormat="1" applyBorder="1"/>
    <xf numFmtId="165" fontId="0" fillId="0" borderId="26" xfId="0" applyNumberFormat="1" applyBorder="1"/>
    <xf numFmtId="165" fontId="0" fillId="0" borderId="13" xfId="0" applyNumberFormat="1" applyBorder="1"/>
    <xf numFmtId="165" fontId="0" fillId="0" borderId="14" xfId="0" applyNumberFormat="1" applyBorder="1"/>
    <xf numFmtId="165" fontId="0" fillId="0" borderId="16" xfId="0" applyNumberFormat="1" applyBorder="1"/>
    <xf numFmtId="1" fontId="0" fillId="0" borderId="24" xfId="0" applyNumberFormat="1" applyBorder="1"/>
    <xf numFmtId="1" fontId="0" fillId="0" borderId="8" xfId="0" applyNumberFormat="1" applyBorder="1"/>
    <xf numFmtId="1" fontId="0" fillId="0" borderId="9" xfId="0" applyNumberFormat="1" applyBorder="1"/>
    <xf numFmtId="1" fontId="0" fillId="0" borderId="0" xfId="0" applyNumberFormat="1"/>
    <xf numFmtId="1" fontId="0" fillId="0" borderId="15" xfId="0" applyNumberFormat="1" applyBorder="1"/>
    <xf numFmtId="1" fontId="0" fillId="0" borderId="23" xfId="0" applyNumberFormat="1" applyBorder="1"/>
    <xf numFmtId="1" fontId="0" fillId="0" borderId="17" xfId="0" applyNumberFormat="1" applyBorder="1"/>
    <xf numFmtId="1" fontId="0" fillId="0" borderId="26" xfId="0" applyNumberFormat="1" applyBorder="1"/>
    <xf numFmtId="1" fontId="0" fillId="0" borderId="16" xfId="0" applyNumberFormat="1" applyBorder="1"/>
    <xf numFmtId="166" fontId="0" fillId="2" borderId="2" xfId="0" applyNumberForma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167" fontId="0" fillId="0" borderId="0" xfId="0" applyNumberFormat="1"/>
    <xf numFmtId="164" fontId="0" fillId="0" borderId="0" xfId="1" applyNumberFormat="1" applyFont="1"/>
    <xf numFmtId="2" fontId="0" fillId="0" borderId="0" xfId="0" applyNumberFormat="1"/>
    <xf numFmtId="164" fontId="8" fillId="3" borderId="0" xfId="1" applyNumberFormat="1" applyFont="1" applyFill="1"/>
    <xf numFmtId="14" fontId="7" fillId="0" borderId="0" xfId="0" applyNumberFormat="1" applyFont="1"/>
    <xf numFmtId="168" fontId="0" fillId="0" borderId="0" xfId="0" applyNumberFormat="1"/>
    <xf numFmtId="0" fontId="10" fillId="0" borderId="0" xfId="0" applyFont="1"/>
    <xf numFmtId="43" fontId="0" fillId="0" borderId="0" xfId="1" applyNumberFormat="1" applyFont="1"/>
    <xf numFmtId="166" fontId="0" fillId="0" borderId="9" xfId="0" applyNumberFormat="1" applyBorder="1"/>
    <xf numFmtId="166" fontId="0" fillId="0" borderId="11" xfId="0" applyNumberFormat="1" applyBorder="1"/>
    <xf numFmtId="166" fontId="0" fillId="0" borderId="14" xfId="0" applyNumberFormat="1" applyBorder="1"/>
    <xf numFmtId="15" fontId="0" fillId="0" borderId="0" xfId="0" applyNumberFormat="1"/>
    <xf numFmtId="165" fontId="0" fillId="0" borderId="28" xfId="0" applyNumberFormat="1" applyBorder="1"/>
    <xf numFmtId="165" fontId="0" fillId="0" borderId="29" xfId="0" applyNumberFormat="1" applyBorder="1"/>
    <xf numFmtId="165" fontId="0" fillId="0" borderId="3" xfId="0" applyNumberFormat="1" applyBorder="1"/>
    <xf numFmtId="165" fontId="0" fillId="0" borderId="2" xfId="0" applyNumberFormat="1" applyBorder="1"/>
    <xf numFmtId="0" fontId="11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1" fillId="0" borderId="1" xfId="0" applyFont="1" applyFill="1" applyBorder="1"/>
    <xf numFmtId="3" fontId="11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8" fillId="0" borderId="0" xfId="0" applyFont="1"/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16" fontId="0" fillId="0" borderId="0" xfId="0" applyNumberFormat="1"/>
    <xf numFmtId="4" fontId="0" fillId="0" borderId="0" xfId="0" applyNumberFormat="1" applyFill="1"/>
    <xf numFmtId="3" fontId="0" fillId="0" borderId="0" xfId="0" applyNumberFormat="1" applyFill="1"/>
    <xf numFmtId="0" fontId="12" fillId="0" borderId="1" xfId="0" applyFont="1" applyBorder="1" applyAlignment="1">
      <alignment horizontal="center"/>
    </xf>
    <xf numFmtId="0" fontId="0" fillId="0" borderId="1" xfId="0" applyBorder="1"/>
    <xf numFmtId="167" fontId="0" fillId="0" borderId="1" xfId="0" applyNumberFormat="1" applyBorder="1"/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wrapText="1"/>
    </xf>
    <xf numFmtId="0" fontId="0" fillId="2" borderId="9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14" fontId="0" fillId="0" borderId="3" xfId="0" applyNumberFormat="1" applyFont="1" applyFill="1" applyBorder="1" applyAlignment="1">
      <alignment horizontal="center" vertical="center" wrapText="1"/>
    </xf>
    <xf numFmtId="14" fontId="0" fillId="0" borderId="27" xfId="0" applyNumberFormat="1" applyFont="1" applyFill="1" applyBorder="1" applyAlignment="1">
      <alignment horizontal="center" vertical="center" wrapText="1"/>
    </xf>
    <xf numFmtId="14" fontId="0" fillId="0" borderId="28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</cellXfs>
  <cellStyles count="8">
    <cellStyle name="Millares" xfId="1" builtinId="3"/>
    <cellStyle name="Normal" xfId="0" builtinId="0"/>
    <cellStyle name="Normal 2" xfId="2"/>
    <cellStyle name="Normal 3" xfId="3"/>
    <cellStyle name="Normal 4" xfId="4"/>
    <cellStyle name="Normal 5" xfId="5"/>
    <cellStyle name="Normal 6" xfId="6"/>
    <cellStyle name="Porcentual 2" xfId="7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4"/>
  <sheetViews>
    <sheetView tabSelected="1" zoomScale="85" zoomScaleNormal="85" workbookViewId="0">
      <selection activeCell="H23" sqref="H23"/>
    </sheetView>
  </sheetViews>
  <sheetFormatPr baseColWidth="10" defaultRowHeight="15"/>
  <cols>
    <col min="1" max="1" width="40.5703125" bestFit="1" customWidth="1"/>
  </cols>
  <sheetData>
    <row r="1" spans="1:15">
      <c r="A1" s="121" t="s">
        <v>11</v>
      </c>
      <c r="B1" s="119" t="s">
        <v>14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O1" s="123" t="s">
        <v>15</v>
      </c>
    </row>
    <row r="2" spans="1:15" ht="15.75" thickBot="1">
      <c r="A2" s="122"/>
      <c r="B2" s="33">
        <v>1</v>
      </c>
      <c r="C2" s="34">
        <v>2</v>
      </c>
      <c r="D2" s="34">
        <v>3</v>
      </c>
      <c r="E2" s="34">
        <v>4</v>
      </c>
      <c r="F2" s="34">
        <v>5</v>
      </c>
      <c r="G2" s="34">
        <v>6</v>
      </c>
      <c r="H2" s="34">
        <v>7</v>
      </c>
      <c r="I2" s="34">
        <v>8</v>
      </c>
      <c r="J2" s="34">
        <v>9</v>
      </c>
      <c r="K2" s="34">
        <v>10</v>
      </c>
      <c r="L2" s="34">
        <v>11</v>
      </c>
      <c r="M2" s="34">
        <v>12</v>
      </c>
      <c r="O2" s="124"/>
    </row>
    <row r="3" spans="1:15">
      <c r="A3" s="59" t="s">
        <v>145</v>
      </c>
      <c r="B3" s="19">
        <v>32500</v>
      </c>
      <c r="C3" s="20">
        <v>32500</v>
      </c>
      <c r="D3" s="20">
        <v>32500</v>
      </c>
      <c r="E3" s="20">
        <v>10116</v>
      </c>
      <c r="F3" s="20"/>
      <c r="G3" s="20"/>
      <c r="H3" s="20"/>
      <c r="I3" s="20"/>
      <c r="J3" s="20"/>
      <c r="K3" s="20"/>
      <c r="L3" s="20"/>
      <c r="M3" s="21"/>
      <c r="O3" s="111">
        <f>SUM(B3:M3)</f>
        <v>107616</v>
      </c>
    </row>
    <row r="4" spans="1:15">
      <c r="A4" s="60" t="s">
        <v>146</v>
      </c>
      <c r="B4" s="22">
        <v>32395</v>
      </c>
      <c r="C4" s="18">
        <v>32386</v>
      </c>
      <c r="D4" s="18">
        <v>32413</v>
      </c>
      <c r="E4" s="18">
        <v>32433</v>
      </c>
      <c r="F4" s="18">
        <v>32500</v>
      </c>
      <c r="G4" s="18">
        <v>32500</v>
      </c>
      <c r="H4" s="18">
        <v>32500</v>
      </c>
      <c r="I4" s="18">
        <v>24276</v>
      </c>
      <c r="J4" s="18"/>
      <c r="K4" s="18"/>
      <c r="L4" s="18"/>
      <c r="M4" s="23"/>
      <c r="O4" s="42">
        <f t="shared" ref="O4:O67" si="0">SUM(B4:M4)</f>
        <v>251403</v>
      </c>
    </row>
    <row r="5" spans="1:15">
      <c r="A5" s="60" t="s">
        <v>147</v>
      </c>
      <c r="B5" s="22">
        <v>32373</v>
      </c>
      <c r="C5" s="18">
        <v>32360</v>
      </c>
      <c r="D5" s="18">
        <v>32386</v>
      </c>
      <c r="E5" s="18">
        <v>32354</v>
      </c>
      <c r="F5" s="18">
        <v>32405</v>
      </c>
      <c r="G5" s="18">
        <v>32415</v>
      </c>
      <c r="H5" s="18">
        <v>32319</v>
      </c>
      <c r="I5" s="18">
        <v>24169</v>
      </c>
      <c r="J5" s="18"/>
      <c r="K5" s="18"/>
      <c r="L5" s="18"/>
      <c r="M5" s="23"/>
      <c r="O5" s="42">
        <f t="shared" si="0"/>
        <v>250781</v>
      </c>
    </row>
    <row r="6" spans="1:15">
      <c r="A6" s="60" t="s">
        <v>148</v>
      </c>
      <c r="B6" s="22">
        <v>32347</v>
      </c>
      <c r="C6" s="18">
        <v>32333</v>
      </c>
      <c r="D6" s="18">
        <v>32355</v>
      </c>
      <c r="E6" s="18">
        <v>32323</v>
      </c>
      <c r="F6" s="18">
        <v>32368</v>
      </c>
      <c r="G6" s="18">
        <v>32380</v>
      </c>
      <c r="H6" s="18">
        <v>32259</v>
      </c>
      <c r="I6" s="18">
        <v>31237</v>
      </c>
      <c r="J6" s="18">
        <v>32224</v>
      </c>
      <c r="K6" s="18">
        <v>32500</v>
      </c>
      <c r="L6" s="18">
        <v>32092</v>
      </c>
      <c r="M6" s="23">
        <v>32500</v>
      </c>
      <c r="O6" s="42">
        <f t="shared" si="0"/>
        <v>386918</v>
      </c>
    </row>
    <row r="7" spans="1:15">
      <c r="A7" s="60" t="s">
        <v>149</v>
      </c>
      <c r="B7" s="22">
        <v>32337</v>
      </c>
      <c r="C7" s="18">
        <v>32323</v>
      </c>
      <c r="D7" s="18">
        <v>32341</v>
      </c>
      <c r="E7" s="18">
        <v>32313</v>
      </c>
      <c r="F7" s="18">
        <v>32354</v>
      </c>
      <c r="G7" s="18">
        <v>32367</v>
      </c>
      <c r="H7" s="18">
        <v>32244</v>
      </c>
      <c r="I7" s="18">
        <v>31142</v>
      </c>
      <c r="J7" s="18">
        <v>31877</v>
      </c>
      <c r="K7" s="18">
        <v>32368</v>
      </c>
      <c r="L7" s="18">
        <v>31688</v>
      </c>
      <c r="M7" s="23">
        <v>31742</v>
      </c>
      <c r="O7" s="42">
        <f t="shared" si="0"/>
        <v>385096</v>
      </c>
    </row>
    <row r="8" spans="1:15">
      <c r="A8" s="60" t="s">
        <v>150</v>
      </c>
      <c r="B8" s="22">
        <v>32322</v>
      </c>
      <c r="C8" s="18">
        <v>32299</v>
      </c>
      <c r="D8" s="18">
        <v>32322</v>
      </c>
      <c r="E8" s="18">
        <v>32295</v>
      </c>
      <c r="F8" s="18">
        <v>32336</v>
      </c>
      <c r="G8" s="18">
        <v>32351</v>
      </c>
      <c r="H8" s="18">
        <v>32230</v>
      </c>
      <c r="I8" s="18">
        <v>31129</v>
      </c>
      <c r="J8" s="18">
        <v>31861</v>
      </c>
      <c r="K8" s="18">
        <v>32351</v>
      </c>
      <c r="L8" s="18">
        <v>31674</v>
      </c>
      <c r="M8" s="23">
        <v>31730</v>
      </c>
      <c r="O8" s="42">
        <f t="shared" si="0"/>
        <v>384900</v>
      </c>
    </row>
    <row r="9" spans="1:15">
      <c r="A9" s="60" t="s">
        <v>151</v>
      </c>
      <c r="B9" s="22">
        <v>32310</v>
      </c>
      <c r="C9" s="18">
        <v>32295</v>
      </c>
      <c r="D9" s="18">
        <v>32310</v>
      </c>
      <c r="E9" s="18">
        <v>32290</v>
      </c>
      <c r="F9" s="18">
        <v>32330</v>
      </c>
      <c r="G9" s="18">
        <v>32346</v>
      </c>
      <c r="H9" s="18">
        <v>32209</v>
      </c>
      <c r="I9" s="18">
        <v>31118</v>
      </c>
      <c r="J9" s="18">
        <v>31848</v>
      </c>
      <c r="K9" s="18">
        <v>32336</v>
      </c>
      <c r="L9" s="18">
        <v>31661</v>
      </c>
      <c r="M9" s="23">
        <v>31714</v>
      </c>
      <c r="O9" s="42">
        <f t="shared" si="0"/>
        <v>384767</v>
      </c>
    </row>
    <row r="10" spans="1:15">
      <c r="A10" s="60" t="s">
        <v>152</v>
      </c>
      <c r="B10" s="22">
        <v>32301</v>
      </c>
      <c r="C10" s="18">
        <v>32285</v>
      </c>
      <c r="D10" s="18">
        <v>32300</v>
      </c>
      <c r="E10" s="18">
        <v>32281</v>
      </c>
      <c r="F10" s="18">
        <v>32321</v>
      </c>
      <c r="G10" s="18">
        <v>32338</v>
      </c>
      <c r="H10" s="18">
        <v>32197</v>
      </c>
      <c r="I10" s="18">
        <v>31106</v>
      </c>
      <c r="J10" s="18">
        <v>31837</v>
      </c>
      <c r="K10" s="18">
        <v>32327</v>
      </c>
      <c r="L10" s="18">
        <v>31653</v>
      </c>
      <c r="M10" s="23">
        <v>31704</v>
      </c>
      <c r="O10" s="42">
        <f t="shared" si="0"/>
        <v>384650</v>
      </c>
    </row>
    <row r="11" spans="1:15">
      <c r="A11" s="60" t="s">
        <v>153</v>
      </c>
      <c r="B11" s="22">
        <v>32284</v>
      </c>
      <c r="C11" s="18">
        <v>32272</v>
      </c>
      <c r="D11" s="18">
        <v>32286</v>
      </c>
      <c r="E11" s="18">
        <v>32265</v>
      </c>
      <c r="F11" s="18">
        <v>32306</v>
      </c>
      <c r="G11" s="18">
        <v>32320</v>
      </c>
      <c r="H11" s="18">
        <v>32184</v>
      </c>
      <c r="I11" s="18">
        <v>31091</v>
      </c>
      <c r="J11" s="18">
        <v>31825</v>
      </c>
      <c r="K11" s="18">
        <v>32316</v>
      </c>
      <c r="L11" s="18">
        <v>31630</v>
      </c>
      <c r="M11" s="23">
        <v>31677</v>
      </c>
      <c r="O11" s="42">
        <f t="shared" si="0"/>
        <v>384456</v>
      </c>
    </row>
    <row r="12" spans="1:15">
      <c r="A12" s="60" t="s">
        <v>154</v>
      </c>
      <c r="B12" s="22">
        <v>32284</v>
      </c>
      <c r="C12" s="18">
        <v>32272</v>
      </c>
      <c r="D12" s="18">
        <v>32286</v>
      </c>
      <c r="E12" s="18">
        <v>32265</v>
      </c>
      <c r="F12" s="18">
        <v>32306</v>
      </c>
      <c r="G12" s="18">
        <v>32320</v>
      </c>
      <c r="H12" s="18">
        <v>32184</v>
      </c>
      <c r="I12" s="18">
        <v>31091</v>
      </c>
      <c r="J12" s="18">
        <v>31825</v>
      </c>
      <c r="K12" s="18">
        <v>32316</v>
      </c>
      <c r="L12" s="18">
        <v>31630</v>
      </c>
      <c r="M12" s="23">
        <v>31677</v>
      </c>
      <c r="O12" s="42">
        <f t="shared" si="0"/>
        <v>384456</v>
      </c>
    </row>
    <row r="13" spans="1:15">
      <c r="A13" s="60" t="s">
        <v>155</v>
      </c>
      <c r="B13" s="22">
        <v>32261</v>
      </c>
      <c r="C13" s="18">
        <v>32259</v>
      </c>
      <c r="D13" s="18">
        <v>32270</v>
      </c>
      <c r="E13" s="18">
        <v>32250</v>
      </c>
      <c r="F13" s="18">
        <v>32291</v>
      </c>
      <c r="G13" s="18">
        <v>32307</v>
      </c>
      <c r="H13" s="18">
        <v>32169</v>
      </c>
      <c r="I13" s="18">
        <v>31077</v>
      </c>
      <c r="J13" s="18">
        <v>31813</v>
      </c>
      <c r="K13" s="18">
        <v>32294</v>
      </c>
      <c r="L13" s="18">
        <v>31620</v>
      </c>
      <c r="M13" s="23">
        <v>31662</v>
      </c>
      <c r="O13" s="42">
        <f t="shared" si="0"/>
        <v>384273</v>
      </c>
    </row>
    <row r="14" spans="1:15">
      <c r="A14" s="60" t="s">
        <v>156</v>
      </c>
      <c r="B14" s="22">
        <v>32249</v>
      </c>
      <c r="C14" s="18">
        <v>32246</v>
      </c>
      <c r="D14" s="18">
        <v>32258</v>
      </c>
      <c r="E14" s="18">
        <v>32237</v>
      </c>
      <c r="F14" s="18">
        <v>32280</v>
      </c>
      <c r="G14" s="18">
        <v>32293</v>
      </c>
      <c r="H14" s="18">
        <v>32153</v>
      </c>
      <c r="I14" s="18">
        <v>31063</v>
      </c>
      <c r="J14" s="18">
        <v>31797</v>
      </c>
      <c r="K14" s="18">
        <v>32281</v>
      </c>
      <c r="L14" s="18">
        <v>31604</v>
      </c>
      <c r="M14" s="23">
        <v>31648</v>
      </c>
      <c r="O14" s="42">
        <f t="shared" si="0"/>
        <v>384109</v>
      </c>
    </row>
    <row r="15" spans="1:15">
      <c r="A15" s="60" t="s">
        <v>157</v>
      </c>
      <c r="B15" s="22">
        <v>32239</v>
      </c>
      <c r="C15" s="18">
        <v>32238</v>
      </c>
      <c r="D15" s="18">
        <v>32248</v>
      </c>
      <c r="E15" s="18">
        <v>32231</v>
      </c>
      <c r="F15" s="18">
        <v>32271</v>
      </c>
      <c r="G15" s="18">
        <v>32287</v>
      </c>
      <c r="H15" s="18">
        <v>32148</v>
      </c>
      <c r="I15" s="18">
        <v>31057</v>
      </c>
      <c r="J15" s="18">
        <v>31788</v>
      </c>
      <c r="K15" s="18">
        <v>32274</v>
      </c>
      <c r="L15" s="18">
        <v>31592</v>
      </c>
      <c r="M15" s="23">
        <v>31639</v>
      </c>
      <c r="O15" s="42">
        <f t="shared" si="0"/>
        <v>384012</v>
      </c>
    </row>
    <row r="16" spans="1:15">
      <c r="A16" s="60" t="s">
        <v>158</v>
      </c>
      <c r="B16" s="22">
        <v>32227</v>
      </c>
      <c r="C16" s="18">
        <v>32230</v>
      </c>
      <c r="D16" s="18">
        <v>32241</v>
      </c>
      <c r="E16" s="18">
        <v>32220</v>
      </c>
      <c r="F16" s="18">
        <v>32264</v>
      </c>
      <c r="G16" s="18">
        <v>32274</v>
      </c>
      <c r="H16" s="18">
        <v>32140</v>
      </c>
      <c r="I16" s="18">
        <v>31049</v>
      </c>
      <c r="J16" s="18">
        <v>31778</v>
      </c>
      <c r="K16" s="18">
        <v>32264</v>
      </c>
      <c r="L16" s="18">
        <v>31585</v>
      </c>
      <c r="M16" s="23">
        <v>31630</v>
      </c>
      <c r="O16" s="42">
        <f t="shared" si="0"/>
        <v>383902</v>
      </c>
    </row>
    <row r="17" spans="1:15">
      <c r="A17" s="60" t="s">
        <v>159</v>
      </c>
      <c r="B17" s="22">
        <v>32227</v>
      </c>
      <c r="C17" s="18">
        <v>32230</v>
      </c>
      <c r="D17" s="18">
        <v>32241</v>
      </c>
      <c r="E17" s="18">
        <v>32220</v>
      </c>
      <c r="F17" s="18">
        <v>32264</v>
      </c>
      <c r="G17" s="18">
        <v>32274</v>
      </c>
      <c r="H17" s="18">
        <v>32140</v>
      </c>
      <c r="I17" s="18">
        <v>31049</v>
      </c>
      <c r="J17" s="18">
        <v>31778</v>
      </c>
      <c r="K17" s="18">
        <v>32264</v>
      </c>
      <c r="L17" s="18">
        <v>31585</v>
      </c>
      <c r="M17" s="23">
        <v>31630</v>
      </c>
      <c r="O17" s="42">
        <f t="shared" si="0"/>
        <v>383902</v>
      </c>
    </row>
    <row r="18" spans="1:15">
      <c r="A18" s="60" t="s">
        <v>160</v>
      </c>
      <c r="B18" s="22">
        <v>32213</v>
      </c>
      <c r="C18" s="18">
        <v>32222</v>
      </c>
      <c r="D18" s="18">
        <v>32227</v>
      </c>
      <c r="E18" s="18">
        <v>32205</v>
      </c>
      <c r="F18" s="18">
        <v>32257</v>
      </c>
      <c r="G18" s="18">
        <v>32259</v>
      </c>
      <c r="H18" s="18">
        <v>32129</v>
      </c>
      <c r="I18" s="18">
        <v>31040</v>
      </c>
      <c r="J18" s="18">
        <v>31768</v>
      </c>
      <c r="K18" s="18">
        <v>32248</v>
      </c>
      <c r="L18" s="18">
        <v>31572</v>
      </c>
      <c r="M18" s="23">
        <v>31619</v>
      </c>
      <c r="O18" s="42">
        <f t="shared" si="0"/>
        <v>383759</v>
      </c>
    </row>
    <row r="19" spans="1:15">
      <c r="A19" s="60" t="s">
        <v>161</v>
      </c>
      <c r="B19" s="22">
        <v>32205</v>
      </c>
      <c r="C19" s="18">
        <v>32218</v>
      </c>
      <c r="D19" s="18">
        <v>32221</v>
      </c>
      <c r="E19" s="18">
        <v>32202</v>
      </c>
      <c r="F19" s="18">
        <v>32249</v>
      </c>
      <c r="G19" s="18">
        <v>32253</v>
      </c>
      <c r="H19" s="18">
        <v>32124</v>
      </c>
      <c r="I19" s="18">
        <v>31035</v>
      </c>
      <c r="J19" s="18">
        <v>31765</v>
      </c>
      <c r="K19" s="18">
        <v>32244</v>
      </c>
      <c r="L19" s="18">
        <v>31566</v>
      </c>
      <c r="M19" s="23">
        <v>31613</v>
      </c>
      <c r="O19" s="42">
        <f t="shared" si="0"/>
        <v>383695</v>
      </c>
    </row>
    <row r="20" spans="1:15">
      <c r="A20" s="60" t="s">
        <v>162</v>
      </c>
      <c r="B20" s="22">
        <v>32200</v>
      </c>
      <c r="C20" s="18">
        <v>32215</v>
      </c>
      <c r="D20" s="18">
        <v>32216</v>
      </c>
      <c r="E20" s="18">
        <v>32194</v>
      </c>
      <c r="F20" s="18">
        <v>32244</v>
      </c>
      <c r="G20" s="18">
        <v>32247</v>
      </c>
      <c r="H20" s="18">
        <v>32119</v>
      </c>
      <c r="I20" s="18">
        <v>31028</v>
      </c>
      <c r="J20" s="18">
        <v>31760</v>
      </c>
      <c r="K20" s="18">
        <v>32240</v>
      </c>
      <c r="L20" s="18">
        <v>31559</v>
      </c>
      <c r="M20" s="23">
        <v>31606</v>
      </c>
      <c r="O20" s="42">
        <f t="shared" si="0"/>
        <v>383628</v>
      </c>
    </row>
    <row r="21" spans="1:15">
      <c r="A21" s="60" t="s">
        <v>163</v>
      </c>
      <c r="B21" s="22">
        <v>32186</v>
      </c>
      <c r="C21" s="18">
        <v>32178</v>
      </c>
      <c r="D21" s="18">
        <v>32210</v>
      </c>
      <c r="E21" s="18">
        <v>32185</v>
      </c>
      <c r="F21" s="18">
        <v>32233</v>
      </c>
      <c r="G21" s="18">
        <v>32232</v>
      </c>
      <c r="H21" s="18">
        <v>32101</v>
      </c>
      <c r="I21" s="18">
        <v>31016</v>
      </c>
      <c r="J21" s="18">
        <v>31746</v>
      </c>
      <c r="K21" s="18">
        <v>32220</v>
      </c>
      <c r="L21" s="18">
        <v>31549</v>
      </c>
      <c r="M21" s="23">
        <v>31588</v>
      </c>
      <c r="O21" s="42">
        <f t="shared" si="0"/>
        <v>383444</v>
      </c>
    </row>
    <row r="22" spans="1:15">
      <c r="A22" s="60" t="s">
        <v>164</v>
      </c>
      <c r="B22" s="22">
        <v>32175</v>
      </c>
      <c r="C22" s="18">
        <v>32161</v>
      </c>
      <c r="D22" s="18">
        <v>32203</v>
      </c>
      <c r="E22" s="18">
        <v>32175</v>
      </c>
      <c r="F22" s="18">
        <v>32228</v>
      </c>
      <c r="G22" s="18">
        <v>32224</v>
      </c>
      <c r="H22" s="18">
        <v>32095</v>
      </c>
      <c r="I22" s="18">
        <v>31009</v>
      </c>
      <c r="J22" s="18">
        <v>31739</v>
      </c>
      <c r="K22" s="18">
        <v>32214</v>
      </c>
      <c r="L22" s="18">
        <v>31530</v>
      </c>
      <c r="M22" s="23">
        <v>31578</v>
      </c>
      <c r="O22" s="42">
        <f t="shared" si="0"/>
        <v>383331</v>
      </c>
    </row>
    <row r="23" spans="1:15">
      <c r="A23" s="60" t="s">
        <v>165</v>
      </c>
      <c r="B23" s="22">
        <v>32175</v>
      </c>
      <c r="C23" s="18">
        <v>32161</v>
      </c>
      <c r="D23" s="18">
        <v>32203</v>
      </c>
      <c r="E23" s="18">
        <v>32175</v>
      </c>
      <c r="F23" s="18">
        <v>32228</v>
      </c>
      <c r="G23" s="18">
        <v>32224</v>
      </c>
      <c r="H23" s="18">
        <v>32095</v>
      </c>
      <c r="I23" s="18">
        <v>31009</v>
      </c>
      <c r="J23" s="18">
        <v>31739</v>
      </c>
      <c r="K23" s="18">
        <v>32214</v>
      </c>
      <c r="L23" s="18">
        <v>31530</v>
      </c>
      <c r="M23" s="23">
        <v>31578</v>
      </c>
      <c r="O23" s="42">
        <f t="shared" si="0"/>
        <v>383331</v>
      </c>
    </row>
    <row r="24" spans="1:15">
      <c r="A24" s="60" t="s">
        <v>166</v>
      </c>
      <c r="B24" s="22">
        <v>32155</v>
      </c>
      <c r="C24" s="18">
        <v>32147</v>
      </c>
      <c r="D24" s="18">
        <v>32190</v>
      </c>
      <c r="E24" s="18">
        <v>32166</v>
      </c>
      <c r="F24" s="18">
        <v>32171</v>
      </c>
      <c r="G24" s="18">
        <v>32209</v>
      </c>
      <c r="H24" s="18">
        <v>31960</v>
      </c>
      <c r="I24" s="18">
        <v>30997</v>
      </c>
      <c r="J24" s="18">
        <v>31718</v>
      </c>
      <c r="K24" s="18">
        <v>32128</v>
      </c>
      <c r="L24" s="18">
        <v>31518</v>
      </c>
      <c r="M24" s="23">
        <v>31570</v>
      </c>
      <c r="O24" s="42">
        <f t="shared" si="0"/>
        <v>382929</v>
      </c>
    </row>
    <row r="25" spans="1:15">
      <c r="A25" s="60" t="s">
        <v>167</v>
      </c>
      <c r="B25" s="22">
        <v>31783</v>
      </c>
      <c r="C25" s="18">
        <v>32095</v>
      </c>
      <c r="D25" s="18">
        <v>32182</v>
      </c>
      <c r="E25" s="18">
        <v>32153</v>
      </c>
      <c r="F25" s="18">
        <v>32161</v>
      </c>
      <c r="G25" s="18">
        <v>32200</v>
      </c>
      <c r="H25" s="18">
        <v>31386</v>
      </c>
      <c r="I25" s="18">
        <v>30984</v>
      </c>
      <c r="J25" s="18">
        <v>31705</v>
      </c>
      <c r="K25" s="18">
        <v>32057</v>
      </c>
      <c r="L25" s="18">
        <v>31505</v>
      </c>
      <c r="M25" s="23">
        <v>31558</v>
      </c>
      <c r="O25" s="42">
        <f t="shared" si="0"/>
        <v>381769</v>
      </c>
    </row>
    <row r="26" spans="1:15">
      <c r="A26" s="60" t="s">
        <v>168</v>
      </c>
      <c r="B26" s="22">
        <v>31738</v>
      </c>
      <c r="C26" s="18">
        <v>31370</v>
      </c>
      <c r="D26" s="18">
        <v>32170</v>
      </c>
      <c r="E26" s="18">
        <v>32138</v>
      </c>
      <c r="F26" s="18">
        <v>32149</v>
      </c>
      <c r="G26" s="18">
        <v>32190</v>
      </c>
      <c r="H26" s="18">
        <v>30668</v>
      </c>
      <c r="I26" s="18">
        <v>30929</v>
      </c>
      <c r="J26" s="18">
        <v>31663</v>
      </c>
      <c r="K26" s="18">
        <v>31734</v>
      </c>
      <c r="L26" s="18">
        <v>31485</v>
      </c>
      <c r="M26" s="23">
        <v>31544</v>
      </c>
      <c r="O26" s="42">
        <f t="shared" si="0"/>
        <v>379778</v>
      </c>
    </row>
    <row r="27" spans="1:15">
      <c r="A27" s="60" t="s">
        <v>169</v>
      </c>
      <c r="B27" s="22">
        <v>31670</v>
      </c>
      <c r="C27" s="18">
        <v>31080</v>
      </c>
      <c r="D27" s="18">
        <v>32151</v>
      </c>
      <c r="E27" s="18">
        <v>32119</v>
      </c>
      <c r="F27" s="18">
        <v>32058</v>
      </c>
      <c r="G27" s="18">
        <v>32170</v>
      </c>
      <c r="H27" s="18">
        <v>30606</v>
      </c>
      <c r="I27" s="18">
        <v>30909</v>
      </c>
      <c r="J27" s="18">
        <v>31642</v>
      </c>
      <c r="K27" s="18">
        <v>31718</v>
      </c>
      <c r="L27" s="18">
        <v>31463</v>
      </c>
      <c r="M27" s="23">
        <v>31522</v>
      </c>
      <c r="O27" s="42">
        <f t="shared" si="0"/>
        <v>379108</v>
      </c>
    </row>
    <row r="28" spans="1:15">
      <c r="A28" s="60" t="s">
        <v>170</v>
      </c>
      <c r="B28" s="22">
        <v>31670</v>
      </c>
      <c r="C28" s="18">
        <v>31080</v>
      </c>
      <c r="D28" s="18">
        <v>32151</v>
      </c>
      <c r="E28" s="18">
        <v>32119</v>
      </c>
      <c r="F28" s="18">
        <v>32058</v>
      </c>
      <c r="G28" s="18">
        <v>32170</v>
      </c>
      <c r="H28" s="18">
        <v>30606</v>
      </c>
      <c r="I28" s="18">
        <v>30909</v>
      </c>
      <c r="J28" s="18">
        <v>31642</v>
      </c>
      <c r="K28" s="18">
        <v>31718</v>
      </c>
      <c r="L28" s="18">
        <v>31463</v>
      </c>
      <c r="M28" s="23">
        <v>31522</v>
      </c>
      <c r="O28" s="42">
        <f t="shared" si="0"/>
        <v>379108</v>
      </c>
    </row>
    <row r="29" spans="1:15">
      <c r="A29" s="60" t="s">
        <v>171</v>
      </c>
      <c r="B29" s="22">
        <v>31402</v>
      </c>
      <c r="C29" s="18">
        <v>30997</v>
      </c>
      <c r="D29" s="18">
        <v>32092</v>
      </c>
      <c r="E29" s="18">
        <v>32057</v>
      </c>
      <c r="F29" s="18">
        <v>31958</v>
      </c>
      <c r="G29" s="18">
        <v>31978</v>
      </c>
      <c r="H29" s="18">
        <v>30483</v>
      </c>
      <c r="I29" s="18">
        <v>30824</v>
      </c>
      <c r="J29" s="18">
        <v>31374</v>
      </c>
      <c r="K29" s="18">
        <v>31606</v>
      </c>
      <c r="L29" s="18">
        <v>31333</v>
      </c>
      <c r="M29" s="23">
        <v>31441</v>
      </c>
      <c r="O29" s="42">
        <f t="shared" si="0"/>
        <v>377545</v>
      </c>
    </row>
    <row r="30" spans="1:15">
      <c r="A30" s="60" t="s">
        <v>172</v>
      </c>
      <c r="B30" s="22">
        <v>31255</v>
      </c>
      <c r="C30" s="18">
        <v>30937</v>
      </c>
      <c r="D30" s="18">
        <v>32073</v>
      </c>
      <c r="E30" s="18">
        <v>32039</v>
      </c>
      <c r="F30" s="18">
        <v>31942</v>
      </c>
      <c r="G30" s="18">
        <v>31962</v>
      </c>
      <c r="H30" s="18">
        <v>30469</v>
      </c>
      <c r="I30" s="18">
        <v>30806</v>
      </c>
      <c r="J30" s="18">
        <v>31281</v>
      </c>
      <c r="K30" s="18">
        <v>31450</v>
      </c>
      <c r="L30" s="18">
        <v>31319</v>
      </c>
      <c r="M30" s="23">
        <v>31227</v>
      </c>
      <c r="O30" s="42">
        <f t="shared" si="0"/>
        <v>376760</v>
      </c>
    </row>
    <row r="31" spans="1:15">
      <c r="A31" s="60" t="s">
        <v>173</v>
      </c>
      <c r="B31" s="22">
        <v>31201</v>
      </c>
      <c r="C31" s="18">
        <v>30880</v>
      </c>
      <c r="D31" s="18">
        <v>32032</v>
      </c>
      <c r="E31" s="18">
        <v>31992</v>
      </c>
      <c r="F31" s="18">
        <v>31890</v>
      </c>
      <c r="G31" s="18">
        <v>31925</v>
      </c>
      <c r="H31" s="18">
        <v>30428</v>
      </c>
      <c r="I31" s="18">
        <v>30764</v>
      </c>
      <c r="J31" s="18">
        <v>31234</v>
      </c>
      <c r="K31" s="18">
        <v>31406</v>
      </c>
      <c r="L31" s="18">
        <v>31273</v>
      </c>
      <c r="M31" s="23">
        <v>31173</v>
      </c>
      <c r="O31" s="42">
        <f t="shared" si="0"/>
        <v>376198</v>
      </c>
    </row>
    <row r="32" spans="1:15">
      <c r="A32" s="60" t="s">
        <v>174</v>
      </c>
      <c r="B32" s="22">
        <v>31174</v>
      </c>
      <c r="C32" s="18">
        <v>30866</v>
      </c>
      <c r="D32" s="18">
        <v>32023</v>
      </c>
      <c r="E32" s="18">
        <v>31978</v>
      </c>
      <c r="F32" s="18">
        <v>31881</v>
      </c>
      <c r="G32" s="18">
        <v>31912</v>
      </c>
      <c r="H32" s="18">
        <v>30419</v>
      </c>
      <c r="I32" s="18">
        <v>30757</v>
      </c>
      <c r="J32" s="18">
        <v>31227</v>
      </c>
      <c r="K32" s="18">
        <v>31399</v>
      </c>
      <c r="L32" s="18">
        <v>31258</v>
      </c>
      <c r="M32" s="23">
        <v>31155</v>
      </c>
      <c r="O32" s="42">
        <f t="shared" si="0"/>
        <v>376049</v>
      </c>
    </row>
    <row r="33" spans="1:15">
      <c r="A33" s="60" t="s">
        <v>175</v>
      </c>
      <c r="B33" s="22">
        <v>31174</v>
      </c>
      <c r="C33" s="18">
        <v>30866</v>
      </c>
      <c r="D33" s="18">
        <v>32023</v>
      </c>
      <c r="E33" s="18">
        <v>31978</v>
      </c>
      <c r="F33" s="18">
        <v>31881</v>
      </c>
      <c r="G33" s="18">
        <v>31912</v>
      </c>
      <c r="H33" s="18">
        <v>30419</v>
      </c>
      <c r="I33" s="18">
        <v>30757</v>
      </c>
      <c r="J33" s="18">
        <v>31227</v>
      </c>
      <c r="K33" s="18">
        <v>31399</v>
      </c>
      <c r="L33" s="18">
        <v>31258</v>
      </c>
      <c r="M33" s="23">
        <v>31155</v>
      </c>
      <c r="O33" s="42">
        <f t="shared" si="0"/>
        <v>376049</v>
      </c>
    </row>
    <row r="34" spans="1:15">
      <c r="A34" s="60" t="s">
        <v>176</v>
      </c>
      <c r="B34" s="22">
        <v>31098</v>
      </c>
      <c r="C34" s="18">
        <v>30813</v>
      </c>
      <c r="D34" s="18">
        <v>31939</v>
      </c>
      <c r="E34" s="18">
        <v>31911</v>
      </c>
      <c r="F34" s="18">
        <v>31833</v>
      </c>
      <c r="G34" s="18">
        <v>31862</v>
      </c>
      <c r="H34" s="18">
        <v>30322</v>
      </c>
      <c r="I34" s="18">
        <v>30711</v>
      </c>
      <c r="J34" s="18">
        <v>31176</v>
      </c>
      <c r="K34" s="18">
        <v>31357</v>
      </c>
      <c r="L34" s="18">
        <v>31224</v>
      </c>
      <c r="M34" s="23">
        <v>31095</v>
      </c>
      <c r="O34" s="42">
        <f t="shared" si="0"/>
        <v>375341</v>
      </c>
    </row>
    <row r="35" spans="1:15">
      <c r="A35" s="60" t="s">
        <v>177</v>
      </c>
      <c r="B35" s="22">
        <v>31091</v>
      </c>
      <c r="C35" s="18">
        <v>30806</v>
      </c>
      <c r="D35" s="18">
        <v>31932</v>
      </c>
      <c r="E35" s="18">
        <v>31904</v>
      </c>
      <c r="F35" s="18">
        <v>31826</v>
      </c>
      <c r="G35" s="18">
        <v>31855</v>
      </c>
      <c r="H35" s="18">
        <v>30315</v>
      </c>
      <c r="I35" s="18">
        <v>30704</v>
      </c>
      <c r="J35" s="18">
        <v>31169</v>
      </c>
      <c r="K35" s="18">
        <v>31350</v>
      </c>
      <c r="L35" s="18">
        <v>31217</v>
      </c>
      <c r="M35" s="23">
        <v>31088</v>
      </c>
      <c r="O35" s="42">
        <f t="shared" si="0"/>
        <v>375257</v>
      </c>
    </row>
    <row r="36" spans="1:15">
      <c r="A36" s="60" t="s">
        <v>178</v>
      </c>
      <c r="B36" s="22">
        <v>31081</v>
      </c>
      <c r="C36" s="18">
        <v>30797</v>
      </c>
      <c r="D36" s="18">
        <v>31919</v>
      </c>
      <c r="E36" s="18">
        <v>31892</v>
      </c>
      <c r="F36" s="18">
        <v>31811</v>
      </c>
      <c r="G36" s="18">
        <v>31845</v>
      </c>
      <c r="H36" s="18">
        <v>30302</v>
      </c>
      <c r="I36" s="18">
        <v>30699</v>
      </c>
      <c r="J36" s="18">
        <v>31162</v>
      </c>
      <c r="K36" s="18">
        <v>31337</v>
      </c>
      <c r="L36" s="18">
        <v>31212</v>
      </c>
      <c r="M36" s="23">
        <v>31074</v>
      </c>
      <c r="O36" s="42">
        <f t="shared" si="0"/>
        <v>375131</v>
      </c>
    </row>
    <row r="37" spans="1:15">
      <c r="A37" s="60" t="s">
        <v>179</v>
      </c>
      <c r="B37" s="22">
        <v>31035</v>
      </c>
      <c r="C37" s="18">
        <v>30773</v>
      </c>
      <c r="D37" s="18">
        <v>31884</v>
      </c>
      <c r="E37" s="18">
        <v>31849</v>
      </c>
      <c r="F37" s="18">
        <v>31778</v>
      </c>
      <c r="G37" s="18">
        <v>31814</v>
      </c>
      <c r="H37" s="18">
        <v>30258</v>
      </c>
      <c r="I37" s="18">
        <v>30680</v>
      </c>
      <c r="J37" s="18">
        <v>31128</v>
      </c>
      <c r="K37" s="18">
        <v>31304</v>
      </c>
      <c r="L37" s="18">
        <v>31178</v>
      </c>
      <c r="M37" s="23">
        <v>31041</v>
      </c>
      <c r="O37" s="42">
        <f t="shared" si="0"/>
        <v>374722</v>
      </c>
    </row>
    <row r="38" spans="1:15">
      <c r="A38" s="60" t="s">
        <v>180</v>
      </c>
      <c r="B38" s="22">
        <v>30987</v>
      </c>
      <c r="C38" s="18">
        <v>30730</v>
      </c>
      <c r="D38" s="18">
        <v>31822</v>
      </c>
      <c r="E38" s="18">
        <v>31790</v>
      </c>
      <c r="F38" s="18">
        <v>31719</v>
      </c>
      <c r="G38" s="18">
        <v>31759</v>
      </c>
      <c r="H38" s="18">
        <v>30206</v>
      </c>
      <c r="I38" s="18">
        <v>30627</v>
      </c>
      <c r="J38" s="18">
        <v>31072</v>
      </c>
      <c r="K38" s="18">
        <v>31258</v>
      </c>
      <c r="L38" s="18">
        <v>31125</v>
      </c>
      <c r="M38" s="23">
        <v>30987</v>
      </c>
      <c r="O38" s="42">
        <f t="shared" si="0"/>
        <v>374082</v>
      </c>
    </row>
    <row r="39" spans="1:15">
      <c r="A39" s="60" t="s">
        <v>181</v>
      </c>
      <c r="B39" s="22">
        <v>30987</v>
      </c>
      <c r="C39" s="18">
        <v>30730</v>
      </c>
      <c r="D39" s="18">
        <v>31822</v>
      </c>
      <c r="E39" s="18">
        <v>31790</v>
      </c>
      <c r="F39" s="18">
        <v>31719</v>
      </c>
      <c r="G39" s="18">
        <v>31759</v>
      </c>
      <c r="H39" s="18">
        <v>30206</v>
      </c>
      <c r="I39" s="18">
        <v>30627</v>
      </c>
      <c r="J39" s="18">
        <v>31072</v>
      </c>
      <c r="K39" s="18">
        <v>31258</v>
      </c>
      <c r="L39" s="18">
        <v>31125</v>
      </c>
      <c r="M39" s="23">
        <v>30987</v>
      </c>
      <c r="O39" s="42">
        <f t="shared" si="0"/>
        <v>374082</v>
      </c>
    </row>
    <row r="40" spans="1:15">
      <c r="A40" s="60" t="s">
        <v>182</v>
      </c>
      <c r="B40" s="22">
        <v>30950</v>
      </c>
      <c r="C40" s="18">
        <v>30697</v>
      </c>
      <c r="D40" s="18">
        <v>31787</v>
      </c>
      <c r="E40" s="18">
        <v>31749</v>
      </c>
      <c r="F40" s="18">
        <v>31685</v>
      </c>
      <c r="G40" s="18">
        <v>31721</v>
      </c>
      <c r="H40" s="18">
        <v>30159</v>
      </c>
      <c r="I40" s="18">
        <v>30582</v>
      </c>
      <c r="J40" s="18">
        <v>31037</v>
      </c>
      <c r="K40" s="18">
        <v>31231</v>
      </c>
      <c r="L40" s="18">
        <v>31095</v>
      </c>
      <c r="M40" s="23">
        <v>30958</v>
      </c>
      <c r="O40" s="42">
        <f t="shared" si="0"/>
        <v>373651</v>
      </c>
    </row>
    <row r="41" spans="1:15">
      <c r="A41" s="60" t="s">
        <v>183</v>
      </c>
      <c r="B41" s="22">
        <v>30921</v>
      </c>
      <c r="C41" s="18">
        <v>30675</v>
      </c>
      <c r="D41" s="18">
        <v>31761</v>
      </c>
      <c r="E41" s="18">
        <v>31722</v>
      </c>
      <c r="F41" s="18">
        <v>31648</v>
      </c>
      <c r="G41" s="18">
        <v>31696</v>
      </c>
      <c r="H41" s="18">
        <v>30136</v>
      </c>
      <c r="I41" s="18">
        <v>30562</v>
      </c>
      <c r="J41" s="18">
        <v>30985</v>
      </c>
      <c r="K41" s="18">
        <v>31151</v>
      </c>
      <c r="L41" s="18">
        <v>30997</v>
      </c>
      <c r="M41" s="23">
        <v>30871</v>
      </c>
      <c r="O41" s="42">
        <f t="shared" si="0"/>
        <v>373125</v>
      </c>
    </row>
    <row r="42" spans="1:15">
      <c r="A42" s="60" t="s">
        <v>184</v>
      </c>
      <c r="B42" s="22">
        <v>30875</v>
      </c>
      <c r="C42" s="18">
        <v>30523</v>
      </c>
      <c r="D42" s="18">
        <v>31714</v>
      </c>
      <c r="E42" s="18">
        <v>31674</v>
      </c>
      <c r="F42" s="18">
        <v>31597</v>
      </c>
      <c r="G42" s="18">
        <v>31639</v>
      </c>
      <c r="H42" s="18">
        <v>30062</v>
      </c>
      <c r="I42" s="18">
        <v>30504</v>
      </c>
      <c r="J42" s="18">
        <v>30855</v>
      </c>
      <c r="K42" s="18">
        <v>31053</v>
      </c>
      <c r="L42" s="18">
        <v>30913</v>
      </c>
      <c r="M42" s="23">
        <v>30633</v>
      </c>
      <c r="O42" s="42">
        <f t="shared" si="0"/>
        <v>372042</v>
      </c>
    </row>
    <row r="43" spans="1:15">
      <c r="A43" s="60" t="s">
        <v>185</v>
      </c>
      <c r="B43" s="22">
        <v>30787</v>
      </c>
      <c r="C43" s="18">
        <v>30463</v>
      </c>
      <c r="D43" s="18">
        <v>31634</v>
      </c>
      <c r="E43" s="18">
        <v>31591</v>
      </c>
      <c r="F43" s="18">
        <v>31518</v>
      </c>
      <c r="G43" s="18">
        <v>31523</v>
      </c>
      <c r="H43" s="18">
        <v>29952</v>
      </c>
      <c r="I43" s="18">
        <v>30403</v>
      </c>
      <c r="J43" s="18">
        <v>30723</v>
      </c>
      <c r="K43" s="18">
        <v>30962</v>
      </c>
      <c r="L43" s="18">
        <v>30820</v>
      </c>
      <c r="M43" s="23">
        <v>30528</v>
      </c>
      <c r="O43" s="42">
        <f t="shared" si="0"/>
        <v>370904</v>
      </c>
    </row>
    <row r="44" spans="1:15">
      <c r="A44" s="60" t="s">
        <v>186</v>
      </c>
      <c r="B44" s="22">
        <v>30787</v>
      </c>
      <c r="C44" s="18">
        <v>30463</v>
      </c>
      <c r="D44" s="18">
        <v>31634</v>
      </c>
      <c r="E44" s="18">
        <v>31591</v>
      </c>
      <c r="F44" s="18">
        <v>31518</v>
      </c>
      <c r="G44" s="18">
        <v>31523</v>
      </c>
      <c r="H44" s="18">
        <v>29952</v>
      </c>
      <c r="I44" s="18">
        <v>30403</v>
      </c>
      <c r="J44" s="18">
        <v>30723</v>
      </c>
      <c r="K44" s="18">
        <v>30962</v>
      </c>
      <c r="L44" s="18">
        <v>30820</v>
      </c>
      <c r="M44" s="23">
        <v>30528</v>
      </c>
      <c r="O44" s="42">
        <f t="shared" si="0"/>
        <v>370904</v>
      </c>
    </row>
    <row r="45" spans="1:15">
      <c r="A45" s="60" t="s">
        <v>187</v>
      </c>
      <c r="B45" s="22">
        <v>30703</v>
      </c>
      <c r="C45" s="18">
        <v>30431</v>
      </c>
      <c r="D45" s="18">
        <v>31587</v>
      </c>
      <c r="E45" s="18">
        <v>31535</v>
      </c>
      <c r="F45" s="18">
        <v>31478</v>
      </c>
      <c r="G45" s="18">
        <v>31459</v>
      </c>
      <c r="H45" s="18">
        <v>29892</v>
      </c>
      <c r="I45" s="18">
        <v>30381</v>
      </c>
      <c r="J45" s="18">
        <v>30687</v>
      </c>
      <c r="K45" s="18">
        <v>30918</v>
      </c>
      <c r="L45" s="18">
        <v>30767</v>
      </c>
      <c r="M45" s="23">
        <v>30463</v>
      </c>
      <c r="O45" s="42">
        <f t="shared" si="0"/>
        <v>370301</v>
      </c>
    </row>
    <row r="46" spans="1:15">
      <c r="A46" s="60" t="s">
        <v>188</v>
      </c>
      <c r="B46" s="22">
        <v>30579</v>
      </c>
      <c r="C46" s="18">
        <v>30362</v>
      </c>
      <c r="D46" s="18">
        <v>31532</v>
      </c>
      <c r="E46" s="18">
        <v>31451</v>
      </c>
      <c r="F46" s="18">
        <v>31404</v>
      </c>
      <c r="G46" s="18">
        <v>31285</v>
      </c>
      <c r="H46" s="18">
        <v>29817</v>
      </c>
      <c r="I46" s="18">
        <v>30354</v>
      </c>
      <c r="J46" s="18">
        <v>30656</v>
      </c>
      <c r="K46" s="18">
        <v>30846</v>
      </c>
      <c r="L46" s="18">
        <v>30685</v>
      </c>
      <c r="M46" s="23">
        <v>30360</v>
      </c>
      <c r="O46" s="42">
        <f t="shared" si="0"/>
        <v>369331</v>
      </c>
    </row>
    <row r="47" spans="1:15">
      <c r="A47" s="60" t="s">
        <v>189</v>
      </c>
      <c r="B47" s="22">
        <v>30452</v>
      </c>
      <c r="C47" s="18">
        <v>30290</v>
      </c>
      <c r="D47" s="18">
        <v>31482</v>
      </c>
      <c r="E47" s="18">
        <v>31386</v>
      </c>
      <c r="F47" s="18">
        <v>31142</v>
      </c>
      <c r="G47" s="18">
        <v>31189</v>
      </c>
      <c r="H47" s="18">
        <v>29710</v>
      </c>
      <c r="I47" s="18">
        <v>30291</v>
      </c>
      <c r="J47" s="18">
        <v>30585</v>
      </c>
      <c r="K47" s="18">
        <v>30801</v>
      </c>
      <c r="L47" s="18">
        <v>30572</v>
      </c>
      <c r="M47" s="23">
        <v>30255</v>
      </c>
      <c r="O47" s="42">
        <f t="shared" si="0"/>
        <v>368155</v>
      </c>
    </row>
    <row r="48" spans="1:15">
      <c r="A48" s="60" t="s">
        <v>190</v>
      </c>
      <c r="B48" s="22">
        <v>30399</v>
      </c>
      <c r="C48" s="18">
        <v>30260</v>
      </c>
      <c r="D48" s="18">
        <v>31454</v>
      </c>
      <c r="E48" s="18">
        <v>31357</v>
      </c>
      <c r="F48" s="18">
        <v>31065</v>
      </c>
      <c r="G48" s="18">
        <v>31094</v>
      </c>
      <c r="H48" s="18">
        <v>29487</v>
      </c>
      <c r="I48" s="18">
        <v>30261</v>
      </c>
      <c r="J48" s="18">
        <v>30483</v>
      </c>
      <c r="K48" s="18">
        <v>30752</v>
      </c>
      <c r="L48" s="18">
        <v>30511</v>
      </c>
      <c r="M48" s="23">
        <v>30169</v>
      </c>
      <c r="O48" s="42">
        <f t="shared" si="0"/>
        <v>367292</v>
      </c>
    </row>
    <row r="49" spans="1:15">
      <c r="A49" s="60" t="s">
        <v>191</v>
      </c>
      <c r="B49" s="22">
        <v>30399</v>
      </c>
      <c r="C49" s="18">
        <v>30260</v>
      </c>
      <c r="D49" s="18">
        <v>31454</v>
      </c>
      <c r="E49" s="18">
        <v>31357</v>
      </c>
      <c r="F49" s="18">
        <v>31065</v>
      </c>
      <c r="G49" s="18">
        <v>31094</v>
      </c>
      <c r="H49" s="18">
        <v>29487</v>
      </c>
      <c r="I49" s="18">
        <v>30261</v>
      </c>
      <c r="J49" s="18">
        <v>30483</v>
      </c>
      <c r="K49" s="18">
        <v>30752</v>
      </c>
      <c r="L49" s="18">
        <v>30511</v>
      </c>
      <c r="M49" s="23">
        <v>30169</v>
      </c>
      <c r="O49" s="42">
        <f t="shared" si="0"/>
        <v>367292</v>
      </c>
    </row>
    <row r="50" spans="1:15">
      <c r="A50" s="60" t="s">
        <v>192</v>
      </c>
      <c r="B50" s="22">
        <v>30300</v>
      </c>
      <c r="C50" s="18">
        <v>30159</v>
      </c>
      <c r="D50" s="18">
        <v>31379</v>
      </c>
      <c r="E50" s="18">
        <v>31294</v>
      </c>
      <c r="F50" s="18">
        <v>30991</v>
      </c>
      <c r="G50" s="18">
        <v>30851</v>
      </c>
      <c r="H50" s="18">
        <v>29420</v>
      </c>
      <c r="I50" s="18">
        <v>30202</v>
      </c>
      <c r="J50" s="18">
        <v>30412</v>
      </c>
      <c r="K50" s="18">
        <v>30703</v>
      </c>
      <c r="L50" s="18">
        <v>30439</v>
      </c>
      <c r="M50" s="23">
        <v>30089</v>
      </c>
      <c r="O50" s="42">
        <f t="shared" si="0"/>
        <v>366239</v>
      </c>
    </row>
    <row r="51" spans="1:15">
      <c r="A51" s="60" t="s">
        <v>193</v>
      </c>
      <c r="B51" s="22">
        <v>30169</v>
      </c>
      <c r="C51" s="18">
        <v>29911</v>
      </c>
      <c r="D51" s="18">
        <v>31286</v>
      </c>
      <c r="E51" s="18">
        <v>31147</v>
      </c>
      <c r="F51" s="18">
        <v>30887</v>
      </c>
      <c r="G51" s="18">
        <v>30557</v>
      </c>
      <c r="H51" s="18">
        <v>29323</v>
      </c>
      <c r="I51" s="18">
        <v>30120</v>
      </c>
      <c r="J51" s="18">
        <v>30282</v>
      </c>
      <c r="K51" s="18">
        <v>30616</v>
      </c>
      <c r="L51" s="18">
        <v>30370</v>
      </c>
      <c r="M51" s="23">
        <v>29947</v>
      </c>
      <c r="O51" s="42">
        <f t="shared" si="0"/>
        <v>364615</v>
      </c>
    </row>
    <row r="52" spans="1:15">
      <c r="A52" s="60" t="s">
        <v>194</v>
      </c>
      <c r="B52" s="22">
        <v>30100</v>
      </c>
      <c r="C52" s="18">
        <v>29525</v>
      </c>
      <c r="D52" s="18">
        <v>31204</v>
      </c>
      <c r="E52" s="18">
        <v>30997</v>
      </c>
      <c r="F52" s="18">
        <v>30776</v>
      </c>
      <c r="G52" s="18">
        <v>30450</v>
      </c>
      <c r="H52" s="18">
        <v>29249</v>
      </c>
      <c r="I52" s="18">
        <v>30045</v>
      </c>
      <c r="J52" s="18">
        <v>30197</v>
      </c>
      <c r="K52" s="18">
        <v>30566</v>
      </c>
      <c r="L52" s="18">
        <v>30322</v>
      </c>
      <c r="M52" s="23">
        <v>29871</v>
      </c>
      <c r="O52" s="42">
        <f t="shared" si="0"/>
        <v>363302</v>
      </c>
    </row>
    <row r="53" spans="1:15">
      <c r="A53" s="60" t="s">
        <v>195</v>
      </c>
      <c r="B53" s="22">
        <v>30022</v>
      </c>
      <c r="C53" s="18">
        <v>29439</v>
      </c>
      <c r="D53" s="18">
        <v>31062</v>
      </c>
      <c r="E53" s="18">
        <v>30676</v>
      </c>
      <c r="F53" s="18">
        <v>30690</v>
      </c>
      <c r="G53" s="18">
        <v>30366</v>
      </c>
      <c r="H53" s="18">
        <v>29221</v>
      </c>
      <c r="I53" s="18">
        <v>30007</v>
      </c>
      <c r="J53" s="18">
        <v>30142</v>
      </c>
      <c r="K53" s="18">
        <v>30532</v>
      </c>
      <c r="L53" s="18">
        <v>30229</v>
      </c>
      <c r="M53" s="23">
        <v>29828</v>
      </c>
      <c r="O53" s="42">
        <f t="shared" si="0"/>
        <v>362214</v>
      </c>
    </row>
    <row r="54" spans="1:15">
      <c r="A54" s="60" t="s">
        <v>196</v>
      </c>
      <c r="B54" s="22">
        <v>29806</v>
      </c>
      <c r="C54" s="18">
        <v>29297</v>
      </c>
      <c r="D54" s="18">
        <v>30951</v>
      </c>
      <c r="E54" s="18">
        <v>30175</v>
      </c>
      <c r="F54" s="18">
        <v>30219</v>
      </c>
      <c r="G54" s="18">
        <v>29701</v>
      </c>
      <c r="H54" s="18">
        <v>29074</v>
      </c>
      <c r="I54" s="18">
        <v>29913</v>
      </c>
      <c r="J54" s="18">
        <v>30009</v>
      </c>
      <c r="K54" s="18">
        <v>30444</v>
      </c>
      <c r="L54" s="18">
        <v>30117</v>
      </c>
      <c r="M54" s="23">
        <v>29666</v>
      </c>
      <c r="O54" s="42">
        <f t="shared" si="0"/>
        <v>359372</v>
      </c>
    </row>
    <row r="55" spans="1:15">
      <c r="A55" s="60" t="s">
        <v>197</v>
      </c>
      <c r="B55" s="22">
        <v>29288</v>
      </c>
      <c r="C55" s="18">
        <v>29160</v>
      </c>
      <c r="D55" s="18">
        <v>30825</v>
      </c>
      <c r="E55" s="18">
        <v>29970</v>
      </c>
      <c r="F55" s="18">
        <v>30002</v>
      </c>
      <c r="G55" s="18">
        <v>29113</v>
      </c>
      <c r="H55" s="18">
        <v>28970</v>
      </c>
      <c r="I55" s="18">
        <v>29787</v>
      </c>
      <c r="J55" s="18">
        <v>29848</v>
      </c>
      <c r="K55" s="18">
        <v>30342</v>
      </c>
      <c r="L55" s="18">
        <v>30000</v>
      </c>
      <c r="M55" s="23">
        <v>29567</v>
      </c>
      <c r="O55" s="42">
        <f t="shared" si="0"/>
        <v>356872</v>
      </c>
    </row>
    <row r="56" spans="1:15">
      <c r="A56" s="60" t="s">
        <v>115</v>
      </c>
      <c r="B56" s="22">
        <v>29223</v>
      </c>
      <c r="C56" s="18">
        <v>29111</v>
      </c>
      <c r="D56" s="18">
        <v>30773</v>
      </c>
      <c r="E56" s="18">
        <v>29915</v>
      </c>
      <c r="F56" s="18">
        <v>29798</v>
      </c>
      <c r="G56" s="18">
        <v>29049</v>
      </c>
      <c r="H56" s="18">
        <v>28933</v>
      </c>
      <c r="I56" s="18">
        <v>29743</v>
      </c>
      <c r="J56" s="18">
        <v>29803</v>
      </c>
      <c r="K56" s="18">
        <v>30310</v>
      </c>
      <c r="L56" s="18">
        <v>29973</v>
      </c>
      <c r="M56" s="23">
        <v>29532</v>
      </c>
      <c r="O56" s="42">
        <f t="shared" si="0"/>
        <v>356163</v>
      </c>
    </row>
    <row r="57" spans="1:15">
      <c r="A57" s="60" t="s">
        <v>116</v>
      </c>
      <c r="B57" s="22">
        <v>29138</v>
      </c>
      <c r="C57" s="18">
        <v>29051</v>
      </c>
      <c r="D57" s="18">
        <v>30699</v>
      </c>
      <c r="E57" s="18">
        <v>29814</v>
      </c>
      <c r="F57" s="18">
        <v>29615</v>
      </c>
      <c r="G57" s="18">
        <v>28971</v>
      </c>
      <c r="H57" s="18">
        <v>28830</v>
      </c>
      <c r="I57" s="18">
        <v>29679</v>
      </c>
      <c r="J57" s="18">
        <v>29709</v>
      </c>
      <c r="K57" s="18">
        <v>30239</v>
      </c>
      <c r="L57" s="18">
        <v>29896</v>
      </c>
      <c r="M57" s="23">
        <v>29439</v>
      </c>
      <c r="O57" s="42">
        <f t="shared" si="0"/>
        <v>355080</v>
      </c>
    </row>
    <row r="58" spans="1:15">
      <c r="A58" s="60" t="s">
        <v>198</v>
      </c>
      <c r="B58" s="22">
        <v>29050</v>
      </c>
      <c r="C58" s="18">
        <v>29017</v>
      </c>
      <c r="D58" s="18">
        <v>30648</v>
      </c>
      <c r="E58" s="18">
        <v>29765</v>
      </c>
      <c r="F58" s="18">
        <v>29269</v>
      </c>
      <c r="G58" s="18">
        <v>28945</v>
      </c>
      <c r="H58" s="18">
        <v>28542</v>
      </c>
      <c r="I58" s="18">
        <v>29636</v>
      </c>
      <c r="J58" s="18">
        <v>29617</v>
      </c>
      <c r="K58" s="18">
        <v>30166</v>
      </c>
      <c r="L58" s="18">
        <v>29830</v>
      </c>
      <c r="M58" s="23">
        <v>29377</v>
      </c>
      <c r="O58" s="42">
        <f t="shared" si="0"/>
        <v>353862</v>
      </c>
    </row>
    <row r="59" spans="1:15">
      <c r="A59" s="60" t="s">
        <v>199</v>
      </c>
      <c r="B59" s="22">
        <v>29050</v>
      </c>
      <c r="C59" s="18">
        <v>29017</v>
      </c>
      <c r="D59" s="18">
        <v>30648</v>
      </c>
      <c r="E59" s="18">
        <v>29765</v>
      </c>
      <c r="F59" s="18">
        <v>29269</v>
      </c>
      <c r="G59" s="18">
        <v>28945</v>
      </c>
      <c r="H59" s="18">
        <v>28542</v>
      </c>
      <c r="I59" s="18">
        <v>29636</v>
      </c>
      <c r="J59" s="18">
        <v>29617</v>
      </c>
      <c r="K59" s="18">
        <v>30166</v>
      </c>
      <c r="L59" s="18">
        <v>29830</v>
      </c>
      <c r="M59" s="23">
        <v>29377</v>
      </c>
      <c r="O59" s="42">
        <f t="shared" si="0"/>
        <v>353862</v>
      </c>
    </row>
    <row r="60" spans="1:15">
      <c r="A60" s="60" t="s">
        <v>117</v>
      </c>
      <c r="B60" s="22">
        <v>29030</v>
      </c>
      <c r="C60" s="18">
        <v>29003</v>
      </c>
      <c r="D60" s="18">
        <v>30632</v>
      </c>
      <c r="E60" s="18">
        <v>29749</v>
      </c>
      <c r="F60" s="18">
        <v>29243</v>
      </c>
      <c r="G60" s="18">
        <v>28923</v>
      </c>
      <c r="H60" s="18">
        <v>28508</v>
      </c>
      <c r="I60" s="18">
        <v>29614</v>
      </c>
      <c r="J60" s="18">
        <v>29581</v>
      </c>
      <c r="K60" s="18">
        <v>30138</v>
      </c>
      <c r="L60" s="18">
        <v>29798</v>
      </c>
      <c r="M60" s="23">
        <v>29357</v>
      </c>
      <c r="O60" s="42">
        <f t="shared" si="0"/>
        <v>353576</v>
      </c>
    </row>
    <row r="61" spans="1:15">
      <c r="A61" s="60" t="s">
        <v>118</v>
      </c>
      <c r="B61" s="22">
        <v>29011</v>
      </c>
      <c r="C61" s="18">
        <v>28988</v>
      </c>
      <c r="D61" s="18">
        <v>30610</v>
      </c>
      <c r="E61" s="18">
        <v>29731</v>
      </c>
      <c r="F61" s="18">
        <v>29221</v>
      </c>
      <c r="G61" s="18">
        <v>28904</v>
      </c>
      <c r="H61" s="18">
        <v>28486</v>
      </c>
      <c r="I61" s="18">
        <v>29589</v>
      </c>
      <c r="J61" s="18">
        <v>29555</v>
      </c>
      <c r="K61" s="18">
        <v>30117</v>
      </c>
      <c r="L61" s="18">
        <v>29781</v>
      </c>
      <c r="M61" s="23">
        <v>29338</v>
      </c>
      <c r="O61" s="42">
        <f t="shared" si="0"/>
        <v>353331</v>
      </c>
    </row>
    <row r="62" spans="1:15">
      <c r="A62" s="60" t="s">
        <v>119</v>
      </c>
      <c r="B62" s="22">
        <v>28989</v>
      </c>
      <c r="C62" s="18">
        <v>28964</v>
      </c>
      <c r="D62" s="18">
        <v>30591</v>
      </c>
      <c r="E62" s="18">
        <v>29708</v>
      </c>
      <c r="F62" s="18">
        <v>29204</v>
      </c>
      <c r="G62" s="18">
        <v>28884</v>
      </c>
      <c r="H62" s="18">
        <v>28465</v>
      </c>
      <c r="I62" s="18">
        <v>29569</v>
      </c>
      <c r="J62" s="18">
        <v>29537</v>
      </c>
      <c r="K62" s="18">
        <v>30090</v>
      </c>
      <c r="L62" s="18">
        <v>29760</v>
      </c>
      <c r="M62" s="23">
        <v>29310</v>
      </c>
      <c r="O62" s="42">
        <f t="shared" si="0"/>
        <v>353071</v>
      </c>
    </row>
    <row r="63" spans="1:15">
      <c r="A63" s="60" t="s">
        <v>200</v>
      </c>
      <c r="B63" s="22">
        <v>28969</v>
      </c>
      <c r="C63" s="18">
        <v>28946</v>
      </c>
      <c r="D63" s="18">
        <v>30581</v>
      </c>
      <c r="E63" s="18">
        <v>29679</v>
      </c>
      <c r="F63" s="18">
        <v>29179</v>
      </c>
      <c r="G63" s="18">
        <v>28869</v>
      </c>
      <c r="H63" s="18">
        <v>28434</v>
      </c>
      <c r="I63" s="18">
        <v>29542</v>
      </c>
      <c r="J63" s="18">
        <v>29522</v>
      </c>
      <c r="K63" s="18">
        <v>30067</v>
      </c>
      <c r="L63" s="18">
        <v>29736</v>
      </c>
      <c r="M63" s="23">
        <v>29282</v>
      </c>
      <c r="O63" s="42">
        <f t="shared" si="0"/>
        <v>352806</v>
      </c>
    </row>
    <row r="64" spans="1:15">
      <c r="A64" s="60" t="s">
        <v>201</v>
      </c>
      <c r="B64" s="22">
        <v>28969</v>
      </c>
      <c r="C64" s="18">
        <v>28946</v>
      </c>
      <c r="D64" s="18">
        <v>30581</v>
      </c>
      <c r="E64" s="18">
        <v>29679</v>
      </c>
      <c r="F64" s="18">
        <v>29179</v>
      </c>
      <c r="G64" s="18">
        <v>28869</v>
      </c>
      <c r="H64" s="18">
        <v>28434</v>
      </c>
      <c r="I64" s="18">
        <v>29542</v>
      </c>
      <c r="J64" s="18">
        <v>29522</v>
      </c>
      <c r="K64" s="18">
        <v>30067</v>
      </c>
      <c r="L64" s="18">
        <v>29736</v>
      </c>
      <c r="M64" s="23">
        <v>29282</v>
      </c>
      <c r="O64" s="42">
        <f t="shared" si="0"/>
        <v>352806</v>
      </c>
    </row>
    <row r="65" spans="1:15">
      <c r="A65" s="60" t="s">
        <v>120</v>
      </c>
      <c r="B65" s="22">
        <v>28952</v>
      </c>
      <c r="C65" s="18">
        <v>28933</v>
      </c>
      <c r="D65" s="18">
        <v>30562</v>
      </c>
      <c r="E65" s="18">
        <v>29662</v>
      </c>
      <c r="F65" s="18">
        <v>29155</v>
      </c>
      <c r="G65" s="18">
        <v>28845</v>
      </c>
      <c r="H65" s="18">
        <v>28416</v>
      </c>
      <c r="I65" s="18">
        <v>29527</v>
      </c>
      <c r="J65" s="18">
        <v>29499</v>
      </c>
      <c r="K65" s="18">
        <v>30044</v>
      </c>
      <c r="L65" s="18">
        <v>29718</v>
      </c>
      <c r="M65" s="23">
        <v>29266</v>
      </c>
      <c r="O65" s="42">
        <f t="shared" si="0"/>
        <v>352579</v>
      </c>
    </row>
    <row r="66" spans="1:15">
      <c r="A66" s="60" t="s">
        <v>121</v>
      </c>
      <c r="B66" s="22">
        <v>28931</v>
      </c>
      <c r="C66" s="18">
        <v>28919</v>
      </c>
      <c r="D66" s="18">
        <v>30547</v>
      </c>
      <c r="E66" s="18">
        <v>29642</v>
      </c>
      <c r="F66" s="18">
        <v>29140</v>
      </c>
      <c r="G66" s="18">
        <v>28830</v>
      </c>
      <c r="H66" s="18">
        <v>28398</v>
      </c>
      <c r="I66" s="18">
        <v>29516</v>
      </c>
      <c r="J66" s="18">
        <v>29485</v>
      </c>
      <c r="K66" s="18">
        <v>30029</v>
      </c>
      <c r="L66" s="18">
        <v>29708</v>
      </c>
      <c r="M66" s="23">
        <v>29255</v>
      </c>
      <c r="O66" s="42">
        <f t="shared" si="0"/>
        <v>352400</v>
      </c>
    </row>
    <row r="67" spans="1:15">
      <c r="A67" s="60" t="s">
        <v>122</v>
      </c>
      <c r="B67" s="22">
        <v>28916</v>
      </c>
      <c r="C67" s="18">
        <v>28904</v>
      </c>
      <c r="D67" s="18">
        <v>30530</v>
      </c>
      <c r="E67" s="18">
        <v>29623</v>
      </c>
      <c r="F67" s="18">
        <v>29129</v>
      </c>
      <c r="G67" s="18">
        <v>28817</v>
      </c>
      <c r="H67" s="18">
        <v>28379</v>
      </c>
      <c r="I67" s="18">
        <v>29500</v>
      </c>
      <c r="J67" s="18">
        <v>29468</v>
      </c>
      <c r="K67" s="18">
        <v>30013</v>
      </c>
      <c r="L67" s="18">
        <v>29698</v>
      </c>
      <c r="M67" s="23">
        <v>29242</v>
      </c>
      <c r="O67" s="42">
        <f t="shared" si="0"/>
        <v>352219</v>
      </c>
    </row>
    <row r="68" spans="1:15">
      <c r="A68" s="60" t="s">
        <v>123</v>
      </c>
      <c r="B68" s="22">
        <v>28909</v>
      </c>
      <c r="C68" s="18">
        <v>28897</v>
      </c>
      <c r="D68" s="18">
        <v>30515</v>
      </c>
      <c r="E68" s="18">
        <v>29613</v>
      </c>
      <c r="F68" s="18">
        <v>29118</v>
      </c>
      <c r="G68" s="18">
        <v>28803</v>
      </c>
      <c r="H68" s="18">
        <v>28361</v>
      </c>
      <c r="I68" s="18">
        <v>29487</v>
      </c>
      <c r="J68" s="18">
        <v>29452</v>
      </c>
      <c r="K68" s="18">
        <v>30001</v>
      </c>
      <c r="L68" s="18">
        <v>29686</v>
      </c>
      <c r="M68" s="23">
        <v>29234</v>
      </c>
      <c r="O68" s="42">
        <f t="shared" ref="O68:O94" si="1">SUM(B68:M68)</f>
        <v>352076</v>
      </c>
    </row>
    <row r="69" spans="1:15">
      <c r="A69" s="60" t="s">
        <v>202</v>
      </c>
      <c r="B69" s="22">
        <v>28895</v>
      </c>
      <c r="C69" s="18">
        <v>28876</v>
      </c>
      <c r="D69" s="18">
        <v>30493</v>
      </c>
      <c r="E69" s="18">
        <v>29592</v>
      </c>
      <c r="F69" s="18">
        <v>29098</v>
      </c>
      <c r="G69" s="18">
        <v>28786</v>
      </c>
      <c r="H69" s="18">
        <v>28344</v>
      </c>
      <c r="I69" s="18">
        <v>29466</v>
      </c>
      <c r="J69" s="18">
        <v>29435</v>
      </c>
      <c r="K69" s="18">
        <v>29983</v>
      </c>
      <c r="L69" s="18">
        <v>29668</v>
      </c>
      <c r="M69" s="23">
        <v>29219</v>
      </c>
      <c r="O69" s="42">
        <f t="shared" si="1"/>
        <v>351855</v>
      </c>
    </row>
    <row r="70" spans="1:15">
      <c r="A70" s="60" t="s">
        <v>203</v>
      </c>
      <c r="B70" s="22">
        <v>28895</v>
      </c>
      <c r="C70" s="18">
        <v>28876</v>
      </c>
      <c r="D70" s="18">
        <v>30493</v>
      </c>
      <c r="E70" s="18">
        <v>29592</v>
      </c>
      <c r="F70" s="18">
        <v>29098</v>
      </c>
      <c r="G70" s="18">
        <v>28786</v>
      </c>
      <c r="H70" s="18">
        <v>28344</v>
      </c>
      <c r="I70" s="18">
        <v>29466</v>
      </c>
      <c r="J70" s="18">
        <v>29435</v>
      </c>
      <c r="K70" s="18">
        <v>29983</v>
      </c>
      <c r="L70" s="18">
        <v>29668</v>
      </c>
      <c r="M70" s="23">
        <v>29219</v>
      </c>
      <c r="O70" s="42">
        <f t="shared" si="1"/>
        <v>351855</v>
      </c>
    </row>
    <row r="71" spans="1:15">
      <c r="A71" s="60" t="s">
        <v>124</v>
      </c>
      <c r="B71" s="22">
        <v>28881</v>
      </c>
      <c r="C71" s="18">
        <v>28866</v>
      </c>
      <c r="D71" s="18">
        <v>30482</v>
      </c>
      <c r="E71" s="18">
        <v>29582</v>
      </c>
      <c r="F71" s="18">
        <v>29089</v>
      </c>
      <c r="G71" s="18">
        <v>28772</v>
      </c>
      <c r="H71" s="18">
        <v>28332</v>
      </c>
      <c r="I71" s="18">
        <v>29453</v>
      </c>
      <c r="J71" s="18">
        <v>29419</v>
      </c>
      <c r="K71" s="18">
        <v>29972</v>
      </c>
      <c r="L71" s="18">
        <v>29655</v>
      </c>
      <c r="M71" s="23">
        <v>29203</v>
      </c>
      <c r="O71" s="42">
        <f t="shared" si="1"/>
        <v>351706</v>
      </c>
    </row>
    <row r="72" spans="1:15">
      <c r="A72" s="60" t="s">
        <v>205</v>
      </c>
      <c r="B72" s="22">
        <v>28874</v>
      </c>
      <c r="C72" s="18">
        <v>28856</v>
      </c>
      <c r="D72" s="18">
        <v>30463</v>
      </c>
      <c r="E72" s="18">
        <v>29575</v>
      </c>
      <c r="F72" s="18">
        <v>29077</v>
      </c>
      <c r="G72" s="18">
        <v>28767</v>
      </c>
      <c r="H72" s="18">
        <v>28316</v>
      </c>
      <c r="I72" s="18">
        <v>29433</v>
      </c>
      <c r="J72" s="18">
        <v>29394</v>
      </c>
      <c r="K72" s="18">
        <v>29960</v>
      </c>
      <c r="L72" s="18">
        <v>29624</v>
      </c>
      <c r="M72" s="23">
        <v>29187</v>
      </c>
      <c r="O72" s="42">
        <f t="shared" si="1"/>
        <v>351526</v>
      </c>
    </row>
    <row r="73" spans="1:15">
      <c r="A73" s="60" t="s">
        <v>206</v>
      </c>
      <c r="B73" s="22">
        <v>28852</v>
      </c>
      <c r="C73" s="18">
        <v>28842</v>
      </c>
      <c r="D73" s="18">
        <v>30447</v>
      </c>
      <c r="E73" s="18">
        <v>29557</v>
      </c>
      <c r="F73" s="18">
        <v>29055</v>
      </c>
      <c r="G73" s="18">
        <v>28752</v>
      </c>
      <c r="H73" s="18">
        <v>28296</v>
      </c>
      <c r="I73" s="18">
        <v>29414</v>
      </c>
      <c r="J73" s="18">
        <v>29378</v>
      </c>
      <c r="K73" s="18">
        <v>29944</v>
      </c>
      <c r="L73" s="18">
        <v>29606</v>
      </c>
      <c r="M73" s="23">
        <v>29167</v>
      </c>
      <c r="O73" s="42">
        <f t="shared" si="1"/>
        <v>351310</v>
      </c>
    </row>
    <row r="74" spans="1:15">
      <c r="A74" s="60" t="s">
        <v>207</v>
      </c>
      <c r="B74" s="22">
        <v>28832</v>
      </c>
      <c r="C74" s="18">
        <v>28827</v>
      </c>
      <c r="D74" s="18">
        <v>30430</v>
      </c>
      <c r="E74" s="18">
        <v>29545</v>
      </c>
      <c r="F74" s="18">
        <v>29044</v>
      </c>
      <c r="G74" s="18">
        <v>28733</v>
      </c>
      <c r="H74" s="18">
        <v>28283</v>
      </c>
      <c r="I74" s="18">
        <v>29399</v>
      </c>
      <c r="J74" s="18">
        <v>29365</v>
      </c>
      <c r="K74" s="18">
        <v>29934</v>
      </c>
      <c r="L74" s="18">
        <v>29595</v>
      </c>
      <c r="M74" s="23">
        <v>29153</v>
      </c>
      <c r="O74" s="42">
        <f t="shared" si="1"/>
        <v>351140</v>
      </c>
    </row>
    <row r="75" spans="1:15">
      <c r="A75" s="60" t="s">
        <v>208</v>
      </c>
      <c r="B75" s="22">
        <v>28832</v>
      </c>
      <c r="C75" s="18">
        <v>28827</v>
      </c>
      <c r="D75" s="18">
        <v>30430</v>
      </c>
      <c r="E75" s="18">
        <v>29545</v>
      </c>
      <c r="F75" s="18">
        <v>29044</v>
      </c>
      <c r="G75" s="18">
        <v>28733</v>
      </c>
      <c r="H75" s="18">
        <v>28283</v>
      </c>
      <c r="I75" s="18">
        <v>29399</v>
      </c>
      <c r="J75" s="18">
        <v>29365</v>
      </c>
      <c r="K75" s="18">
        <v>29934</v>
      </c>
      <c r="L75" s="18">
        <v>29595</v>
      </c>
      <c r="M75" s="23">
        <v>29153</v>
      </c>
      <c r="O75" s="42">
        <f t="shared" si="1"/>
        <v>351140</v>
      </c>
    </row>
    <row r="76" spans="1:15">
      <c r="A76" s="60" t="s">
        <v>209</v>
      </c>
      <c r="B76" s="22">
        <v>28820</v>
      </c>
      <c r="C76" s="18">
        <v>28814</v>
      </c>
      <c r="D76" s="18">
        <v>30423</v>
      </c>
      <c r="E76" s="18">
        <v>29531</v>
      </c>
      <c r="F76" s="18">
        <v>29033</v>
      </c>
      <c r="G76" s="18">
        <v>28719</v>
      </c>
      <c r="H76" s="18">
        <v>28268</v>
      </c>
      <c r="I76" s="18">
        <v>29383</v>
      </c>
      <c r="J76" s="18">
        <v>29357</v>
      </c>
      <c r="K76" s="18">
        <v>29922</v>
      </c>
      <c r="L76" s="18">
        <v>29577</v>
      </c>
      <c r="M76" s="23">
        <v>29140</v>
      </c>
      <c r="O76" s="42">
        <f t="shared" si="1"/>
        <v>350987</v>
      </c>
    </row>
    <row r="77" spans="1:15">
      <c r="A77" s="60" t="s">
        <v>210</v>
      </c>
      <c r="B77" s="22">
        <v>28803</v>
      </c>
      <c r="C77" s="18">
        <v>28800</v>
      </c>
      <c r="D77" s="18">
        <v>30410</v>
      </c>
      <c r="E77" s="18">
        <v>29520</v>
      </c>
      <c r="F77" s="18">
        <v>29021</v>
      </c>
      <c r="G77" s="18">
        <v>28701</v>
      </c>
      <c r="H77" s="18">
        <v>28250</v>
      </c>
      <c r="I77" s="18">
        <v>29370</v>
      </c>
      <c r="J77" s="18">
        <v>29344</v>
      </c>
      <c r="K77" s="18">
        <v>29910</v>
      </c>
      <c r="L77" s="18">
        <v>29564</v>
      </c>
      <c r="M77" s="23">
        <v>29126</v>
      </c>
      <c r="O77" s="42">
        <f t="shared" si="1"/>
        <v>350819</v>
      </c>
    </row>
    <row r="78" spans="1:15">
      <c r="A78" s="60" t="s">
        <v>211</v>
      </c>
      <c r="B78" s="22">
        <v>28780</v>
      </c>
      <c r="C78" s="18">
        <v>28783</v>
      </c>
      <c r="D78" s="18">
        <v>30399</v>
      </c>
      <c r="E78" s="18">
        <v>29507</v>
      </c>
      <c r="F78" s="18">
        <v>29005</v>
      </c>
      <c r="G78" s="18">
        <v>28691</v>
      </c>
      <c r="H78" s="18">
        <v>28236</v>
      </c>
      <c r="I78" s="18">
        <v>29357</v>
      </c>
      <c r="J78" s="18">
        <v>29329</v>
      </c>
      <c r="K78" s="18">
        <v>29897</v>
      </c>
      <c r="L78" s="18">
        <v>29556</v>
      </c>
      <c r="M78" s="23">
        <v>29114</v>
      </c>
      <c r="O78" s="42">
        <f t="shared" si="1"/>
        <v>350654</v>
      </c>
    </row>
    <row r="79" spans="1:15">
      <c r="A79" s="60" t="s">
        <v>212</v>
      </c>
      <c r="B79" s="22">
        <v>28763</v>
      </c>
      <c r="C79" s="18">
        <v>28767</v>
      </c>
      <c r="D79" s="18">
        <v>30387</v>
      </c>
      <c r="E79" s="18">
        <v>29495</v>
      </c>
      <c r="F79" s="18">
        <v>28991</v>
      </c>
      <c r="G79" s="18">
        <v>28677</v>
      </c>
      <c r="H79" s="18">
        <v>28222</v>
      </c>
      <c r="I79" s="18">
        <v>29344</v>
      </c>
      <c r="J79" s="18">
        <v>29320</v>
      </c>
      <c r="K79" s="18">
        <v>29884</v>
      </c>
      <c r="L79" s="18">
        <v>29539</v>
      </c>
      <c r="M79" s="23">
        <v>29097</v>
      </c>
      <c r="O79" s="42">
        <f t="shared" si="1"/>
        <v>350486</v>
      </c>
    </row>
    <row r="80" spans="1:15">
      <c r="A80" s="60" t="s">
        <v>213</v>
      </c>
      <c r="B80" s="22">
        <v>28763</v>
      </c>
      <c r="C80" s="18">
        <v>28767</v>
      </c>
      <c r="D80" s="18">
        <v>30387</v>
      </c>
      <c r="E80" s="18">
        <v>29495</v>
      </c>
      <c r="F80" s="18">
        <v>28991</v>
      </c>
      <c r="G80" s="18">
        <v>28677</v>
      </c>
      <c r="H80" s="18">
        <v>28222</v>
      </c>
      <c r="I80" s="18">
        <v>29344</v>
      </c>
      <c r="J80" s="18">
        <v>29320</v>
      </c>
      <c r="K80" s="18">
        <v>29884</v>
      </c>
      <c r="L80" s="18">
        <v>29539</v>
      </c>
      <c r="M80" s="23">
        <v>29097</v>
      </c>
      <c r="O80" s="42">
        <f t="shared" si="1"/>
        <v>350486</v>
      </c>
    </row>
    <row r="81" spans="1:15">
      <c r="A81" s="60" t="s">
        <v>214</v>
      </c>
      <c r="B81" s="22">
        <v>28752</v>
      </c>
      <c r="C81" s="18">
        <v>28755</v>
      </c>
      <c r="D81" s="18">
        <v>30374</v>
      </c>
      <c r="E81" s="18">
        <v>29483</v>
      </c>
      <c r="F81" s="18">
        <v>28979</v>
      </c>
      <c r="G81" s="18">
        <v>28659</v>
      </c>
      <c r="H81" s="18">
        <v>28207</v>
      </c>
      <c r="I81" s="18">
        <v>29332</v>
      </c>
      <c r="J81" s="18">
        <v>29304</v>
      </c>
      <c r="K81" s="18">
        <v>29871</v>
      </c>
      <c r="L81" s="18">
        <v>29531</v>
      </c>
      <c r="M81" s="23">
        <v>29089</v>
      </c>
      <c r="O81" s="42">
        <f t="shared" si="1"/>
        <v>350336</v>
      </c>
    </row>
    <row r="82" spans="1:15">
      <c r="A82" s="60" t="s">
        <v>215</v>
      </c>
      <c r="B82" s="22">
        <v>28737</v>
      </c>
      <c r="C82" s="18">
        <v>28741</v>
      </c>
      <c r="D82" s="18">
        <v>30363</v>
      </c>
      <c r="E82" s="18">
        <v>29467</v>
      </c>
      <c r="F82" s="18">
        <v>28967</v>
      </c>
      <c r="G82" s="18">
        <v>28646</v>
      </c>
      <c r="H82" s="18">
        <v>28198</v>
      </c>
      <c r="I82" s="18">
        <v>29312</v>
      </c>
      <c r="J82" s="18">
        <v>29292</v>
      </c>
      <c r="K82" s="18">
        <v>29860</v>
      </c>
      <c r="L82" s="18">
        <v>29518</v>
      </c>
      <c r="M82" s="23">
        <v>29074</v>
      </c>
      <c r="O82" s="42">
        <f t="shared" si="1"/>
        <v>350175</v>
      </c>
    </row>
    <row r="83" spans="1:15">
      <c r="A83" s="60" t="s">
        <v>216</v>
      </c>
      <c r="B83" s="22">
        <v>28722</v>
      </c>
      <c r="C83" s="18">
        <v>28717</v>
      </c>
      <c r="D83" s="18">
        <v>30349</v>
      </c>
      <c r="E83" s="18">
        <v>29453</v>
      </c>
      <c r="F83" s="18">
        <v>28950</v>
      </c>
      <c r="G83" s="18">
        <v>28640</v>
      </c>
      <c r="H83" s="18">
        <v>28185</v>
      </c>
      <c r="I83" s="18">
        <v>29301</v>
      </c>
      <c r="J83" s="18">
        <v>29277</v>
      </c>
      <c r="K83" s="18">
        <v>29852</v>
      </c>
      <c r="L83" s="18">
        <v>29510</v>
      </c>
      <c r="M83" s="23">
        <v>29057</v>
      </c>
      <c r="O83" s="42">
        <f t="shared" si="1"/>
        <v>350013</v>
      </c>
    </row>
    <row r="84" spans="1:15">
      <c r="A84" s="60" t="s">
        <v>217</v>
      </c>
      <c r="B84" s="22">
        <v>28707</v>
      </c>
      <c r="C84" s="18">
        <v>28707</v>
      </c>
      <c r="D84" s="18">
        <v>30332</v>
      </c>
      <c r="E84" s="18">
        <v>29442</v>
      </c>
      <c r="F84" s="18">
        <v>28935</v>
      </c>
      <c r="G84" s="18">
        <v>28624</v>
      </c>
      <c r="H84" s="18">
        <v>28172</v>
      </c>
      <c r="I84" s="18">
        <v>29286</v>
      </c>
      <c r="J84" s="18">
        <v>29264</v>
      </c>
      <c r="K84" s="18">
        <v>29837</v>
      </c>
      <c r="L84" s="18">
        <v>29499</v>
      </c>
      <c r="M84" s="23">
        <v>29047</v>
      </c>
      <c r="O84" s="42">
        <f t="shared" si="1"/>
        <v>349852</v>
      </c>
    </row>
    <row r="85" spans="1:15">
      <c r="A85" s="60" t="s">
        <v>218</v>
      </c>
      <c r="B85" s="22">
        <v>28698</v>
      </c>
      <c r="C85" s="18">
        <v>28696</v>
      </c>
      <c r="D85" s="18">
        <v>30320</v>
      </c>
      <c r="E85" s="18">
        <v>29427</v>
      </c>
      <c r="F85" s="18">
        <v>28924</v>
      </c>
      <c r="G85" s="18">
        <v>28610</v>
      </c>
      <c r="H85" s="18">
        <v>28155</v>
      </c>
      <c r="I85" s="18">
        <v>29275</v>
      </c>
      <c r="J85" s="18">
        <v>29256</v>
      </c>
      <c r="K85" s="18">
        <v>29821</v>
      </c>
      <c r="L85" s="18">
        <v>29487</v>
      </c>
      <c r="M85" s="23">
        <v>29038</v>
      </c>
      <c r="O85" s="42">
        <f t="shared" si="1"/>
        <v>349707</v>
      </c>
    </row>
    <row r="86" spans="1:15">
      <c r="A86" s="60" t="s">
        <v>219</v>
      </c>
      <c r="B86" s="22">
        <v>28698</v>
      </c>
      <c r="C86" s="18">
        <v>28696</v>
      </c>
      <c r="D86" s="18">
        <v>30320</v>
      </c>
      <c r="E86" s="18">
        <v>29427</v>
      </c>
      <c r="F86" s="18">
        <v>28924</v>
      </c>
      <c r="G86" s="18">
        <v>28610</v>
      </c>
      <c r="H86" s="18">
        <v>28155</v>
      </c>
      <c r="I86" s="18">
        <v>29275</v>
      </c>
      <c r="J86" s="18">
        <v>29256</v>
      </c>
      <c r="K86" s="18">
        <v>29821</v>
      </c>
      <c r="L86" s="18">
        <v>29487</v>
      </c>
      <c r="M86" s="23">
        <v>29038</v>
      </c>
      <c r="O86" s="42">
        <f t="shared" si="1"/>
        <v>349707</v>
      </c>
    </row>
    <row r="87" spans="1:15">
      <c r="A87" s="60" t="s">
        <v>220</v>
      </c>
      <c r="B87" s="22">
        <v>28683</v>
      </c>
      <c r="C87" s="18">
        <v>28685</v>
      </c>
      <c r="D87" s="18">
        <v>30308</v>
      </c>
      <c r="E87" s="18">
        <v>29413</v>
      </c>
      <c r="F87" s="18">
        <v>28910</v>
      </c>
      <c r="G87" s="18">
        <v>28601</v>
      </c>
      <c r="H87" s="18">
        <v>28143</v>
      </c>
      <c r="I87" s="18">
        <v>29269</v>
      </c>
      <c r="J87" s="18">
        <v>29240</v>
      </c>
      <c r="K87" s="18">
        <v>29816</v>
      </c>
      <c r="L87" s="18">
        <v>29479</v>
      </c>
      <c r="M87" s="23">
        <v>29029</v>
      </c>
      <c r="O87" s="42">
        <f t="shared" si="1"/>
        <v>349576</v>
      </c>
    </row>
    <row r="88" spans="1:15">
      <c r="A88" s="60" t="s">
        <v>221</v>
      </c>
      <c r="B88" s="22">
        <v>28668</v>
      </c>
      <c r="C88" s="18">
        <v>28676</v>
      </c>
      <c r="D88" s="18">
        <v>30298</v>
      </c>
      <c r="E88" s="18">
        <v>29397</v>
      </c>
      <c r="F88" s="18">
        <v>28903</v>
      </c>
      <c r="G88" s="18">
        <v>28588</v>
      </c>
      <c r="H88" s="18">
        <v>28133</v>
      </c>
      <c r="I88" s="18">
        <v>29259</v>
      </c>
      <c r="J88" s="18">
        <v>29230</v>
      </c>
      <c r="K88" s="18">
        <v>29799</v>
      </c>
      <c r="L88" s="18">
        <v>29466</v>
      </c>
      <c r="M88" s="23">
        <v>29015</v>
      </c>
      <c r="O88" s="42">
        <f t="shared" si="1"/>
        <v>349432</v>
      </c>
    </row>
    <row r="89" spans="1:15">
      <c r="A89" s="60" t="s">
        <v>222</v>
      </c>
      <c r="B89" s="22">
        <v>28660</v>
      </c>
      <c r="C89" s="18">
        <v>28665</v>
      </c>
      <c r="D89" s="18">
        <v>30287</v>
      </c>
      <c r="E89" s="18">
        <v>29389</v>
      </c>
      <c r="F89" s="18">
        <v>28893</v>
      </c>
      <c r="G89" s="18">
        <v>28577</v>
      </c>
      <c r="H89" s="18">
        <v>28113</v>
      </c>
      <c r="I89" s="18">
        <v>29244</v>
      </c>
      <c r="J89" s="18">
        <v>29219</v>
      </c>
      <c r="K89" s="18">
        <v>29792</v>
      </c>
      <c r="L89" s="18">
        <v>29456</v>
      </c>
      <c r="M89" s="23">
        <v>29009</v>
      </c>
      <c r="O89" s="42">
        <f t="shared" si="1"/>
        <v>349304</v>
      </c>
    </row>
    <row r="90" spans="1:15">
      <c r="A90" s="60" t="s">
        <v>223</v>
      </c>
      <c r="B90" s="22">
        <v>28646</v>
      </c>
      <c r="C90" s="18">
        <v>28656</v>
      </c>
      <c r="D90" s="18">
        <v>30271</v>
      </c>
      <c r="E90" s="18">
        <v>29377</v>
      </c>
      <c r="F90" s="18">
        <v>28877</v>
      </c>
      <c r="G90" s="18">
        <v>28562</v>
      </c>
      <c r="H90" s="18">
        <v>28106</v>
      </c>
      <c r="I90" s="18">
        <v>29231</v>
      </c>
      <c r="J90" s="18">
        <v>29212</v>
      </c>
      <c r="K90" s="18">
        <v>29780</v>
      </c>
      <c r="L90" s="18">
        <v>29450</v>
      </c>
      <c r="M90" s="23">
        <v>28998</v>
      </c>
      <c r="O90" s="42">
        <f t="shared" si="1"/>
        <v>349166</v>
      </c>
    </row>
    <row r="91" spans="1:15">
      <c r="A91" s="60" t="s">
        <v>224</v>
      </c>
      <c r="B91" s="22">
        <v>28646</v>
      </c>
      <c r="C91" s="18">
        <v>28656</v>
      </c>
      <c r="D91" s="18">
        <v>30271</v>
      </c>
      <c r="E91" s="18">
        <v>29377</v>
      </c>
      <c r="F91" s="18">
        <v>28877</v>
      </c>
      <c r="G91" s="18">
        <v>28562</v>
      </c>
      <c r="H91" s="18">
        <v>28106</v>
      </c>
      <c r="I91" s="18">
        <v>29231</v>
      </c>
      <c r="J91" s="18">
        <v>29212</v>
      </c>
      <c r="K91" s="18">
        <v>29780</v>
      </c>
      <c r="L91" s="18">
        <v>29450</v>
      </c>
      <c r="M91" s="23">
        <v>28998</v>
      </c>
      <c r="O91" s="42">
        <f t="shared" si="1"/>
        <v>349166</v>
      </c>
    </row>
    <row r="92" spans="1:15">
      <c r="A92" s="60" t="s">
        <v>225</v>
      </c>
      <c r="B92" s="22">
        <v>2292</v>
      </c>
      <c r="C92" s="18">
        <v>28643</v>
      </c>
      <c r="D92" s="18">
        <v>30266</v>
      </c>
      <c r="E92" s="18">
        <v>29356</v>
      </c>
      <c r="F92" s="18">
        <v>28861</v>
      </c>
      <c r="G92" s="18">
        <v>10167</v>
      </c>
      <c r="H92" s="18">
        <v>28092</v>
      </c>
      <c r="I92" s="18">
        <v>29226</v>
      </c>
      <c r="J92" s="18">
        <v>29200</v>
      </c>
      <c r="K92" s="18">
        <v>29766</v>
      </c>
      <c r="L92" s="18">
        <v>29442</v>
      </c>
      <c r="M92" s="23">
        <v>28987</v>
      </c>
      <c r="O92" s="42">
        <f t="shared" si="1"/>
        <v>304298</v>
      </c>
    </row>
    <row r="93" spans="1:15">
      <c r="A93" s="60" t="s">
        <v>226</v>
      </c>
      <c r="B93" s="22">
        <v>2149</v>
      </c>
      <c r="C93" s="18">
        <v>28633</v>
      </c>
      <c r="D93" s="18">
        <v>17629</v>
      </c>
      <c r="E93" s="18">
        <v>1772</v>
      </c>
      <c r="F93" s="18">
        <v>490</v>
      </c>
      <c r="G93" s="18">
        <v>687</v>
      </c>
      <c r="H93" s="18">
        <v>28075</v>
      </c>
      <c r="I93" s="18">
        <v>29217</v>
      </c>
      <c r="J93" s="18">
        <v>29185</v>
      </c>
      <c r="K93" s="18">
        <v>29752</v>
      </c>
      <c r="L93" s="18">
        <v>29427</v>
      </c>
      <c r="M93" s="23">
        <v>28977</v>
      </c>
      <c r="O93" s="42">
        <f t="shared" si="1"/>
        <v>225993</v>
      </c>
    </row>
    <row r="94" spans="1:15" ht="15.75" thickBot="1">
      <c r="A94" s="14" t="s">
        <v>227</v>
      </c>
      <c r="B94" s="24">
        <v>36</v>
      </c>
      <c r="C94" s="25">
        <v>28624</v>
      </c>
      <c r="D94" s="25">
        <v>16935</v>
      </c>
      <c r="E94" s="25"/>
      <c r="F94" s="25"/>
      <c r="G94" s="25"/>
      <c r="H94" s="25">
        <v>5124</v>
      </c>
      <c r="I94" s="25">
        <v>1172</v>
      </c>
      <c r="J94" s="25">
        <v>5167</v>
      </c>
      <c r="K94" s="25">
        <v>29737</v>
      </c>
      <c r="L94" s="25">
        <v>12872</v>
      </c>
      <c r="M94" s="26"/>
      <c r="O94" s="112">
        <f t="shared" si="1"/>
        <v>99667</v>
      </c>
    </row>
  </sheetData>
  <mergeCells count="3">
    <mergeCell ref="B1:M1"/>
    <mergeCell ref="A1:A2"/>
    <mergeCell ref="O1:O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132"/>
  <sheetViews>
    <sheetView zoomScale="85" zoomScaleNormal="85" workbookViewId="0">
      <selection activeCell="H3" sqref="H3:H42"/>
    </sheetView>
  </sheetViews>
  <sheetFormatPr baseColWidth="10" defaultRowHeight="15"/>
  <cols>
    <col min="2" max="2" width="20.7109375" customWidth="1"/>
    <col min="6" max="6" width="16.7109375" bestFit="1" customWidth="1"/>
    <col min="7" max="7" width="20.85546875" bestFit="1" customWidth="1"/>
    <col min="8" max="8" width="29.140625" bestFit="1" customWidth="1"/>
    <col min="9" max="9" width="13.85546875" bestFit="1" customWidth="1"/>
    <col min="13" max="13" width="14.42578125" customWidth="1"/>
    <col min="32" max="32" width="12.28515625" customWidth="1"/>
    <col min="34" max="34" width="12.42578125" bestFit="1" customWidth="1"/>
  </cols>
  <sheetData>
    <row r="1" spans="1:34">
      <c r="A1" s="125" t="s">
        <v>412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P1" s="125" t="s">
        <v>413</v>
      </c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</row>
    <row r="2" spans="1:34">
      <c r="A2" s="116" t="s">
        <v>301</v>
      </c>
      <c r="B2" s="116" t="s">
        <v>302</v>
      </c>
      <c r="C2" s="116" t="s">
        <v>303</v>
      </c>
      <c r="D2" s="116" t="s">
        <v>304</v>
      </c>
      <c r="E2" s="116" t="s">
        <v>305</v>
      </c>
      <c r="F2" s="116" t="s">
        <v>306</v>
      </c>
      <c r="G2" s="116" t="s">
        <v>307</v>
      </c>
      <c r="H2" s="116" t="s">
        <v>308</v>
      </c>
      <c r="I2" s="116" t="s">
        <v>309</v>
      </c>
      <c r="J2" s="116" t="s">
        <v>310</v>
      </c>
      <c r="K2" s="116" t="s">
        <v>311</v>
      </c>
      <c r="L2" s="116" t="s">
        <v>312</v>
      </c>
      <c r="M2" s="116" t="s">
        <v>12</v>
      </c>
      <c r="P2" s="116" t="s">
        <v>369</v>
      </c>
      <c r="Q2" s="116" t="s">
        <v>303</v>
      </c>
      <c r="R2" s="116" t="s">
        <v>370</v>
      </c>
      <c r="S2" s="116" t="s">
        <v>301</v>
      </c>
      <c r="T2" s="116" t="s">
        <v>302</v>
      </c>
      <c r="U2" s="116" t="s">
        <v>304</v>
      </c>
      <c r="V2" s="116" t="s">
        <v>371</v>
      </c>
      <c r="W2" s="116" t="s">
        <v>372</v>
      </c>
      <c r="X2" s="116" t="s">
        <v>308</v>
      </c>
      <c r="Y2" s="116" t="s">
        <v>373</v>
      </c>
      <c r="Z2" s="116" t="s">
        <v>309</v>
      </c>
      <c r="AA2" s="116" t="s">
        <v>12</v>
      </c>
    </row>
    <row r="3" spans="1:34">
      <c r="A3" s="117">
        <v>120088</v>
      </c>
      <c r="B3" s="117" t="s">
        <v>313</v>
      </c>
      <c r="C3" s="117">
        <v>318087</v>
      </c>
      <c r="D3" s="117">
        <v>19029</v>
      </c>
      <c r="E3" s="117">
        <v>301</v>
      </c>
      <c r="F3" s="117" t="s">
        <v>18</v>
      </c>
      <c r="G3" s="118">
        <v>43072</v>
      </c>
      <c r="H3" s="147">
        <v>1</v>
      </c>
      <c r="I3" s="117" t="s">
        <v>315</v>
      </c>
      <c r="J3" s="117">
        <v>6340</v>
      </c>
      <c r="K3" s="117" t="s">
        <v>316</v>
      </c>
      <c r="L3" s="117" t="s">
        <v>317</v>
      </c>
      <c r="M3" s="117">
        <v>38572.559999999998</v>
      </c>
      <c r="P3" s="117">
        <v>1004136</v>
      </c>
      <c r="Q3" s="117" t="s">
        <v>316</v>
      </c>
      <c r="R3" s="117">
        <v>120088</v>
      </c>
      <c r="S3" s="117" t="s">
        <v>316</v>
      </c>
      <c r="T3" s="117" t="s">
        <v>316</v>
      </c>
      <c r="U3" s="117" t="s">
        <v>316</v>
      </c>
      <c r="V3" s="118">
        <v>43080</v>
      </c>
      <c r="W3" s="117">
        <v>15265</v>
      </c>
      <c r="X3" s="117" t="s">
        <v>325</v>
      </c>
      <c r="Y3" s="117">
        <v>84</v>
      </c>
      <c r="Z3" s="117" t="s">
        <v>226</v>
      </c>
      <c r="AA3" s="117">
        <v>386.4</v>
      </c>
    </row>
    <row r="4" spans="1:34">
      <c r="A4" s="117">
        <v>120088</v>
      </c>
      <c r="B4" s="117" t="s">
        <v>318</v>
      </c>
      <c r="C4" s="117">
        <v>318101</v>
      </c>
      <c r="D4" s="117">
        <v>19029</v>
      </c>
      <c r="E4" s="117">
        <v>301</v>
      </c>
      <c r="F4" s="117" t="s">
        <v>18</v>
      </c>
      <c r="G4" s="118">
        <v>43072</v>
      </c>
      <c r="H4" s="147">
        <v>6</v>
      </c>
      <c r="I4" s="117" t="s">
        <v>315</v>
      </c>
      <c r="J4" s="117">
        <v>18380</v>
      </c>
      <c r="K4" s="117" t="s">
        <v>316</v>
      </c>
      <c r="L4" s="117" t="s">
        <v>317</v>
      </c>
      <c r="M4" s="117">
        <v>109728.6</v>
      </c>
      <c r="P4" s="117">
        <v>1004136</v>
      </c>
      <c r="Q4" s="117" t="s">
        <v>316</v>
      </c>
      <c r="R4" s="117">
        <v>120088</v>
      </c>
      <c r="S4" s="117" t="s">
        <v>316</v>
      </c>
      <c r="T4" s="117" t="s">
        <v>316</v>
      </c>
      <c r="U4" s="117" t="s">
        <v>316</v>
      </c>
      <c r="V4" s="118">
        <v>43080</v>
      </c>
      <c r="W4" s="117">
        <v>15266</v>
      </c>
      <c r="X4" s="117" t="s">
        <v>347</v>
      </c>
      <c r="Y4" s="117">
        <v>67</v>
      </c>
      <c r="Z4" s="117" t="s">
        <v>226</v>
      </c>
      <c r="AA4" s="117">
        <v>308.2</v>
      </c>
      <c r="AG4" s="50"/>
    </row>
    <row r="5" spans="1:34">
      <c r="A5" s="117">
        <v>120088</v>
      </c>
      <c r="B5" s="117" t="s">
        <v>320</v>
      </c>
      <c r="C5" s="117">
        <v>318584</v>
      </c>
      <c r="D5" s="117">
        <v>19029</v>
      </c>
      <c r="E5" s="117">
        <v>301</v>
      </c>
      <c r="F5" s="117" t="s">
        <v>18</v>
      </c>
      <c r="G5" s="118">
        <v>43073</v>
      </c>
      <c r="H5" s="147">
        <v>5</v>
      </c>
      <c r="I5" s="117" t="s">
        <v>225</v>
      </c>
      <c r="J5" s="117">
        <v>16550</v>
      </c>
      <c r="K5" s="117" t="s">
        <v>316</v>
      </c>
      <c r="L5" s="117" t="s">
        <v>317</v>
      </c>
      <c r="M5" s="117">
        <v>93888.15</v>
      </c>
      <c r="P5" s="117">
        <v>1004136</v>
      </c>
      <c r="Q5" s="117" t="s">
        <v>316</v>
      </c>
      <c r="R5" s="117">
        <v>120088</v>
      </c>
      <c r="S5" s="117" t="s">
        <v>316</v>
      </c>
      <c r="T5" s="117" t="s">
        <v>316</v>
      </c>
      <c r="U5" s="117" t="s">
        <v>316</v>
      </c>
      <c r="V5" s="118">
        <v>43080</v>
      </c>
      <c r="W5" s="117">
        <v>15268</v>
      </c>
      <c r="X5" s="117" t="s">
        <v>319</v>
      </c>
      <c r="Y5" s="117">
        <v>50</v>
      </c>
      <c r="Z5" s="117" t="s">
        <v>226</v>
      </c>
      <c r="AA5" s="117">
        <v>230</v>
      </c>
      <c r="AG5" s="50"/>
    </row>
    <row r="6" spans="1:34">
      <c r="A6" s="117">
        <v>120088</v>
      </c>
      <c r="B6" s="117" t="s">
        <v>322</v>
      </c>
      <c r="C6" s="117">
        <v>319086</v>
      </c>
      <c r="D6" s="117">
        <v>19183</v>
      </c>
      <c r="E6" s="117">
        <v>301</v>
      </c>
      <c r="F6" s="117" t="s">
        <v>18</v>
      </c>
      <c r="G6" s="118">
        <v>43074</v>
      </c>
      <c r="H6" s="147">
        <v>5</v>
      </c>
      <c r="I6" s="117" t="s">
        <v>225</v>
      </c>
      <c r="J6" s="117">
        <v>11820</v>
      </c>
      <c r="K6" s="117" t="s">
        <v>316</v>
      </c>
      <c r="L6" s="117" t="s">
        <v>317</v>
      </c>
      <c r="M6" s="117">
        <v>66582.06</v>
      </c>
      <c r="P6" s="117">
        <v>1004139</v>
      </c>
      <c r="Q6" s="117" t="s">
        <v>316</v>
      </c>
      <c r="R6" s="117">
        <v>120088</v>
      </c>
      <c r="S6" s="117" t="s">
        <v>316</v>
      </c>
      <c r="T6" s="117" t="s">
        <v>316</v>
      </c>
      <c r="U6" s="117" t="s">
        <v>316</v>
      </c>
      <c r="V6" s="118">
        <v>43087</v>
      </c>
      <c r="W6" s="117">
        <v>15263</v>
      </c>
      <c r="X6" s="117" t="s">
        <v>314</v>
      </c>
      <c r="Y6" s="117">
        <v>188</v>
      </c>
      <c r="Z6" s="117" t="s">
        <v>227</v>
      </c>
      <c r="AA6" s="117">
        <v>864.8</v>
      </c>
      <c r="AG6" s="51"/>
    </row>
    <row r="7" spans="1:34">
      <c r="A7" s="117">
        <v>120088</v>
      </c>
      <c r="B7" s="117" t="s">
        <v>323</v>
      </c>
      <c r="C7" s="117">
        <v>319107</v>
      </c>
      <c r="D7" s="117">
        <v>19183</v>
      </c>
      <c r="E7" s="117">
        <v>301</v>
      </c>
      <c r="F7" s="117" t="s">
        <v>18</v>
      </c>
      <c r="G7" s="118">
        <v>43074</v>
      </c>
      <c r="H7" s="147">
        <v>6</v>
      </c>
      <c r="I7" s="117" t="s">
        <v>225</v>
      </c>
      <c r="J7" s="117">
        <v>2280</v>
      </c>
      <c r="K7" s="117" t="s">
        <v>316</v>
      </c>
      <c r="L7" s="117" t="s">
        <v>317</v>
      </c>
      <c r="M7" s="117">
        <v>12843.24</v>
      </c>
      <c r="P7" s="117">
        <v>1004139</v>
      </c>
      <c r="Q7" s="117" t="s">
        <v>316</v>
      </c>
      <c r="R7" s="117">
        <v>120088</v>
      </c>
      <c r="S7" s="117" t="s">
        <v>316</v>
      </c>
      <c r="T7" s="117" t="s">
        <v>316</v>
      </c>
      <c r="U7" s="117" t="s">
        <v>316</v>
      </c>
      <c r="V7" s="118">
        <v>43087</v>
      </c>
      <c r="W7" s="117">
        <v>15272</v>
      </c>
      <c r="X7" s="117" t="s">
        <v>339</v>
      </c>
      <c r="Y7" s="117">
        <v>50</v>
      </c>
      <c r="Z7" s="117" t="s">
        <v>227</v>
      </c>
      <c r="AA7" s="117">
        <v>230</v>
      </c>
      <c r="AG7" s="50"/>
    </row>
    <row r="8" spans="1:34">
      <c r="A8" s="117">
        <v>120088</v>
      </c>
      <c r="B8" s="117" t="s">
        <v>324</v>
      </c>
      <c r="C8" s="117">
        <v>319127</v>
      </c>
      <c r="D8" s="117">
        <v>19183</v>
      </c>
      <c r="E8" s="117">
        <v>301</v>
      </c>
      <c r="F8" s="117" t="s">
        <v>18</v>
      </c>
      <c r="G8" s="118">
        <v>43074</v>
      </c>
      <c r="H8" s="147">
        <v>3</v>
      </c>
      <c r="I8" s="117" t="s">
        <v>225</v>
      </c>
      <c r="J8" s="117">
        <v>12629</v>
      </c>
      <c r="K8" s="117" t="s">
        <v>316</v>
      </c>
      <c r="L8" s="117" t="s">
        <v>317</v>
      </c>
      <c r="M8" s="117">
        <v>69964.66</v>
      </c>
      <c r="P8" s="117">
        <v>1004139</v>
      </c>
      <c r="Q8" s="117" t="s">
        <v>316</v>
      </c>
      <c r="R8" s="117">
        <v>120088</v>
      </c>
      <c r="S8" s="117" t="s">
        <v>316</v>
      </c>
      <c r="T8" s="117" t="s">
        <v>316</v>
      </c>
      <c r="U8" s="117" t="s">
        <v>316</v>
      </c>
      <c r="V8" s="118">
        <v>43087</v>
      </c>
      <c r="W8" s="117">
        <v>15274</v>
      </c>
      <c r="X8" s="117" t="s">
        <v>331</v>
      </c>
      <c r="Y8" s="117">
        <v>60</v>
      </c>
      <c r="Z8" s="117" t="s">
        <v>227</v>
      </c>
      <c r="AA8" s="117">
        <v>276</v>
      </c>
      <c r="AF8" s="50"/>
      <c r="AG8" s="50"/>
      <c r="AH8" s="50"/>
    </row>
    <row r="9" spans="1:34">
      <c r="A9" s="117">
        <v>120088</v>
      </c>
      <c r="B9" s="117" t="s">
        <v>326</v>
      </c>
      <c r="C9" s="117">
        <v>320969</v>
      </c>
      <c r="D9" s="117">
        <v>19183</v>
      </c>
      <c r="E9" s="117">
        <v>301</v>
      </c>
      <c r="F9" s="117" t="s">
        <v>18</v>
      </c>
      <c r="G9" s="118">
        <v>43080</v>
      </c>
      <c r="H9" s="147">
        <v>6</v>
      </c>
      <c r="I9" s="117" t="s">
        <v>226</v>
      </c>
      <c r="J9" s="117">
        <v>64</v>
      </c>
      <c r="K9" s="117" t="s">
        <v>316</v>
      </c>
      <c r="L9" s="117" t="s">
        <v>317</v>
      </c>
      <c r="M9" s="117">
        <v>360.512</v>
      </c>
      <c r="P9" s="117">
        <v>1004139</v>
      </c>
      <c r="Q9" s="117" t="s">
        <v>316</v>
      </c>
      <c r="R9" s="117">
        <v>120088</v>
      </c>
      <c r="S9" s="117" t="s">
        <v>316</v>
      </c>
      <c r="T9" s="117" t="s">
        <v>316</v>
      </c>
      <c r="U9" s="117" t="s">
        <v>316</v>
      </c>
      <c r="V9" s="118">
        <v>43087</v>
      </c>
      <c r="W9" s="117">
        <v>15267</v>
      </c>
      <c r="X9" s="117" t="s">
        <v>321</v>
      </c>
      <c r="Y9" s="117">
        <v>152</v>
      </c>
      <c r="Z9" s="117" t="s">
        <v>227</v>
      </c>
      <c r="AA9" s="117">
        <v>699.2</v>
      </c>
      <c r="AF9" s="50"/>
      <c r="AG9" s="50"/>
      <c r="AH9" s="51"/>
    </row>
    <row r="10" spans="1:34">
      <c r="A10" s="117">
        <v>120088</v>
      </c>
      <c r="B10" s="117" t="s">
        <v>327</v>
      </c>
      <c r="C10" s="117">
        <v>321429</v>
      </c>
      <c r="D10" s="117">
        <v>19183</v>
      </c>
      <c r="E10" s="117">
        <v>301</v>
      </c>
      <c r="F10" s="117" t="s">
        <v>18</v>
      </c>
      <c r="G10" s="118">
        <v>43081</v>
      </c>
      <c r="H10" s="147">
        <v>11</v>
      </c>
      <c r="I10" s="117" t="s">
        <v>226</v>
      </c>
      <c r="J10" s="117">
        <v>5378</v>
      </c>
      <c r="K10" s="117" t="s">
        <v>316</v>
      </c>
      <c r="L10" s="117" t="s">
        <v>317</v>
      </c>
      <c r="M10" s="117">
        <v>30509.394</v>
      </c>
      <c r="P10" s="117">
        <v>1004139</v>
      </c>
      <c r="Q10" s="117" t="s">
        <v>316</v>
      </c>
      <c r="R10" s="117">
        <v>120088</v>
      </c>
      <c r="S10" s="117" t="s">
        <v>316</v>
      </c>
      <c r="T10" s="117" t="s">
        <v>316</v>
      </c>
      <c r="U10" s="117" t="s">
        <v>316</v>
      </c>
      <c r="V10" s="118">
        <v>43087</v>
      </c>
      <c r="W10" s="117">
        <v>15270</v>
      </c>
      <c r="X10" s="117" t="s">
        <v>337</v>
      </c>
      <c r="Y10" s="117">
        <v>46</v>
      </c>
      <c r="Z10" s="117" t="s">
        <v>227</v>
      </c>
      <c r="AA10" s="117">
        <v>211.6</v>
      </c>
      <c r="AF10" s="50"/>
      <c r="AG10" s="50"/>
      <c r="AH10" s="51"/>
    </row>
    <row r="11" spans="1:34">
      <c r="A11" s="117">
        <v>120088</v>
      </c>
      <c r="B11" s="117" t="s">
        <v>329</v>
      </c>
      <c r="C11" s="117">
        <v>321810</v>
      </c>
      <c r="D11" s="117">
        <v>19183</v>
      </c>
      <c r="E11" s="117">
        <v>301</v>
      </c>
      <c r="F11" s="117" t="s">
        <v>18</v>
      </c>
      <c r="G11" s="118">
        <v>43081</v>
      </c>
      <c r="H11" s="147">
        <v>11</v>
      </c>
      <c r="I11" s="117" t="s">
        <v>226</v>
      </c>
      <c r="J11" s="117">
        <v>11172</v>
      </c>
      <c r="K11" s="117" t="s">
        <v>316</v>
      </c>
      <c r="L11" s="117" t="s">
        <v>317</v>
      </c>
      <c r="M11" s="117">
        <v>63378.756000000001</v>
      </c>
      <c r="P11" s="117">
        <v>1004141</v>
      </c>
      <c r="Q11" s="117" t="s">
        <v>316</v>
      </c>
      <c r="R11" s="117">
        <v>120088</v>
      </c>
      <c r="S11" s="117" t="s">
        <v>316</v>
      </c>
      <c r="T11" s="117" t="s">
        <v>316</v>
      </c>
      <c r="U11" s="117" t="s">
        <v>316</v>
      </c>
      <c r="V11" s="118">
        <v>43094</v>
      </c>
      <c r="W11" s="117">
        <v>15264</v>
      </c>
      <c r="X11" s="117" t="s">
        <v>365</v>
      </c>
      <c r="Y11" s="117">
        <v>53</v>
      </c>
      <c r="Z11" s="117" t="s">
        <v>343</v>
      </c>
      <c r="AA11" s="117">
        <v>243.8</v>
      </c>
      <c r="AF11" s="50"/>
      <c r="AG11" s="50"/>
      <c r="AH11" s="50"/>
    </row>
    <row r="12" spans="1:34">
      <c r="A12" s="117">
        <v>120088</v>
      </c>
      <c r="B12" s="117" t="s">
        <v>330</v>
      </c>
      <c r="C12" s="117">
        <v>321869</v>
      </c>
      <c r="D12" s="117">
        <v>19183</v>
      </c>
      <c r="E12" s="117">
        <v>301</v>
      </c>
      <c r="F12" s="117" t="s">
        <v>18</v>
      </c>
      <c r="G12" s="118">
        <v>43081</v>
      </c>
      <c r="H12" s="147">
        <v>12</v>
      </c>
      <c r="I12" s="117" t="s">
        <v>226</v>
      </c>
      <c r="J12" s="117">
        <v>17297</v>
      </c>
      <c r="K12" s="117" t="s">
        <v>316</v>
      </c>
      <c r="L12" s="117" t="s">
        <v>317</v>
      </c>
      <c r="M12" s="117">
        <v>95704.301000000007</v>
      </c>
      <c r="P12" s="117">
        <v>700157</v>
      </c>
      <c r="Q12" s="117">
        <v>163874</v>
      </c>
      <c r="R12" s="117">
        <v>120088</v>
      </c>
      <c r="S12" s="117">
        <v>103905</v>
      </c>
      <c r="T12" s="117" t="s">
        <v>374</v>
      </c>
      <c r="U12" s="117">
        <v>11119</v>
      </c>
      <c r="V12" s="118">
        <v>42558</v>
      </c>
      <c r="W12" s="117">
        <v>15263</v>
      </c>
      <c r="X12" s="117" t="s">
        <v>314</v>
      </c>
      <c r="Y12" s="117">
        <v>9460</v>
      </c>
      <c r="Z12" s="117" t="s">
        <v>145</v>
      </c>
      <c r="AA12" s="117">
        <v>1286.56</v>
      </c>
      <c r="AF12" s="50"/>
      <c r="AG12" s="50"/>
      <c r="AH12" s="51"/>
    </row>
    <row r="13" spans="1:34">
      <c r="A13" s="117">
        <v>120088</v>
      </c>
      <c r="B13" s="117" t="s">
        <v>332</v>
      </c>
      <c r="C13" s="117">
        <v>323916</v>
      </c>
      <c r="D13" s="117">
        <v>19397</v>
      </c>
      <c r="E13" s="117">
        <v>301</v>
      </c>
      <c r="F13" s="117" t="s">
        <v>18</v>
      </c>
      <c r="G13" s="118">
        <v>43086</v>
      </c>
      <c r="H13" s="147">
        <v>9</v>
      </c>
      <c r="I13" s="117" t="s">
        <v>226</v>
      </c>
      <c r="J13" s="117">
        <v>24010</v>
      </c>
      <c r="K13" s="117" t="s">
        <v>316</v>
      </c>
      <c r="L13" s="117" t="s">
        <v>317</v>
      </c>
      <c r="M13" s="117">
        <v>106316.28</v>
      </c>
      <c r="P13" s="117">
        <v>700160</v>
      </c>
      <c r="Q13" s="117">
        <v>163914</v>
      </c>
      <c r="R13" s="117">
        <v>120088</v>
      </c>
      <c r="S13" s="117">
        <v>103905</v>
      </c>
      <c r="T13" s="117" t="s">
        <v>375</v>
      </c>
      <c r="U13" s="117">
        <v>11119</v>
      </c>
      <c r="V13" s="118">
        <v>42558</v>
      </c>
      <c r="W13" s="117">
        <v>15263</v>
      </c>
      <c r="X13" s="117" t="s">
        <v>314</v>
      </c>
      <c r="Y13" s="117">
        <v>4464</v>
      </c>
      <c r="Z13" s="117" t="s">
        <v>145</v>
      </c>
      <c r="AA13" s="117">
        <v>620.49599999999998</v>
      </c>
      <c r="AF13" s="50"/>
      <c r="AG13" s="50"/>
      <c r="AH13" s="51"/>
    </row>
    <row r="14" spans="1:34">
      <c r="A14" s="117">
        <v>120088</v>
      </c>
      <c r="B14" s="117" t="s">
        <v>334</v>
      </c>
      <c r="C14" s="117">
        <v>324237</v>
      </c>
      <c r="D14" s="117">
        <v>19397</v>
      </c>
      <c r="E14" s="117">
        <v>301</v>
      </c>
      <c r="F14" s="117" t="s">
        <v>18</v>
      </c>
      <c r="G14" s="118">
        <v>43087</v>
      </c>
      <c r="H14" s="147">
        <v>1</v>
      </c>
      <c r="I14" s="117" t="s">
        <v>227</v>
      </c>
      <c r="J14" s="117">
        <v>112</v>
      </c>
      <c r="K14" s="117" t="s">
        <v>316</v>
      </c>
      <c r="L14" s="117" t="s">
        <v>317</v>
      </c>
      <c r="M14" s="117">
        <v>689.47199999999998</v>
      </c>
      <c r="P14" s="117">
        <v>700160</v>
      </c>
      <c r="Q14" s="117">
        <v>163914</v>
      </c>
      <c r="R14" s="117">
        <v>120088</v>
      </c>
      <c r="S14" s="117">
        <v>103905</v>
      </c>
      <c r="T14" s="117" t="s">
        <v>375</v>
      </c>
      <c r="U14" s="117">
        <v>11119</v>
      </c>
      <c r="V14" s="118">
        <v>42558</v>
      </c>
      <c r="W14" s="117">
        <v>15264</v>
      </c>
      <c r="X14" s="117" t="s">
        <v>365</v>
      </c>
      <c r="Y14" s="117">
        <v>4646</v>
      </c>
      <c r="Z14" s="117" t="s">
        <v>145</v>
      </c>
      <c r="AA14" s="117">
        <v>645.79399999999998</v>
      </c>
      <c r="AF14" s="50"/>
      <c r="AG14" s="50"/>
      <c r="AH14" s="51"/>
    </row>
    <row r="15" spans="1:34">
      <c r="A15" s="117">
        <v>120088</v>
      </c>
      <c r="B15" s="117" t="s">
        <v>335</v>
      </c>
      <c r="C15" s="117">
        <v>324249</v>
      </c>
      <c r="D15" s="117">
        <v>19397</v>
      </c>
      <c r="E15" s="117">
        <v>301</v>
      </c>
      <c r="F15" s="117" t="s">
        <v>18</v>
      </c>
      <c r="G15" s="118">
        <v>43087</v>
      </c>
      <c r="H15" s="147">
        <v>5</v>
      </c>
      <c r="I15" s="117" t="s">
        <v>227</v>
      </c>
      <c r="J15" s="117">
        <v>52</v>
      </c>
      <c r="K15" s="117" t="s">
        <v>316</v>
      </c>
      <c r="L15" s="117" t="s">
        <v>317</v>
      </c>
      <c r="M15" s="117">
        <v>292.916</v>
      </c>
      <c r="P15" s="117">
        <v>700161</v>
      </c>
      <c r="Q15" s="117">
        <v>163930</v>
      </c>
      <c r="R15" s="117">
        <v>120088</v>
      </c>
      <c r="S15" s="117">
        <v>103905</v>
      </c>
      <c r="T15" s="117" t="s">
        <v>376</v>
      </c>
      <c r="U15" s="117">
        <v>11119</v>
      </c>
      <c r="V15" s="118">
        <v>42558</v>
      </c>
      <c r="W15" s="117">
        <v>15264</v>
      </c>
      <c r="X15" s="117" t="s">
        <v>365</v>
      </c>
      <c r="Y15" s="117">
        <v>9401</v>
      </c>
      <c r="Z15" s="117" t="s">
        <v>145</v>
      </c>
      <c r="AA15" s="117">
        <v>1306.739</v>
      </c>
      <c r="AF15" s="50"/>
      <c r="AG15" s="50"/>
      <c r="AH15" s="51"/>
    </row>
    <row r="16" spans="1:34">
      <c r="A16" s="117">
        <v>120088</v>
      </c>
      <c r="B16" s="117" t="s">
        <v>336</v>
      </c>
      <c r="C16" s="117">
        <v>324322</v>
      </c>
      <c r="D16" s="117">
        <v>19397</v>
      </c>
      <c r="E16" s="117">
        <v>301</v>
      </c>
      <c r="F16" s="117" t="s">
        <v>18</v>
      </c>
      <c r="G16" s="118">
        <v>43087</v>
      </c>
      <c r="H16" s="147">
        <v>8</v>
      </c>
      <c r="I16" s="117" t="s">
        <v>227</v>
      </c>
      <c r="J16" s="117">
        <v>115</v>
      </c>
      <c r="K16" s="117" t="s">
        <v>316</v>
      </c>
      <c r="L16" s="117" t="s">
        <v>317</v>
      </c>
      <c r="M16" s="117">
        <v>638.02</v>
      </c>
      <c r="P16" s="117">
        <v>700163</v>
      </c>
      <c r="Q16" s="117">
        <v>163979</v>
      </c>
      <c r="R16" s="117">
        <v>120088</v>
      </c>
      <c r="S16" s="117">
        <v>103905</v>
      </c>
      <c r="T16" s="117" t="s">
        <v>377</v>
      </c>
      <c r="U16" s="117">
        <v>11119</v>
      </c>
      <c r="V16" s="118">
        <v>42558</v>
      </c>
      <c r="W16" s="117">
        <v>15264</v>
      </c>
      <c r="X16" s="117" t="s">
        <v>365</v>
      </c>
      <c r="Y16" s="117">
        <v>8363</v>
      </c>
      <c r="Z16" s="117" t="s">
        <v>145</v>
      </c>
      <c r="AA16" s="117">
        <v>1162.4570000000001</v>
      </c>
      <c r="AF16" s="50"/>
      <c r="AG16" s="50"/>
      <c r="AH16" s="51"/>
    </row>
    <row r="17" spans="1:34">
      <c r="A17" s="117">
        <v>120088</v>
      </c>
      <c r="B17" s="117" t="s">
        <v>338</v>
      </c>
      <c r="C17" s="117">
        <v>324930</v>
      </c>
      <c r="D17" s="117">
        <v>19397</v>
      </c>
      <c r="E17" s="117">
        <v>301</v>
      </c>
      <c r="F17" s="117" t="s">
        <v>18</v>
      </c>
      <c r="G17" s="118">
        <v>43088</v>
      </c>
      <c r="H17" s="147">
        <v>10</v>
      </c>
      <c r="I17" s="117" t="s">
        <v>227</v>
      </c>
      <c r="J17" s="117">
        <v>9100</v>
      </c>
      <c r="K17" s="117" t="s">
        <v>316</v>
      </c>
      <c r="L17" s="117" t="s">
        <v>317</v>
      </c>
      <c r="M17" s="117">
        <v>42497</v>
      </c>
      <c r="P17" s="117">
        <v>700164</v>
      </c>
      <c r="Q17" s="117">
        <v>163991</v>
      </c>
      <c r="R17" s="117">
        <v>120088</v>
      </c>
      <c r="S17" s="117">
        <v>103905</v>
      </c>
      <c r="T17" s="117" t="s">
        <v>378</v>
      </c>
      <c r="U17" s="117">
        <v>11119</v>
      </c>
      <c r="V17" s="118">
        <v>42558</v>
      </c>
      <c r="W17" s="117">
        <v>15264</v>
      </c>
      <c r="X17" s="117" t="s">
        <v>365</v>
      </c>
      <c r="Y17" s="117">
        <v>1771</v>
      </c>
      <c r="Z17" s="117" t="s">
        <v>145</v>
      </c>
      <c r="AA17" s="117">
        <v>246.16900000000001</v>
      </c>
      <c r="AG17" s="50"/>
    </row>
    <row r="18" spans="1:34">
      <c r="A18" s="117">
        <v>120088</v>
      </c>
      <c r="B18" s="117" t="s">
        <v>340</v>
      </c>
      <c r="C18" s="117">
        <v>325788</v>
      </c>
      <c r="D18" s="117">
        <v>19397</v>
      </c>
      <c r="E18" s="117">
        <v>301</v>
      </c>
      <c r="F18" s="117" t="s">
        <v>18</v>
      </c>
      <c r="G18" s="118">
        <v>43090</v>
      </c>
      <c r="H18" s="147">
        <v>7</v>
      </c>
      <c r="I18" s="117" t="s">
        <v>227</v>
      </c>
      <c r="J18" s="117">
        <v>1500</v>
      </c>
      <c r="K18" s="117" t="s">
        <v>316</v>
      </c>
      <c r="L18" s="117" t="s">
        <v>317</v>
      </c>
      <c r="M18" s="117">
        <v>7111.5</v>
      </c>
      <c r="P18" s="117">
        <v>700164</v>
      </c>
      <c r="Q18" s="117">
        <v>163991</v>
      </c>
      <c r="R18" s="117">
        <v>120088</v>
      </c>
      <c r="S18" s="117">
        <v>103905</v>
      </c>
      <c r="T18" s="117" t="s">
        <v>378</v>
      </c>
      <c r="U18" s="117">
        <v>11119</v>
      </c>
      <c r="V18" s="118">
        <v>42558</v>
      </c>
      <c r="W18" s="117">
        <v>15265</v>
      </c>
      <c r="X18" s="117" t="s">
        <v>325</v>
      </c>
      <c r="Y18" s="117">
        <v>5608</v>
      </c>
      <c r="Z18" s="117" t="s">
        <v>145</v>
      </c>
      <c r="AA18" s="117">
        <v>801.94399999999996</v>
      </c>
      <c r="AF18" s="50"/>
      <c r="AG18" s="50"/>
      <c r="AH18" s="51"/>
    </row>
    <row r="19" spans="1:34">
      <c r="A19" s="117">
        <v>120088</v>
      </c>
      <c r="B19" s="117" t="s">
        <v>342</v>
      </c>
      <c r="C19" s="117">
        <v>327271</v>
      </c>
      <c r="D19" s="117">
        <v>19397</v>
      </c>
      <c r="E19" s="117">
        <v>301</v>
      </c>
      <c r="F19" s="117" t="s">
        <v>18</v>
      </c>
      <c r="G19" s="118">
        <v>43095</v>
      </c>
      <c r="H19" s="147">
        <v>7</v>
      </c>
      <c r="I19" s="117" t="s">
        <v>343</v>
      </c>
      <c r="J19" s="117">
        <v>8</v>
      </c>
      <c r="K19" s="117" t="s">
        <v>316</v>
      </c>
      <c r="L19" s="117" t="s">
        <v>317</v>
      </c>
      <c r="M19" s="117">
        <v>37.927999999999997</v>
      </c>
      <c r="P19" s="117">
        <v>700166</v>
      </c>
      <c r="Q19" s="117">
        <v>163996</v>
      </c>
      <c r="R19" s="117">
        <v>120088</v>
      </c>
      <c r="S19" s="117">
        <v>103905</v>
      </c>
      <c r="T19" s="117" t="s">
        <v>379</v>
      </c>
      <c r="U19" s="117">
        <v>11119</v>
      </c>
      <c r="V19" s="118">
        <v>42558</v>
      </c>
      <c r="W19" s="117">
        <v>15265</v>
      </c>
      <c r="X19" s="117" t="s">
        <v>325</v>
      </c>
      <c r="Y19" s="117">
        <v>8621</v>
      </c>
      <c r="Z19" s="117" t="s">
        <v>145</v>
      </c>
      <c r="AA19" s="117">
        <v>1232.8030000000001</v>
      </c>
      <c r="AF19" s="50"/>
      <c r="AG19" s="50"/>
      <c r="AH19" s="51"/>
    </row>
    <row r="20" spans="1:34">
      <c r="A20" s="117">
        <v>120088</v>
      </c>
      <c r="B20" s="117" t="s">
        <v>344</v>
      </c>
      <c r="C20" s="117">
        <v>317550</v>
      </c>
      <c r="D20" s="117">
        <v>19029</v>
      </c>
      <c r="E20" s="117">
        <v>301</v>
      </c>
      <c r="F20" s="117" t="s">
        <v>18</v>
      </c>
      <c r="G20" s="118">
        <v>43070</v>
      </c>
      <c r="H20" s="147">
        <v>1</v>
      </c>
      <c r="I20" s="117" t="s">
        <v>315</v>
      </c>
      <c r="J20" s="117">
        <v>20000</v>
      </c>
      <c r="K20" s="117" t="s">
        <v>316</v>
      </c>
      <c r="L20" s="117" t="s">
        <v>317</v>
      </c>
      <c r="M20" s="117">
        <v>121680</v>
      </c>
      <c r="P20" s="117">
        <v>700169</v>
      </c>
      <c r="Q20" s="117">
        <v>164031</v>
      </c>
      <c r="R20" s="117">
        <v>120088</v>
      </c>
      <c r="S20" s="117">
        <v>103905</v>
      </c>
      <c r="T20" s="117" t="s">
        <v>380</v>
      </c>
      <c r="U20" s="117">
        <v>11119</v>
      </c>
      <c r="V20" s="118">
        <v>42558</v>
      </c>
      <c r="W20" s="117">
        <v>15265</v>
      </c>
      <c r="X20" s="117" t="s">
        <v>325</v>
      </c>
      <c r="Y20" s="117">
        <v>9388</v>
      </c>
      <c r="Z20" s="117" t="s">
        <v>145</v>
      </c>
      <c r="AA20" s="117">
        <v>1342.4839999999999</v>
      </c>
      <c r="AF20" s="50"/>
      <c r="AG20" s="50"/>
      <c r="AH20" s="51"/>
    </row>
    <row r="21" spans="1:34">
      <c r="A21" s="117">
        <v>120088</v>
      </c>
      <c r="B21" s="117" t="s">
        <v>345</v>
      </c>
      <c r="C21" s="117">
        <v>318561</v>
      </c>
      <c r="D21" s="117">
        <v>19029</v>
      </c>
      <c r="E21" s="117">
        <v>301</v>
      </c>
      <c r="F21" s="117" t="s">
        <v>18</v>
      </c>
      <c r="G21" s="118">
        <v>43073</v>
      </c>
      <c r="H21" s="147">
        <v>6</v>
      </c>
      <c r="I21" s="117" t="s">
        <v>225</v>
      </c>
      <c r="J21" s="117">
        <v>7200</v>
      </c>
      <c r="K21" s="117" t="s">
        <v>316</v>
      </c>
      <c r="L21" s="117" t="s">
        <v>317</v>
      </c>
      <c r="M21" s="117">
        <v>42984</v>
      </c>
      <c r="P21" s="117">
        <v>702067</v>
      </c>
      <c r="Q21" s="117">
        <v>164283</v>
      </c>
      <c r="R21" s="117">
        <v>120088</v>
      </c>
      <c r="S21" s="117">
        <v>103905</v>
      </c>
      <c r="T21" s="117" t="s">
        <v>381</v>
      </c>
      <c r="U21" s="117">
        <v>11119</v>
      </c>
      <c r="V21" s="118">
        <v>42562</v>
      </c>
      <c r="W21" s="117">
        <v>15268</v>
      </c>
      <c r="X21" s="117" t="s">
        <v>319</v>
      </c>
      <c r="Y21" s="117">
        <v>2160</v>
      </c>
      <c r="Z21" s="117" t="s">
        <v>146</v>
      </c>
      <c r="AA21" s="117">
        <v>317.52</v>
      </c>
      <c r="AG21" s="50"/>
    </row>
    <row r="22" spans="1:34">
      <c r="A22" s="117">
        <v>120088</v>
      </c>
      <c r="B22" s="117" t="s">
        <v>346</v>
      </c>
      <c r="C22" s="117">
        <v>319698</v>
      </c>
      <c r="D22" s="117">
        <v>19183</v>
      </c>
      <c r="E22" s="117">
        <v>301</v>
      </c>
      <c r="F22" s="117" t="s">
        <v>18</v>
      </c>
      <c r="G22" s="118">
        <v>43075</v>
      </c>
      <c r="H22" s="147">
        <v>4</v>
      </c>
      <c r="I22" s="117" t="s">
        <v>225</v>
      </c>
      <c r="J22" s="117">
        <v>7932</v>
      </c>
      <c r="K22" s="117" t="s">
        <v>316</v>
      </c>
      <c r="L22" s="117" t="s">
        <v>317</v>
      </c>
      <c r="M22" s="117">
        <v>44657.16</v>
      </c>
      <c r="P22" s="117">
        <v>702067</v>
      </c>
      <c r="Q22" s="117">
        <v>164283</v>
      </c>
      <c r="R22" s="117">
        <v>120088</v>
      </c>
      <c r="S22" s="117">
        <v>103905</v>
      </c>
      <c r="T22" s="117" t="s">
        <v>381</v>
      </c>
      <c r="U22" s="117">
        <v>11119</v>
      </c>
      <c r="V22" s="118">
        <v>42562</v>
      </c>
      <c r="W22" s="117">
        <v>15269</v>
      </c>
      <c r="X22" s="117" t="s">
        <v>341</v>
      </c>
      <c r="Y22" s="117">
        <v>6522</v>
      </c>
      <c r="Z22" s="117" t="s">
        <v>146</v>
      </c>
      <c r="AA22" s="117">
        <v>958.73400000000004</v>
      </c>
      <c r="AF22" s="50"/>
      <c r="AG22" s="50"/>
      <c r="AH22" s="51"/>
    </row>
    <row r="23" spans="1:34">
      <c r="A23" s="117">
        <v>120088</v>
      </c>
      <c r="B23" s="117" t="s">
        <v>348</v>
      </c>
      <c r="C23" s="117">
        <v>320085</v>
      </c>
      <c r="D23" s="117">
        <v>19183</v>
      </c>
      <c r="E23" s="117">
        <v>301</v>
      </c>
      <c r="F23" s="117" t="s">
        <v>18</v>
      </c>
      <c r="G23" s="118">
        <v>43076</v>
      </c>
      <c r="H23" s="147">
        <v>1</v>
      </c>
      <c r="I23" s="117" t="s">
        <v>225</v>
      </c>
      <c r="J23" s="117">
        <v>143</v>
      </c>
      <c r="K23" s="117" t="s">
        <v>316</v>
      </c>
      <c r="L23" s="117" t="s">
        <v>317</v>
      </c>
      <c r="M23" s="117">
        <v>880.30799999999999</v>
      </c>
      <c r="P23" s="117">
        <v>702071</v>
      </c>
      <c r="Q23" s="117">
        <v>164342</v>
      </c>
      <c r="R23" s="117">
        <v>120088</v>
      </c>
      <c r="S23" s="117">
        <v>103905</v>
      </c>
      <c r="T23" s="117" t="s">
        <v>382</v>
      </c>
      <c r="U23" s="117">
        <v>11119</v>
      </c>
      <c r="V23" s="118">
        <v>42562</v>
      </c>
      <c r="W23" s="117">
        <v>15270</v>
      </c>
      <c r="X23" s="117" t="s">
        <v>337</v>
      </c>
      <c r="Y23" s="117">
        <v>12233</v>
      </c>
      <c r="Z23" s="117" t="s">
        <v>146</v>
      </c>
      <c r="AA23" s="117">
        <v>1480.193</v>
      </c>
      <c r="AF23" s="50"/>
      <c r="AG23" s="50"/>
      <c r="AH23" s="51"/>
    </row>
    <row r="24" spans="1:34">
      <c r="A24" s="117">
        <v>120088</v>
      </c>
      <c r="B24" s="117" t="s">
        <v>349</v>
      </c>
      <c r="C24" s="117">
        <v>320283</v>
      </c>
      <c r="D24" s="117">
        <v>19183</v>
      </c>
      <c r="E24" s="117">
        <v>301</v>
      </c>
      <c r="F24" s="117" t="s">
        <v>18</v>
      </c>
      <c r="G24" s="118">
        <v>43077</v>
      </c>
      <c r="H24" s="147">
        <v>4</v>
      </c>
      <c r="I24" s="117" t="s">
        <v>225</v>
      </c>
      <c r="J24" s="117">
        <v>19638</v>
      </c>
      <c r="K24" s="117" t="s">
        <v>316</v>
      </c>
      <c r="L24" s="117" t="s">
        <v>317</v>
      </c>
      <c r="M24" s="117">
        <v>110561.94</v>
      </c>
      <c r="P24" s="117">
        <v>702076</v>
      </c>
      <c r="Q24" s="117">
        <v>164432</v>
      </c>
      <c r="R24" s="117">
        <v>120088</v>
      </c>
      <c r="S24" s="117">
        <v>103905</v>
      </c>
      <c r="T24" s="117" t="s">
        <v>383</v>
      </c>
      <c r="U24" s="117">
        <v>11119</v>
      </c>
      <c r="V24" s="118">
        <v>42562</v>
      </c>
      <c r="W24" s="117">
        <v>15266</v>
      </c>
      <c r="X24" s="117" t="s">
        <v>347</v>
      </c>
      <c r="Y24" s="117">
        <v>10249</v>
      </c>
      <c r="Z24" s="117" t="s">
        <v>146</v>
      </c>
      <c r="AA24" s="117">
        <v>1363.117</v>
      </c>
      <c r="AG24" s="50"/>
    </row>
    <row r="25" spans="1:34">
      <c r="A25" s="117">
        <v>120088</v>
      </c>
      <c r="B25" s="117" t="s">
        <v>350</v>
      </c>
      <c r="C25" s="117">
        <v>320763</v>
      </c>
      <c r="D25" s="117">
        <v>19183</v>
      </c>
      <c r="E25" s="117">
        <v>301</v>
      </c>
      <c r="F25" s="117" t="s">
        <v>18</v>
      </c>
      <c r="G25" s="118">
        <v>43079</v>
      </c>
      <c r="H25" s="147">
        <v>3</v>
      </c>
      <c r="I25" s="117" t="s">
        <v>225</v>
      </c>
      <c r="J25" s="117">
        <v>17019</v>
      </c>
      <c r="K25" s="117" t="s">
        <v>316</v>
      </c>
      <c r="L25" s="117" t="s">
        <v>317</v>
      </c>
      <c r="M25" s="117">
        <v>94285.26</v>
      </c>
      <c r="P25" s="117">
        <v>702088</v>
      </c>
      <c r="Q25" s="117">
        <v>166094</v>
      </c>
      <c r="R25" s="117">
        <v>120088</v>
      </c>
      <c r="S25" s="117">
        <v>103905</v>
      </c>
      <c r="T25" s="117" t="s">
        <v>384</v>
      </c>
      <c r="U25" s="117">
        <v>11119</v>
      </c>
      <c r="V25" s="118">
        <v>42576</v>
      </c>
      <c r="W25" s="117">
        <v>15271</v>
      </c>
      <c r="X25" s="117" t="s">
        <v>333</v>
      </c>
      <c r="Y25" s="117">
        <v>12534</v>
      </c>
      <c r="Z25" s="117" t="s">
        <v>148</v>
      </c>
      <c r="AA25" s="117">
        <v>1491.546</v>
      </c>
      <c r="AF25" s="50"/>
      <c r="AG25" s="50"/>
      <c r="AH25" s="51"/>
    </row>
    <row r="26" spans="1:34">
      <c r="A26" s="117">
        <v>120088</v>
      </c>
      <c r="B26" s="117" t="s">
        <v>351</v>
      </c>
      <c r="C26" s="117">
        <v>320820</v>
      </c>
      <c r="D26" s="117">
        <v>19183</v>
      </c>
      <c r="E26" s="117">
        <v>301</v>
      </c>
      <c r="F26" s="117" t="s">
        <v>18</v>
      </c>
      <c r="G26" s="118">
        <v>43079</v>
      </c>
      <c r="H26" s="147">
        <v>11</v>
      </c>
      <c r="I26" s="117" t="s">
        <v>225</v>
      </c>
      <c r="J26" s="117">
        <v>10908</v>
      </c>
      <c r="K26" s="117" t="s">
        <v>316</v>
      </c>
      <c r="L26" s="117" t="s">
        <v>317</v>
      </c>
      <c r="M26" s="117">
        <v>61881.084000000003</v>
      </c>
      <c r="P26" s="117">
        <v>702090</v>
      </c>
      <c r="Q26" s="117">
        <v>166143</v>
      </c>
      <c r="R26" s="117">
        <v>120088</v>
      </c>
      <c r="S26" s="117">
        <v>103905</v>
      </c>
      <c r="T26" s="117" t="s">
        <v>385</v>
      </c>
      <c r="U26" s="117">
        <v>11119</v>
      </c>
      <c r="V26" s="118">
        <v>42576</v>
      </c>
      <c r="W26" s="117">
        <v>15272</v>
      </c>
      <c r="X26" s="117" t="s">
        <v>339</v>
      </c>
      <c r="Y26" s="117">
        <v>9863</v>
      </c>
      <c r="Z26" s="117" t="s">
        <v>148</v>
      </c>
      <c r="AA26" s="117">
        <v>1055.3409999999999</v>
      </c>
      <c r="AF26" s="50"/>
      <c r="AG26" s="50"/>
      <c r="AH26" s="51"/>
    </row>
    <row r="27" spans="1:34">
      <c r="A27" s="117">
        <v>120088</v>
      </c>
      <c r="B27" s="117" t="s">
        <v>352</v>
      </c>
      <c r="C27" s="117">
        <v>321423</v>
      </c>
      <c r="D27" s="117">
        <v>19183</v>
      </c>
      <c r="E27" s="117">
        <v>301</v>
      </c>
      <c r="F27" s="117" t="s">
        <v>18</v>
      </c>
      <c r="G27" s="118">
        <v>43081</v>
      </c>
      <c r="H27" s="147">
        <v>4</v>
      </c>
      <c r="I27" s="117" t="s">
        <v>226</v>
      </c>
      <c r="J27" s="117">
        <v>1740</v>
      </c>
      <c r="K27" s="117" t="s">
        <v>316</v>
      </c>
      <c r="L27" s="117" t="s">
        <v>317</v>
      </c>
      <c r="M27" s="117">
        <v>9796.2000000000007</v>
      </c>
      <c r="P27" s="117">
        <v>702090</v>
      </c>
      <c r="Q27" s="117">
        <v>166143</v>
      </c>
      <c r="R27" s="117">
        <v>120088</v>
      </c>
      <c r="S27" s="117">
        <v>103905</v>
      </c>
      <c r="T27" s="117" t="s">
        <v>385</v>
      </c>
      <c r="U27" s="117">
        <v>11119</v>
      </c>
      <c r="V27" s="118">
        <v>42576</v>
      </c>
      <c r="W27" s="117">
        <v>15271</v>
      </c>
      <c r="X27" s="117" t="s">
        <v>333</v>
      </c>
      <c r="Y27" s="117">
        <v>3154</v>
      </c>
      <c r="Z27" s="117" t="s">
        <v>148</v>
      </c>
      <c r="AA27" s="117">
        <v>375.32600000000002</v>
      </c>
      <c r="AF27" s="50"/>
      <c r="AG27" s="50"/>
      <c r="AH27" s="51"/>
    </row>
    <row r="28" spans="1:34">
      <c r="A28" s="117">
        <v>120088</v>
      </c>
      <c r="B28" s="117" t="s">
        <v>353</v>
      </c>
      <c r="C28" s="117">
        <v>321512</v>
      </c>
      <c r="D28" s="117">
        <v>19183</v>
      </c>
      <c r="E28" s="117">
        <v>301</v>
      </c>
      <c r="F28" s="117" t="s">
        <v>18</v>
      </c>
      <c r="G28" s="118">
        <v>43081</v>
      </c>
      <c r="H28" s="147">
        <v>4</v>
      </c>
      <c r="I28" s="117" t="s">
        <v>226</v>
      </c>
      <c r="J28" s="117">
        <v>32</v>
      </c>
      <c r="K28" s="117" t="s">
        <v>316</v>
      </c>
      <c r="L28" s="117" t="s">
        <v>317</v>
      </c>
      <c r="M28" s="117">
        <v>180.16</v>
      </c>
      <c r="P28" s="117">
        <v>702093</v>
      </c>
      <c r="Q28" s="117">
        <v>166213</v>
      </c>
      <c r="R28" s="117">
        <v>120088</v>
      </c>
      <c r="S28" s="117">
        <v>103905</v>
      </c>
      <c r="T28" s="117" t="s">
        <v>386</v>
      </c>
      <c r="U28" s="117">
        <v>11119</v>
      </c>
      <c r="V28" s="118">
        <v>42576</v>
      </c>
      <c r="W28" s="117">
        <v>15273</v>
      </c>
      <c r="X28" s="117" t="s">
        <v>328</v>
      </c>
      <c r="Y28" s="117">
        <v>14128</v>
      </c>
      <c r="Z28" s="117" t="s">
        <v>148</v>
      </c>
      <c r="AA28" s="117">
        <v>1497.568</v>
      </c>
      <c r="AF28" s="50"/>
      <c r="AG28" s="50"/>
      <c r="AH28" s="51"/>
    </row>
    <row r="29" spans="1:34">
      <c r="A29" s="117">
        <v>120088</v>
      </c>
      <c r="B29" s="117" t="s">
        <v>354</v>
      </c>
      <c r="C29" s="117">
        <v>322401</v>
      </c>
      <c r="D29" s="117">
        <v>19183</v>
      </c>
      <c r="E29" s="117">
        <v>301</v>
      </c>
      <c r="F29" s="117" t="s">
        <v>18</v>
      </c>
      <c r="G29" s="118">
        <v>43082</v>
      </c>
      <c r="H29" s="147">
        <v>12</v>
      </c>
      <c r="I29" s="117" t="s">
        <v>226</v>
      </c>
      <c r="J29" s="117">
        <v>11050</v>
      </c>
      <c r="K29" s="117" t="s">
        <v>316</v>
      </c>
      <c r="L29" s="117" t="s">
        <v>317</v>
      </c>
      <c r="M29" s="117">
        <v>61139.65</v>
      </c>
      <c r="P29" s="117">
        <v>702094</v>
      </c>
      <c r="Q29" s="117">
        <v>166237</v>
      </c>
      <c r="R29" s="117">
        <v>120088</v>
      </c>
      <c r="S29" s="117">
        <v>103905</v>
      </c>
      <c r="T29" s="117" t="s">
        <v>387</v>
      </c>
      <c r="U29" s="117">
        <v>11119</v>
      </c>
      <c r="V29" s="118">
        <v>42576</v>
      </c>
      <c r="W29" s="117">
        <v>15273</v>
      </c>
      <c r="X29" s="117" t="s">
        <v>328</v>
      </c>
      <c r="Y29" s="117">
        <v>14433</v>
      </c>
      <c r="Z29" s="117" t="s">
        <v>148</v>
      </c>
      <c r="AA29" s="117">
        <v>1529.8979999999999</v>
      </c>
      <c r="AG29" s="50"/>
    </row>
    <row r="30" spans="1:34">
      <c r="A30" s="117">
        <v>120088</v>
      </c>
      <c r="B30" s="117" t="s">
        <v>355</v>
      </c>
      <c r="C30" s="117">
        <v>322406</v>
      </c>
      <c r="D30" s="117">
        <v>19183</v>
      </c>
      <c r="E30" s="117">
        <v>301</v>
      </c>
      <c r="F30" s="117" t="s">
        <v>18</v>
      </c>
      <c r="G30" s="118">
        <v>43082</v>
      </c>
      <c r="H30" s="147">
        <v>8</v>
      </c>
      <c r="I30" s="117" t="s">
        <v>226</v>
      </c>
      <c r="J30" s="117">
        <v>4353</v>
      </c>
      <c r="K30" s="117" t="s">
        <v>316</v>
      </c>
      <c r="L30" s="117" t="s">
        <v>317</v>
      </c>
      <c r="M30" s="117">
        <v>24150.444</v>
      </c>
      <c r="P30" s="117">
        <v>702096</v>
      </c>
      <c r="Q30" s="117">
        <v>166247</v>
      </c>
      <c r="R30" s="117">
        <v>120088</v>
      </c>
      <c r="S30" s="117">
        <v>103905</v>
      </c>
      <c r="T30" s="117" t="s">
        <v>388</v>
      </c>
      <c r="U30" s="117">
        <v>11119</v>
      </c>
      <c r="V30" s="118">
        <v>42576</v>
      </c>
      <c r="W30" s="117">
        <v>15274</v>
      </c>
      <c r="X30" s="117" t="s">
        <v>331</v>
      </c>
      <c r="Y30" s="117">
        <v>11278</v>
      </c>
      <c r="Z30" s="117" t="s">
        <v>148</v>
      </c>
      <c r="AA30" s="117">
        <v>1206.7460000000001</v>
      </c>
      <c r="AF30" s="50"/>
      <c r="AG30" s="50"/>
      <c r="AH30" s="51"/>
    </row>
    <row r="31" spans="1:34">
      <c r="A31" s="117">
        <v>120088</v>
      </c>
      <c r="B31" s="117" t="s">
        <v>356</v>
      </c>
      <c r="C31" s="117">
        <v>322695</v>
      </c>
      <c r="D31" s="117">
        <v>19183</v>
      </c>
      <c r="E31" s="117">
        <v>301</v>
      </c>
      <c r="F31" s="117" t="s">
        <v>18</v>
      </c>
      <c r="G31" s="118">
        <v>43083</v>
      </c>
      <c r="H31" s="147">
        <v>3</v>
      </c>
      <c r="I31" s="117" t="s">
        <v>226</v>
      </c>
      <c r="J31" s="117">
        <v>128</v>
      </c>
      <c r="K31" s="117" t="s">
        <v>316</v>
      </c>
      <c r="L31" s="117" t="s">
        <v>317</v>
      </c>
      <c r="M31" s="117">
        <v>709.12</v>
      </c>
      <c r="P31" s="117">
        <v>702097</v>
      </c>
      <c r="Q31" s="117">
        <v>166253</v>
      </c>
      <c r="R31" s="117">
        <v>120088</v>
      </c>
      <c r="S31" s="117">
        <v>103905</v>
      </c>
      <c r="T31" s="117" t="s">
        <v>389</v>
      </c>
      <c r="U31" s="117">
        <v>11119</v>
      </c>
      <c r="V31" s="118">
        <v>42576</v>
      </c>
      <c r="W31" s="117">
        <v>15274</v>
      </c>
      <c r="X31" s="117" t="s">
        <v>331</v>
      </c>
      <c r="Y31" s="117">
        <v>6896</v>
      </c>
      <c r="Z31" s="117" t="s">
        <v>148</v>
      </c>
      <c r="AA31" s="117">
        <v>737.87199999999996</v>
      </c>
      <c r="AF31" s="50"/>
      <c r="AG31" s="50"/>
      <c r="AH31" s="51"/>
    </row>
    <row r="32" spans="1:34">
      <c r="A32" s="117">
        <v>120088</v>
      </c>
      <c r="B32" s="117" t="s">
        <v>357</v>
      </c>
      <c r="C32" s="117">
        <v>322929</v>
      </c>
      <c r="D32" s="117">
        <v>19183</v>
      </c>
      <c r="E32" s="117">
        <v>301</v>
      </c>
      <c r="F32" s="117" t="s">
        <v>18</v>
      </c>
      <c r="G32" s="118">
        <v>43083</v>
      </c>
      <c r="H32" s="147">
        <v>8</v>
      </c>
      <c r="I32" s="117" t="s">
        <v>226</v>
      </c>
      <c r="J32" s="117">
        <v>23689</v>
      </c>
      <c r="K32" s="117" t="s">
        <v>316</v>
      </c>
      <c r="L32" s="117" t="s">
        <v>317</v>
      </c>
      <c r="M32" s="117">
        <v>131426.57199999999</v>
      </c>
      <c r="P32" s="117">
        <v>695789</v>
      </c>
      <c r="Q32" s="117">
        <v>163866</v>
      </c>
      <c r="R32" s="117">
        <v>120088</v>
      </c>
      <c r="S32" s="117">
        <v>103905</v>
      </c>
      <c r="T32" s="117" t="s">
        <v>390</v>
      </c>
      <c r="U32" s="117">
        <v>11119</v>
      </c>
      <c r="V32" s="118">
        <v>42558</v>
      </c>
      <c r="W32" s="117">
        <v>15263</v>
      </c>
      <c r="X32" s="117" t="s">
        <v>314</v>
      </c>
      <c r="Y32" s="117">
        <v>9313</v>
      </c>
      <c r="Z32" s="117" t="s">
        <v>145</v>
      </c>
      <c r="AA32" s="117">
        <v>1266.568</v>
      </c>
      <c r="AG32" s="50"/>
      <c r="AH32" s="51"/>
    </row>
    <row r="33" spans="1:34">
      <c r="A33" s="117">
        <v>120088</v>
      </c>
      <c r="B33" s="117" t="s">
        <v>358</v>
      </c>
      <c r="C33" s="117">
        <v>323415</v>
      </c>
      <c r="D33" s="117">
        <v>19183</v>
      </c>
      <c r="E33" s="117">
        <v>301</v>
      </c>
      <c r="F33" s="117" t="s">
        <v>18</v>
      </c>
      <c r="G33" s="118">
        <v>43084</v>
      </c>
      <c r="H33" s="147">
        <v>7</v>
      </c>
      <c r="I33" s="117" t="s">
        <v>226</v>
      </c>
      <c r="J33" s="117">
        <v>22126</v>
      </c>
      <c r="K33" s="117" t="s">
        <v>316</v>
      </c>
      <c r="L33" s="117" t="s">
        <v>317</v>
      </c>
      <c r="M33" s="117">
        <v>104899.36599999999</v>
      </c>
      <c r="P33" s="117">
        <v>695790</v>
      </c>
      <c r="Q33" s="117">
        <v>163885</v>
      </c>
      <c r="R33" s="117">
        <v>120088</v>
      </c>
      <c r="S33" s="117">
        <v>103905</v>
      </c>
      <c r="T33" s="117" t="s">
        <v>391</v>
      </c>
      <c r="U33" s="117">
        <v>11119</v>
      </c>
      <c r="V33" s="118">
        <v>42558</v>
      </c>
      <c r="W33" s="117">
        <v>15263</v>
      </c>
      <c r="X33" s="117" t="s">
        <v>314</v>
      </c>
      <c r="Y33" s="117">
        <v>9263</v>
      </c>
      <c r="Z33" s="117" t="s">
        <v>145</v>
      </c>
      <c r="AA33" s="117">
        <v>1259.768</v>
      </c>
      <c r="AF33" s="50"/>
      <c r="AG33" s="50"/>
      <c r="AH33" s="51"/>
    </row>
    <row r="34" spans="1:34">
      <c r="A34" s="117">
        <v>120088</v>
      </c>
      <c r="B34" s="117" t="s">
        <v>359</v>
      </c>
      <c r="C34" s="117">
        <v>323429</v>
      </c>
      <c r="D34" s="117">
        <v>19183</v>
      </c>
      <c r="E34" s="117">
        <v>301</v>
      </c>
      <c r="F34" s="117" t="s">
        <v>18</v>
      </c>
      <c r="G34" s="118">
        <v>43084</v>
      </c>
      <c r="H34" s="147">
        <v>7</v>
      </c>
      <c r="I34" s="117" t="s">
        <v>226</v>
      </c>
      <c r="J34" s="117">
        <v>820</v>
      </c>
      <c r="K34" s="117" t="s">
        <v>316</v>
      </c>
      <c r="L34" s="117" t="s">
        <v>317</v>
      </c>
      <c r="M34" s="117">
        <v>3887.62</v>
      </c>
      <c r="P34" s="117">
        <v>700162</v>
      </c>
      <c r="Q34" s="117">
        <v>163969</v>
      </c>
      <c r="R34" s="117">
        <v>120088</v>
      </c>
      <c r="S34" s="117">
        <v>103905</v>
      </c>
      <c r="T34" s="117" t="s">
        <v>392</v>
      </c>
      <c r="U34" s="117">
        <v>11119</v>
      </c>
      <c r="V34" s="118">
        <v>42558</v>
      </c>
      <c r="W34" s="117">
        <v>15264</v>
      </c>
      <c r="X34" s="117" t="s">
        <v>365</v>
      </c>
      <c r="Y34" s="117">
        <v>8319</v>
      </c>
      <c r="Z34" s="117" t="s">
        <v>145</v>
      </c>
      <c r="AA34" s="117">
        <v>1156.3409999999999</v>
      </c>
      <c r="AG34" s="50"/>
    </row>
    <row r="35" spans="1:34">
      <c r="A35" s="117">
        <v>120088</v>
      </c>
      <c r="B35" s="117" t="s">
        <v>360</v>
      </c>
      <c r="C35" s="117">
        <v>324215</v>
      </c>
      <c r="D35" s="117">
        <v>19397</v>
      </c>
      <c r="E35" s="117">
        <v>301</v>
      </c>
      <c r="F35" s="117" t="s">
        <v>18</v>
      </c>
      <c r="G35" s="118">
        <v>43087</v>
      </c>
      <c r="H35" s="147">
        <v>11</v>
      </c>
      <c r="I35" s="117" t="s">
        <v>227</v>
      </c>
      <c r="J35" s="117">
        <v>117</v>
      </c>
      <c r="K35" s="117" t="s">
        <v>316</v>
      </c>
      <c r="L35" s="117" t="s">
        <v>317</v>
      </c>
      <c r="M35" s="117">
        <v>663.74099999999999</v>
      </c>
      <c r="P35" s="117">
        <v>700167</v>
      </c>
      <c r="Q35" s="117">
        <v>164008</v>
      </c>
      <c r="R35" s="117">
        <v>120088</v>
      </c>
      <c r="S35" s="117">
        <v>103905</v>
      </c>
      <c r="T35" s="117" t="s">
        <v>393</v>
      </c>
      <c r="U35" s="117">
        <v>11119</v>
      </c>
      <c r="V35" s="118">
        <v>42558</v>
      </c>
      <c r="W35" s="117">
        <v>15265</v>
      </c>
      <c r="X35" s="117" t="s">
        <v>325</v>
      </c>
      <c r="Y35" s="117">
        <v>8883</v>
      </c>
      <c r="Z35" s="117" t="s">
        <v>145</v>
      </c>
      <c r="AA35" s="117">
        <v>1270.269</v>
      </c>
      <c r="AG35" s="50"/>
    </row>
    <row r="36" spans="1:34">
      <c r="A36" s="117">
        <v>120088</v>
      </c>
      <c r="B36" s="117" t="s">
        <v>361</v>
      </c>
      <c r="C36" s="117">
        <v>324228</v>
      </c>
      <c r="D36" s="117">
        <v>19397</v>
      </c>
      <c r="E36" s="117">
        <v>301</v>
      </c>
      <c r="F36" s="117" t="s">
        <v>18</v>
      </c>
      <c r="G36" s="118">
        <v>43087</v>
      </c>
      <c r="H36" s="147">
        <v>12</v>
      </c>
      <c r="I36" s="117" t="s">
        <v>227</v>
      </c>
      <c r="J36" s="117">
        <v>2</v>
      </c>
      <c r="K36" s="117" t="s">
        <v>316</v>
      </c>
      <c r="L36" s="117" t="s">
        <v>317</v>
      </c>
      <c r="M36" s="117">
        <v>11.066000000000001</v>
      </c>
      <c r="P36" s="117">
        <v>700172</v>
      </c>
      <c r="Q36" s="117">
        <v>164035</v>
      </c>
      <c r="R36" s="117">
        <v>120088</v>
      </c>
      <c r="S36" s="117">
        <v>103905</v>
      </c>
      <c r="T36" s="117" t="s">
        <v>394</v>
      </c>
      <c r="U36" s="117">
        <v>11119</v>
      </c>
      <c r="V36" s="118">
        <v>42558</v>
      </c>
      <c r="W36" s="117">
        <v>15266</v>
      </c>
      <c r="X36" s="117" t="s">
        <v>347</v>
      </c>
      <c r="Y36" s="117">
        <v>10116</v>
      </c>
      <c r="Z36" s="117" t="s">
        <v>145</v>
      </c>
      <c r="AA36" s="117">
        <v>1487.0519999999999</v>
      </c>
      <c r="AG36" s="50"/>
    </row>
    <row r="37" spans="1:34">
      <c r="A37" s="117">
        <v>120088</v>
      </c>
      <c r="B37" s="117" t="s">
        <v>362</v>
      </c>
      <c r="C37" s="117">
        <v>324320</v>
      </c>
      <c r="D37" s="117">
        <v>19397</v>
      </c>
      <c r="E37" s="117">
        <v>301</v>
      </c>
      <c r="F37" s="117" t="s">
        <v>18</v>
      </c>
      <c r="G37" s="118">
        <v>43087</v>
      </c>
      <c r="H37" s="147">
        <v>7</v>
      </c>
      <c r="I37" s="117" t="s">
        <v>227</v>
      </c>
      <c r="J37" s="117">
        <v>35</v>
      </c>
      <c r="K37" s="117" t="s">
        <v>316</v>
      </c>
      <c r="L37" s="117" t="s">
        <v>317</v>
      </c>
      <c r="M37" s="117">
        <v>165.935</v>
      </c>
      <c r="P37" s="117">
        <v>702063</v>
      </c>
      <c r="Q37" s="117">
        <v>164276</v>
      </c>
      <c r="R37" s="117">
        <v>120088</v>
      </c>
      <c r="S37" s="117">
        <v>103905</v>
      </c>
      <c r="T37" s="117" t="s">
        <v>395</v>
      </c>
      <c r="U37" s="117">
        <v>11119</v>
      </c>
      <c r="V37" s="118">
        <v>42558</v>
      </c>
      <c r="W37" s="117">
        <v>15269</v>
      </c>
      <c r="X37" s="117" t="s">
        <v>341</v>
      </c>
      <c r="Y37" s="117">
        <v>8716</v>
      </c>
      <c r="Z37" s="117" t="s">
        <v>145</v>
      </c>
      <c r="AA37" s="117">
        <v>1281.252</v>
      </c>
      <c r="AG37" s="50"/>
    </row>
    <row r="38" spans="1:34">
      <c r="A38" s="117">
        <v>120088</v>
      </c>
      <c r="B38" s="117" t="s">
        <v>363</v>
      </c>
      <c r="C38" s="117">
        <v>324414</v>
      </c>
      <c r="D38" s="117">
        <v>19397</v>
      </c>
      <c r="E38" s="117">
        <v>301</v>
      </c>
      <c r="F38" s="117" t="s">
        <v>18</v>
      </c>
      <c r="G38" s="118">
        <v>43087</v>
      </c>
      <c r="H38" s="147">
        <v>10</v>
      </c>
      <c r="I38" s="117" t="s">
        <v>227</v>
      </c>
      <c r="J38" s="117">
        <v>20050</v>
      </c>
      <c r="K38" s="117" t="s">
        <v>316</v>
      </c>
      <c r="L38" s="117" t="s">
        <v>317</v>
      </c>
      <c r="M38" s="117">
        <v>93633.5</v>
      </c>
      <c r="P38" s="117">
        <v>702065</v>
      </c>
      <c r="Q38" s="117">
        <v>164278</v>
      </c>
      <c r="R38" s="117">
        <v>120088</v>
      </c>
      <c r="S38" s="117">
        <v>103905</v>
      </c>
      <c r="T38" s="117" t="s">
        <v>396</v>
      </c>
      <c r="U38" s="117">
        <v>11119</v>
      </c>
      <c r="V38" s="118">
        <v>42562</v>
      </c>
      <c r="W38" s="117">
        <v>15269</v>
      </c>
      <c r="X38" s="117" t="s">
        <v>341</v>
      </c>
      <c r="Y38" s="117">
        <v>8636</v>
      </c>
      <c r="Z38" s="117" t="s">
        <v>146</v>
      </c>
      <c r="AA38" s="117">
        <v>1269.492</v>
      </c>
      <c r="AG38" s="50"/>
    </row>
    <row r="39" spans="1:34">
      <c r="A39" s="117">
        <v>120088</v>
      </c>
      <c r="B39" s="117" t="s">
        <v>364</v>
      </c>
      <c r="C39" s="117">
        <v>324938</v>
      </c>
      <c r="D39" s="117">
        <v>19397</v>
      </c>
      <c r="E39" s="117">
        <v>301</v>
      </c>
      <c r="F39" s="117" t="s">
        <v>18</v>
      </c>
      <c r="G39" s="118">
        <v>43088</v>
      </c>
      <c r="H39" s="147">
        <v>2</v>
      </c>
      <c r="I39" s="117" t="s">
        <v>227</v>
      </c>
      <c r="J39" s="117">
        <v>11201</v>
      </c>
      <c r="K39" s="117" t="s">
        <v>316</v>
      </c>
      <c r="L39" s="117" t="s">
        <v>317</v>
      </c>
      <c r="M39" s="117">
        <v>54324.85</v>
      </c>
      <c r="P39" s="117">
        <v>702066</v>
      </c>
      <c r="Q39" s="117">
        <v>164279</v>
      </c>
      <c r="R39" s="117">
        <v>120088</v>
      </c>
      <c r="S39" s="117">
        <v>103905</v>
      </c>
      <c r="T39" s="117" t="s">
        <v>397</v>
      </c>
      <c r="U39" s="117">
        <v>11119</v>
      </c>
      <c r="V39" s="118">
        <v>42562</v>
      </c>
      <c r="W39" s="117">
        <v>15269</v>
      </c>
      <c r="X39" s="117" t="s">
        <v>341</v>
      </c>
      <c r="Y39" s="117">
        <v>8626</v>
      </c>
      <c r="Z39" s="117" t="s">
        <v>146</v>
      </c>
      <c r="AA39" s="117">
        <v>1268.0219999999999</v>
      </c>
      <c r="AG39" s="50"/>
    </row>
    <row r="40" spans="1:34">
      <c r="A40" s="117">
        <v>120088</v>
      </c>
      <c r="B40" s="117" t="s">
        <v>366</v>
      </c>
      <c r="C40" s="117">
        <v>325436</v>
      </c>
      <c r="D40" s="117">
        <v>19397</v>
      </c>
      <c r="E40" s="117">
        <v>301</v>
      </c>
      <c r="F40" s="117" t="s">
        <v>18</v>
      </c>
      <c r="G40" s="118">
        <v>43089</v>
      </c>
      <c r="H40" s="147">
        <v>2</v>
      </c>
      <c r="I40" s="117" t="s">
        <v>227</v>
      </c>
      <c r="J40" s="117">
        <v>17040</v>
      </c>
      <c r="K40" s="117" t="s">
        <v>316</v>
      </c>
      <c r="L40" s="117" t="s">
        <v>317</v>
      </c>
      <c r="M40" s="117">
        <v>82644</v>
      </c>
      <c r="P40" s="117">
        <v>702068</v>
      </c>
      <c r="Q40" s="117">
        <v>164286</v>
      </c>
      <c r="R40" s="117">
        <v>120088</v>
      </c>
      <c r="S40" s="117">
        <v>103905</v>
      </c>
      <c r="T40" s="117" t="s">
        <v>398</v>
      </c>
      <c r="U40" s="117">
        <v>11119</v>
      </c>
      <c r="V40" s="118">
        <v>42562</v>
      </c>
      <c r="W40" s="117">
        <v>15268</v>
      </c>
      <c r="X40" s="117" t="s">
        <v>319</v>
      </c>
      <c r="Y40" s="117">
        <v>8749</v>
      </c>
      <c r="Z40" s="117" t="s">
        <v>146</v>
      </c>
      <c r="AA40" s="117">
        <v>1128.6210000000001</v>
      </c>
      <c r="AF40" s="50"/>
      <c r="AG40" s="50"/>
      <c r="AH40" s="51"/>
    </row>
    <row r="41" spans="1:34">
      <c r="A41" s="117">
        <v>120088</v>
      </c>
      <c r="B41" s="117" t="s">
        <v>367</v>
      </c>
      <c r="C41" s="117">
        <v>325442</v>
      </c>
      <c r="D41" s="117">
        <v>19397</v>
      </c>
      <c r="E41" s="117">
        <v>301</v>
      </c>
      <c r="F41" s="117" t="s">
        <v>18</v>
      </c>
      <c r="G41" s="118">
        <v>43089</v>
      </c>
      <c r="H41" s="147">
        <v>9</v>
      </c>
      <c r="I41" s="117" t="s">
        <v>227</v>
      </c>
      <c r="J41" s="117">
        <v>2836</v>
      </c>
      <c r="K41" s="117" t="s">
        <v>316</v>
      </c>
      <c r="L41" s="117" t="s">
        <v>317</v>
      </c>
      <c r="M41" s="117">
        <v>12557.808000000001</v>
      </c>
      <c r="P41" s="117">
        <v>702069</v>
      </c>
      <c r="Q41" s="117">
        <v>164310</v>
      </c>
      <c r="R41" s="117">
        <v>120088</v>
      </c>
      <c r="S41" s="117">
        <v>103905</v>
      </c>
      <c r="T41" s="117" t="s">
        <v>399</v>
      </c>
      <c r="U41" s="117">
        <v>11119</v>
      </c>
      <c r="V41" s="118">
        <v>42562</v>
      </c>
      <c r="W41" s="117">
        <v>15268</v>
      </c>
      <c r="X41" s="117" t="s">
        <v>319</v>
      </c>
      <c r="Y41" s="117">
        <v>10691</v>
      </c>
      <c r="Z41" s="117" t="s">
        <v>146</v>
      </c>
      <c r="AA41" s="117">
        <v>1379.1389999999999</v>
      </c>
      <c r="AF41" s="50"/>
      <c r="AG41" s="50"/>
      <c r="AH41" s="50"/>
    </row>
    <row r="42" spans="1:34">
      <c r="A42" s="117">
        <v>120088</v>
      </c>
      <c r="B42" s="117" t="s">
        <v>368</v>
      </c>
      <c r="C42" s="117">
        <v>327258</v>
      </c>
      <c r="D42" s="117">
        <v>19397</v>
      </c>
      <c r="E42" s="117">
        <v>301</v>
      </c>
      <c r="F42" s="117" t="s">
        <v>18</v>
      </c>
      <c r="G42" s="118">
        <v>43095</v>
      </c>
      <c r="H42" s="147">
        <v>2</v>
      </c>
      <c r="I42" s="117" t="s">
        <v>343</v>
      </c>
      <c r="J42" s="117">
        <v>108</v>
      </c>
      <c r="K42" s="117" t="s">
        <v>316</v>
      </c>
      <c r="L42" s="117" t="s">
        <v>317</v>
      </c>
      <c r="M42" s="117">
        <v>523.79999999999995</v>
      </c>
      <c r="P42" s="117">
        <v>702070</v>
      </c>
      <c r="Q42" s="117">
        <v>164327</v>
      </c>
      <c r="R42" s="117">
        <v>120088</v>
      </c>
      <c r="S42" s="117">
        <v>103905</v>
      </c>
      <c r="T42" s="117" t="s">
        <v>400</v>
      </c>
      <c r="U42" s="117">
        <v>11119</v>
      </c>
      <c r="V42" s="118">
        <v>42562</v>
      </c>
      <c r="W42" s="117">
        <v>15270</v>
      </c>
      <c r="X42" s="117" t="s">
        <v>337</v>
      </c>
      <c r="Y42" s="117">
        <v>12043</v>
      </c>
      <c r="Z42" s="117" t="s">
        <v>146</v>
      </c>
      <c r="AA42" s="117">
        <v>1457.203</v>
      </c>
      <c r="AF42" s="50"/>
      <c r="AG42" s="50"/>
      <c r="AH42" s="51"/>
    </row>
    <row r="43" spans="1:34">
      <c r="E43" s="49"/>
      <c r="F43" s="49"/>
      <c r="P43" s="117">
        <v>702072</v>
      </c>
      <c r="Q43" s="117">
        <v>164388</v>
      </c>
      <c r="R43" s="117">
        <v>120088</v>
      </c>
      <c r="S43" s="117">
        <v>103905</v>
      </c>
      <c r="T43" s="117" t="s">
        <v>401</v>
      </c>
      <c r="U43" s="117">
        <v>11119</v>
      </c>
      <c r="V43" s="118">
        <v>42562</v>
      </c>
      <c r="W43" s="117">
        <v>15267</v>
      </c>
      <c r="X43" s="117" t="s">
        <v>321</v>
      </c>
      <c r="Y43" s="117">
        <v>10949</v>
      </c>
      <c r="Z43" s="117" t="s">
        <v>146</v>
      </c>
      <c r="AA43" s="117">
        <v>1390.5229999999999</v>
      </c>
      <c r="AF43" s="50"/>
      <c r="AG43" s="50"/>
      <c r="AH43" s="50"/>
    </row>
    <row r="44" spans="1:34">
      <c r="E44" s="49"/>
      <c r="F44" s="49"/>
      <c r="P44" s="117">
        <v>702073</v>
      </c>
      <c r="Q44" s="117">
        <v>164411</v>
      </c>
      <c r="R44" s="117">
        <v>120088</v>
      </c>
      <c r="S44" s="117">
        <v>103905</v>
      </c>
      <c r="T44" s="117" t="s">
        <v>402</v>
      </c>
      <c r="U44" s="117">
        <v>11119</v>
      </c>
      <c r="V44" s="118">
        <v>42562</v>
      </c>
      <c r="W44" s="117">
        <v>15267</v>
      </c>
      <c r="X44" s="117" t="s">
        <v>321</v>
      </c>
      <c r="Y44" s="117">
        <v>11094</v>
      </c>
      <c r="Z44" s="117" t="s">
        <v>146</v>
      </c>
      <c r="AA44" s="117">
        <v>1408.9380000000001</v>
      </c>
      <c r="AF44" s="50"/>
      <c r="AG44" s="50"/>
      <c r="AH44" s="51"/>
    </row>
    <row r="45" spans="1:34">
      <c r="E45" s="49"/>
      <c r="F45" s="49"/>
      <c r="P45" s="117">
        <v>702074</v>
      </c>
      <c r="Q45" s="117">
        <v>164429</v>
      </c>
      <c r="R45" s="117">
        <v>120088</v>
      </c>
      <c r="S45" s="117">
        <v>103905</v>
      </c>
      <c r="T45" s="117" t="s">
        <v>403</v>
      </c>
      <c r="U45" s="117">
        <v>11119</v>
      </c>
      <c r="V45" s="118">
        <v>42562</v>
      </c>
      <c r="W45" s="117">
        <v>15267</v>
      </c>
      <c r="X45" s="117" t="s">
        <v>321</v>
      </c>
      <c r="Y45" s="117">
        <v>10457</v>
      </c>
      <c r="Z45" s="117" t="s">
        <v>146</v>
      </c>
      <c r="AA45" s="117">
        <v>1328.039</v>
      </c>
      <c r="AF45" s="50"/>
      <c r="AG45" s="50"/>
      <c r="AH45" s="51"/>
    </row>
    <row r="46" spans="1:34">
      <c r="P46" s="117">
        <v>702077</v>
      </c>
      <c r="Q46" s="117">
        <v>164437</v>
      </c>
      <c r="R46" s="117">
        <v>120088</v>
      </c>
      <c r="S46" s="117">
        <v>103905</v>
      </c>
      <c r="T46" s="117" t="s">
        <v>404</v>
      </c>
      <c r="U46" s="117">
        <v>11119</v>
      </c>
      <c r="V46" s="118">
        <v>42562</v>
      </c>
      <c r="W46" s="117">
        <v>15266</v>
      </c>
      <c r="X46" s="117" t="s">
        <v>347</v>
      </c>
      <c r="Y46" s="117">
        <v>6228</v>
      </c>
      <c r="Z46" s="117" t="s">
        <v>146</v>
      </c>
      <c r="AA46" s="117">
        <v>828.32399999999996</v>
      </c>
      <c r="AG46" s="50"/>
    </row>
    <row r="47" spans="1:34">
      <c r="P47" s="117">
        <v>702078</v>
      </c>
      <c r="Q47" s="117">
        <v>164444</v>
      </c>
      <c r="R47" s="117">
        <v>120088</v>
      </c>
      <c r="S47" s="117">
        <v>103905</v>
      </c>
      <c r="T47" s="117" t="s">
        <v>405</v>
      </c>
      <c r="U47" s="117">
        <v>11119</v>
      </c>
      <c r="V47" s="118">
        <v>42562</v>
      </c>
      <c r="W47" s="117">
        <v>15266</v>
      </c>
      <c r="X47" s="117" t="s">
        <v>347</v>
      </c>
      <c r="Y47" s="117">
        <v>5907</v>
      </c>
      <c r="Z47" s="117" t="s">
        <v>146</v>
      </c>
      <c r="AA47" s="117">
        <v>785.63099999999997</v>
      </c>
      <c r="AG47" s="50"/>
    </row>
    <row r="48" spans="1:34">
      <c r="M48" s="86"/>
      <c r="P48" s="117">
        <v>702080</v>
      </c>
      <c r="Q48" s="117">
        <v>164451</v>
      </c>
      <c r="R48" s="117">
        <v>120088</v>
      </c>
      <c r="S48" s="117">
        <v>103905</v>
      </c>
      <c r="T48" s="117" t="s">
        <v>406</v>
      </c>
      <c r="U48" s="117">
        <v>11119</v>
      </c>
      <c r="V48" s="118">
        <v>42562</v>
      </c>
      <c r="W48" s="117">
        <v>15268</v>
      </c>
      <c r="X48" s="117" t="s">
        <v>319</v>
      </c>
      <c r="Y48" s="117">
        <v>10900</v>
      </c>
      <c r="Z48" s="117" t="s">
        <v>146</v>
      </c>
      <c r="AA48" s="117">
        <v>1406.1</v>
      </c>
      <c r="AF48" s="50"/>
      <c r="AG48" s="50"/>
      <c r="AH48" s="51"/>
    </row>
    <row r="49" spans="13:34">
      <c r="M49" s="86"/>
      <c r="P49" s="117">
        <v>702087</v>
      </c>
      <c r="Q49" s="117">
        <v>166091</v>
      </c>
      <c r="R49" s="117">
        <v>120088</v>
      </c>
      <c r="S49" s="117">
        <v>103905</v>
      </c>
      <c r="T49" s="117" t="s">
        <v>407</v>
      </c>
      <c r="U49" s="117">
        <v>11119</v>
      </c>
      <c r="V49" s="118">
        <v>42576</v>
      </c>
      <c r="W49" s="117">
        <v>15270</v>
      </c>
      <c r="X49" s="117" t="s">
        <v>337</v>
      </c>
      <c r="Y49" s="117">
        <v>7122</v>
      </c>
      <c r="Z49" s="117" t="s">
        <v>148</v>
      </c>
      <c r="AA49" s="117">
        <v>989.95799999999997</v>
      </c>
      <c r="AF49" s="50"/>
      <c r="AG49" s="50"/>
      <c r="AH49" s="51"/>
    </row>
    <row r="50" spans="13:34">
      <c r="M50" s="92"/>
      <c r="P50" s="117">
        <v>702087</v>
      </c>
      <c r="Q50" s="117">
        <v>166091</v>
      </c>
      <c r="R50" s="117">
        <v>120088</v>
      </c>
      <c r="S50" s="117">
        <v>103905</v>
      </c>
      <c r="T50" s="117" t="s">
        <v>407</v>
      </c>
      <c r="U50" s="117">
        <v>11119</v>
      </c>
      <c r="V50" s="118">
        <v>42576</v>
      </c>
      <c r="W50" s="117">
        <v>15271</v>
      </c>
      <c r="X50" s="117" t="s">
        <v>333</v>
      </c>
      <c r="Y50" s="117">
        <v>4111</v>
      </c>
      <c r="Z50" s="117" t="s">
        <v>148</v>
      </c>
      <c r="AA50" s="117">
        <v>489.209</v>
      </c>
      <c r="AF50" s="50"/>
      <c r="AG50" s="50"/>
      <c r="AH50" s="51"/>
    </row>
    <row r="51" spans="13:34">
      <c r="M51" s="86"/>
      <c r="P51" s="117">
        <v>702089</v>
      </c>
      <c r="Q51" s="117">
        <v>166115</v>
      </c>
      <c r="R51" s="117">
        <v>120088</v>
      </c>
      <c r="S51" s="117">
        <v>103905</v>
      </c>
      <c r="T51" s="117" t="s">
        <v>408</v>
      </c>
      <c r="U51" s="117">
        <v>11119</v>
      </c>
      <c r="V51" s="118">
        <v>42576</v>
      </c>
      <c r="W51" s="117">
        <v>15271</v>
      </c>
      <c r="X51" s="117" t="s">
        <v>333</v>
      </c>
      <c r="Y51" s="117">
        <v>12425</v>
      </c>
      <c r="Z51" s="117" t="s">
        <v>148</v>
      </c>
      <c r="AA51" s="117">
        <v>1478.575</v>
      </c>
      <c r="AF51" s="50"/>
      <c r="AG51" s="50"/>
      <c r="AH51" s="51"/>
    </row>
    <row r="52" spans="13:34">
      <c r="M52" s="92"/>
      <c r="P52" s="117">
        <v>702091</v>
      </c>
      <c r="Q52" s="117">
        <v>166156</v>
      </c>
      <c r="R52" s="117">
        <v>120088</v>
      </c>
      <c r="S52" s="117">
        <v>103905</v>
      </c>
      <c r="T52" s="117" t="s">
        <v>409</v>
      </c>
      <c r="U52" s="117">
        <v>11119</v>
      </c>
      <c r="V52" s="118">
        <v>42576</v>
      </c>
      <c r="W52" s="117">
        <v>15272</v>
      </c>
      <c r="X52" s="117" t="s">
        <v>339</v>
      </c>
      <c r="Y52" s="117">
        <v>14142</v>
      </c>
      <c r="Z52" s="117" t="s">
        <v>148</v>
      </c>
      <c r="AA52" s="117">
        <v>1513.194</v>
      </c>
      <c r="AF52" s="50"/>
      <c r="AG52" s="50"/>
      <c r="AH52" s="51"/>
    </row>
    <row r="53" spans="13:34">
      <c r="M53" s="92"/>
      <c r="P53" s="117">
        <v>702092</v>
      </c>
      <c r="Q53" s="117">
        <v>166167</v>
      </c>
      <c r="R53" s="117">
        <v>120088</v>
      </c>
      <c r="S53" s="117">
        <v>103905</v>
      </c>
      <c r="T53" s="117" t="s">
        <v>410</v>
      </c>
      <c r="U53" s="117">
        <v>11119</v>
      </c>
      <c r="V53" s="118">
        <v>42576</v>
      </c>
      <c r="W53" s="117">
        <v>15272</v>
      </c>
      <c r="X53" s="117" t="s">
        <v>339</v>
      </c>
      <c r="Y53" s="117">
        <v>8495</v>
      </c>
      <c r="Z53" s="117" t="s">
        <v>148</v>
      </c>
      <c r="AA53" s="117">
        <v>908.96500000000003</v>
      </c>
      <c r="AF53" s="50"/>
      <c r="AG53" s="50"/>
      <c r="AH53" s="51"/>
    </row>
    <row r="54" spans="13:34">
      <c r="M54" s="86"/>
      <c r="P54" s="117">
        <v>702092</v>
      </c>
      <c r="Q54" s="117">
        <v>166167</v>
      </c>
      <c r="R54" s="117">
        <v>120088</v>
      </c>
      <c r="S54" s="117">
        <v>103905</v>
      </c>
      <c r="T54" s="117" t="s">
        <v>410</v>
      </c>
      <c r="U54" s="117">
        <v>11119</v>
      </c>
      <c r="V54" s="118">
        <v>42576</v>
      </c>
      <c r="W54" s="117">
        <v>15273</v>
      </c>
      <c r="X54" s="117" t="s">
        <v>328</v>
      </c>
      <c r="Y54" s="117">
        <v>3531</v>
      </c>
      <c r="Z54" s="117" t="s">
        <v>148</v>
      </c>
      <c r="AA54" s="117">
        <v>374.286</v>
      </c>
      <c r="AF54" s="50"/>
      <c r="AG54" s="50"/>
      <c r="AH54" s="51"/>
    </row>
    <row r="55" spans="13:34">
      <c r="M55" s="86"/>
      <c r="P55" s="117">
        <v>702095</v>
      </c>
      <c r="Q55" s="117">
        <v>166241</v>
      </c>
      <c r="R55" s="117">
        <v>120088</v>
      </c>
      <c r="S55" s="117">
        <v>103905</v>
      </c>
      <c r="T55" s="117" t="s">
        <v>411</v>
      </c>
      <c r="U55" s="117">
        <v>11119</v>
      </c>
      <c r="V55" s="118">
        <v>42576</v>
      </c>
      <c r="W55" s="117">
        <v>15274</v>
      </c>
      <c r="X55" s="117" t="s">
        <v>331</v>
      </c>
      <c r="Y55" s="117">
        <v>14326</v>
      </c>
      <c r="Z55" s="117" t="s">
        <v>148</v>
      </c>
      <c r="AA55" s="117">
        <v>1532.8820000000001</v>
      </c>
      <c r="AG55" s="50"/>
      <c r="AH55" s="51"/>
    </row>
    <row r="56" spans="13:34">
      <c r="M56" s="86"/>
      <c r="AA56" s="49"/>
      <c r="AF56" s="50"/>
      <c r="AG56" s="50"/>
      <c r="AH56" s="51"/>
    </row>
    <row r="57" spans="13:34">
      <c r="M57" s="86"/>
      <c r="AA57" s="49"/>
      <c r="AF57" s="50"/>
      <c r="AG57" s="50"/>
      <c r="AH57" s="51"/>
    </row>
    <row r="58" spans="13:34">
      <c r="M58" s="86"/>
      <c r="AA58" s="49"/>
      <c r="AF58" s="50"/>
      <c r="AG58" s="50"/>
      <c r="AH58" s="51"/>
    </row>
    <row r="59" spans="13:34">
      <c r="M59" s="86"/>
      <c r="AA59" s="49"/>
      <c r="AF59" s="50"/>
      <c r="AG59" s="50"/>
      <c r="AH59" s="51"/>
    </row>
    <row r="60" spans="13:34">
      <c r="M60" s="86"/>
      <c r="AA60" s="49"/>
      <c r="AF60" s="50"/>
      <c r="AG60" s="50"/>
      <c r="AH60" s="51"/>
    </row>
    <row r="61" spans="13:34">
      <c r="M61" s="86"/>
      <c r="AA61" s="49"/>
      <c r="AF61" s="50"/>
      <c r="AG61" s="50"/>
      <c r="AH61" s="51"/>
    </row>
    <row r="62" spans="13:34">
      <c r="M62" s="86"/>
      <c r="AA62" s="49"/>
      <c r="AF62" s="50"/>
      <c r="AG62" s="50"/>
      <c r="AH62" s="51"/>
    </row>
    <row r="63" spans="13:34">
      <c r="M63" s="86"/>
      <c r="AA63" s="49"/>
      <c r="AF63" s="50"/>
      <c r="AG63" s="50"/>
      <c r="AH63" s="51"/>
    </row>
    <row r="64" spans="13:34">
      <c r="M64" s="86"/>
      <c r="AA64" s="49"/>
      <c r="AF64" s="50"/>
      <c r="AG64" s="50"/>
      <c r="AH64" s="51"/>
    </row>
    <row r="65" spans="13:34">
      <c r="M65" s="86"/>
      <c r="AA65" s="49"/>
      <c r="AF65" s="50"/>
      <c r="AG65" s="50"/>
      <c r="AH65" s="51"/>
    </row>
    <row r="66" spans="13:34">
      <c r="M66" s="86"/>
      <c r="AA66" s="49"/>
      <c r="AF66" s="50"/>
      <c r="AG66" s="50"/>
      <c r="AH66" s="51"/>
    </row>
    <row r="67" spans="13:34">
      <c r="M67" s="86"/>
      <c r="AA67" s="49"/>
      <c r="AG67" s="50"/>
      <c r="AH67" s="51"/>
    </row>
    <row r="68" spans="13:34">
      <c r="M68" s="86"/>
      <c r="AA68" s="49"/>
      <c r="AF68" s="50"/>
      <c r="AG68" s="50"/>
      <c r="AH68" s="51"/>
    </row>
    <row r="69" spans="13:34">
      <c r="M69" s="86"/>
      <c r="AA69" s="49"/>
      <c r="AF69" s="50"/>
      <c r="AG69" s="50"/>
      <c r="AH69" s="51"/>
    </row>
    <row r="70" spans="13:34">
      <c r="M70" s="86"/>
      <c r="AA70" s="49"/>
      <c r="AF70" s="50"/>
      <c r="AG70" s="50"/>
      <c r="AH70" s="51"/>
    </row>
    <row r="71" spans="13:34">
      <c r="M71" s="86"/>
      <c r="AA71" s="49"/>
      <c r="AF71" s="50"/>
      <c r="AG71" s="50"/>
      <c r="AH71" s="51"/>
    </row>
    <row r="72" spans="13:34">
      <c r="M72" s="86"/>
      <c r="AA72" s="49"/>
      <c r="AF72" s="50"/>
      <c r="AG72" s="50"/>
      <c r="AH72" s="51"/>
    </row>
    <row r="73" spans="13:34">
      <c r="M73" s="86"/>
      <c r="AA73" s="49"/>
      <c r="AF73" s="50"/>
      <c r="AG73" s="50"/>
      <c r="AH73" s="51"/>
    </row>
    <row r="74" spans="13:34">
      <c r="M74" s="86"/>
      <c r="AA74" s="49"/>
      <c r="AF74" s="50"/>
      <c r="AG74" s="50"/>
      <c r="AH74" s="51"/>
    </row>
    <row r="75" spans="13:34">
      <c r="M75" s="86"/>
      <c r="AA75" s="49"/>
      <c r="AF75" s="50"/>
      <c r="AG75" s="50"/>
      <c r="AH75" s="51"/>
    </row>
    <row r="76" spans="13:34">
      <c r="M76" s="86"/>
      <c r="AA76" s="49"/>
      <c r="AF76" s="50"/>
      <c r="AG76" s="50"/>
      <c r="AH76" s="51"/>
    </row>
    <row r="77" spans="13:34">
      <c r="M77" s="86"/>
      <c r="AA77" s="49"/>
      <c r="AF77" s="50"/>
      <c r="AG77" s="50"/>
      <c r="AH77" s="51"/>
    </row>
    <row r="78" spans="13:34">
      <c r="M78" s="86"/>
      <c r="AA78" s="49"/>
      <c r="AF78" s="50"/>
      <c r="AG78" s="50"/>
      <c r="AH78" s="50"/>
    </row>
    <row r="79" spans="13:34">
      <c r="M79" s="86"/>
      <c r="AA79" s="49"/>
      <c r="AF79" s="50"/>
      <c r="AG79" s="50"/>
      <c r="AH79" s="51"/>
    </row>
    <row r="80" spans="13:34">
      <c r="M80" s="86"/>
      <c r="AA80" s="49"/>
      <c r="AF80" s="50"/>
      <c r="AG80" s="50"/>
      <c r="AH80" s="51"/>
    </row>
    <row r="81" spans="13:34">
      <c r="M81" s="86"/>
      <c r="AA81" s="49"/>
      <c r="AF81" s="50"/>
      <c r="AG81" s="50"/>
      <c r="AH81" s="51"/>
    </row>
    <row r="82" spans="13:34">
      <c r="M82" s="86"/>
      <c r="AA82" s="49"/>
      <c r="AF82" s="50"/>
      <c r="AG82" s="50"/>
      <c r="AH82" s="51"/>
    </row>
    <row r="83" spans="13:34">
      <c r="M83" s="86"/>
      <c r="AA83" s="49"/>
      <c r="AG83" s="50"/>
    </row>
    <row r="84" spans="13:34">
      <c r="M84" s="86"/>
      <c r="AA84" s="49"/>
      <c r="AF84" s="50"/>
      <c r="AG84" s="50"/>
      <c r="AH84" s="51"/>
    </row>
    <row r="85" spans="13:34">
      <c r="M85" s="86"/>
      <c r="AA85" s="49"/>
      <c r="AF85" s="50"/>
      <c r="AG85" s="50"/>
      <c r="AH85" s="51"/>
    </row>
    <row r="86" spans="13:34">
      <c r="M86" s="86"/>
      <c r="AA86" s="49"/>
      <c r="AF86" s="50"/>
      <c r="AG86" s="50"/>
      <c r="AH86" s="50"/>
    </row>
    <row r="87" spans="13:34">
      <c r="M87" s="86"/>
      <c r="AA87" s="49"/>
      <c r="AF87" s="50"/>
      <c r="AG87" s="50"/>
      <c r="AH87" s="51"/>
    </row>
    <row r="88" spans="13:34">
      <c r="M88" s="86"/>
      <c r="AA88" s="49"/>
      <c r="AF88" s="50"/>
      <c r="AG88" s="50"/>
      <c r="AH88" s="51"/>
    </row>
    <row r="89" spans="13:34">
      <c r="M89" s="86"/>
      <c r="AA89" s="49"/>
      <c r="AG89" s="50"/>
    </row>
    <row r="90" spans="13:34">
      <c r="M90" s="86"/>
      <c r="AA90" s="49"/>
      <c r="AF90" s="50"/>
      <c r="AG90" s="50"/>
      <c r="AH90" s="51"/>
    </row>
    <row r="91" spans="13:34">
      <c r="M91" s="86"/>
      <c r="AA91" s="49"/>
      <c r="AF91" s="50"/>
      <c r="AG91" s="50"/>
      <c r="AH91" s="50"/>
    </row>
    <row r="92" spans="13:34">
      <c r="M92" s="86"/>
      <c r="AA92" s="49"/>
      <c r="AF92" s="50"/>
      <c r="AG92" s="50"/>
      <c r="AH92" s="51"/>
    </row>
    <row r="93" spans="13:34">
      <c r="M93" s="86"/>
      <c r="AA93" s="49"/>
      <c r="AF93" s="50"/>
      <c r="AG93" s="50"/>
      <c r="AH93" s="51"/>
    </row>
    <row r="94" spans="13:34">
      <c r="M94" s="86"/>
      <c r="AA94" s="49"/>
      <c r="AF94" s="50"/>
      <c r="AG94" s="50"/>
      <c r="AH94" s="51"/>
    </row>
    <row r="95" spans="13:34">
      <c r="M95" s="86"/>
      <c r="AA95" s="49"/>
      <c r="AF95" s="50"/>
      <c r="AG95" s="50"/>
      <c r="AH95" s="51"/>
    </row>
    <row r="96" spans="13:34">
      <c r="M96" s="86"/>
      <c r="AA96" s="49"/>
      <c r="AF96" s="50"/>
      <c r="AG96" s="50"/>
      <c r="AH96" s="51"/>
    </row>
    <row r="97" spans="7:34">
      <c r="M97" s="86"/>
      <c r="Z97" s="49"/>
      <c r="AA97" s="49"/>
      <c r="AD97" s="49"/>
      <c r="AF97" s="50"/>
      <c r="AG97" s="50"/>
      <c r="AH97" s="51"/>
    </row>
    <row r="98" spans="7:34">
      <c r="M98" s="86"/>
      <c r="Z98" s="49"/>
      <c r="AA98" s="49"/>
      <c r="AD98" s="49"/>
      <c r="AF98" s="50"/>
      <c r="AG98" s="50"/>
      <c r="AH98" s="51"/>
    </row>
    <row r="99" spans="7:34">
      <c r="M99" s="86"/>
      <c r="Z99" s="49"/>
      <c r="AA99" s="49"/>
      <c r="AD99" s="49"/>
      <c r="AF99" s="50"/>
      <c r="AG99" s="50"/>
      <c r="AH99" s="51"/>
    </row>
    <row r="100" spans="7:34">
      <c r="G100" s="85"/>
      <c r="H100" s="54"/>
      <c r="J100" s="91"/>
      <c r="K100" s="90"/>
      <c r="M100" s="86"/>
      <c r="Z100" s="49"/>
      <c r="AA100" s="49"/>
      <c r="AD100" s="49"/>
      <c r="AG100" s="50"/>
      <c r="AH100" s="51"/>
    </row>
    <row r="101" spans="7:34">
      <c r="G101" s="85"/>
      <c r="H101" s="54"/>
      <c r="J101" s="91"/>
      <c r="K101" s="90"/>
      <c r="M101" s="86"/>
      <c r="Z101" s="49"/>
      <c r="AA101" s="49"/>
      <c r="AD101" s="49"/>
      <c r="AF101" s="50"/>
      <c r="AG101" s="50"/>
      <c r="AH101" s="51"/>
    </row>
    <row r="102" spans="7:34">
      <c r="G102" s="85"/>
      <c r="H102" s="54"/>
      <c r="J102" s="91"/>
      <c r="K102" s="90"/>
      <c r="M102" s="86"/>
      <c r="Z102" s="49"/>
      <c r="AA102" s="49"/>
      <c r="AD102" s="49"/>
      <c r="AF102" s="50"/>
      <c r="AG102" s="50"/>
      <c r="AH102" s="51"/>
    </row>
    <row r="103" spans="7:34">
      <c r="G103" s="85"/>
      <c r="H103" s="54"/>
      <c r="J103" s="91"/>
      <c r="K103" s="90"/>
      <c r="M103" s="86"/>
      <c r="Z103" s="49"/>
      <c r="AA103" s="49"/>
      <c r="AD103" s="49"/>
      <c r="AF103" s="50"/>
      <c r="AG103" s="50"/>
      <c r="AH103" s="51"/>
    </row>
    <row r="104" spans="7:34">
      <c r="G104" s="85"/>
      <c r="H104" s="54"/>
      <c r="J104" s="91"/>
      <c r="K104" s="90"/>
      <c r="M104" s="86"/>
      <c r="Z104" s="49"/>
      <c r="AA104" s="49"/>
      <c r="AD104" s="49"/>
      <c r="AF104" s="50"/>
      <c r="AG104" s="50"/>
      <c r="AH104" s="51"/>
    </row>
    <row r="105" spans="7:34">
      <c r="G105" s="85"/>
      <c r="H105" s="54"/>
      <c r="J105" s="91"/>
      <c r="K105" s="90"/>
      <c r="M105" s="86"/>
      <c r="Z105" s="49"/>
      <c r="AA105" s="49"/>
      <c r="AD105" s="49"/>
      <c r="AF105" s="50"/>
      <c r="AG105" s="50"/>
      <c r="AH105" s="51"/>
    </row>
    <row r="106" spans="7:34">
      <c r="G106" s="85"/>
      <c r="H106" s="54"/>
      <c r="J106" s="91"/>
      <c r="K106" s="90"/>
      <c r="M106" s="86"/>
      <c r="Z106" s="49"/>
      <c r="AA106" s="49"/>
      <c r="AD106" s="49"/>
      <c r="AF106" s="50"/>
      <c r="AG106" s="50"/>
      <c r="AH106" s="51"/>
    </row>
    <row r="107" spans="7:34">
      <c r="G107" s="85"/>
      <c r="H107" s="54"/>
      <c r="J107" s="91"/>
      <c r="K107" s="90"/>
      <c r="M107" s="86"/>
      <c r="AA107" s="49"/>
      <c r="AF107" s="52"/>
      <c r="AG107" s="52"/>
      <c r="AH107" s="53"/>
    </row>
    <row r="108" spans="7:34">
      <c r="G108" s="85"/>
      <c r="H108" s="54"/>
      <c r="J108" s="91"/>
      <c r="K108" s="90"/>
      <c r="M108" s="86"/>
      <c r="AA108" s="49"/>
      <c r="AF108" s="51"/>
      <c r="AG108" s="50"/>
      <c r="AH108" s="51"/>
    </row>
    <row r="109" spans="7:34">
      <c r="G109" s="85"/>
      <c r="H109" s="54"/>
      <c r="J109" s="91"/>
      <c r="K109" s="90"/>
      <c r="M109" s="86"/>
      <c r="AA109" s="49"/>
      <c r="AF109" s="50"/>
      <c r="AG109" s="50"/>
      <c r="AH109" s="51"/>
    </row>
    <row r="110" spans="7:34">
      <c r="G110" s="85"/>
      <c r="H110" s="54"/>
      <c r="J110" s="91"/>
      <c r="K110" s="90"/>
      <c r="M110" s="86"/>
      <c r="AA110" s="49"/>
      <c r="AF110" s="50"/>
      <c r="AG110" s="50"/>
      <c r="AH110" s="51"/>
    </row>
    <row r="111" spans="7:34">
      <c r="G111" s="85"/>
      <c r="H111" s="54"/>
      <c r="J111" s="91"/>
      <c r="K111" s="90"/>
      <c r="M111" s="86"/>
      <c r="AA111" s="49"/>
      <c r="AF111" s="50"/>
      <c r="AG111" s="50"/>
      <c r="AH111" s="51"/>
    </row>
    <row r="112" spans="7:34">
      <c r="G112" s="85"/>
      <c r="H112" s="54"/>
      <c r="J112" s="91"/>
      <c r="K112" s="90"/>
      <c r="M112" s="86"/>
      <c r="AA112" s="49"/>
      <c r="AF112" s="50"/>
      <c r="AG112" s="50"/>
      <c r="AH112" s="51"/>
    </row>
    <row r="113" spans="5:34">
      <c r="G113" s="85"/>
      <c r="H113" s="54"/>
      <c r="J113" s="91"/>
      <c r="K113" s="90"/>
      <c r="M113" s="86"/>
      <c r="AA113" s="49"/>
      <c r="AF113" s="50"/>
      <c r="AG113" s="50"/>
      <c r="AH113" s="51"/>
    </row>
    <row r="114" spans="5:34">
      <c r="G114" s="85"/>
      <c r="H114" s="54"/>
      <c r="J114" s="91"/>
      <c r="K114" s="90"/>
      <c r="M114" s="86"/>
      <c r="AA114" s="49"/>
      <c r="AF114" s="50"/>
      <c r="AG114" s="50"/>
      <c r="AH114" s="51"/>
    </row>
    <row r="115" spans="5:34">
      <c r="G115" s="85"/>
      <c r="H115" s="54"/>
      <c r="J115" s="91"/>
      <c r="K115" s="90"/>
      <c r="M115" s="86"/>
      <c r="AA115" s="49"/>
      <c r="AF115" s="50"/>
      <c r="AG115" s="50"/>
      <c r="AH115" s="51"/>
    </row>
    <row r="116" spans="5:34">
      <c r="G116" s="85"/>
      <c r="H116" s="87"/>
      <c r="J116" s="91"/>
      <c r="K116" s="90"/>
      <c r="L116" s="77"/>
      <c r="M116" s="88"/>
      <c r="AA116" s="49"/>
      <c r="AF116" s="50"/>
      <c r="AG116" s="50"/>
      <c r="AH116" s="51"/>
    </row>
    <row r="117" spans="5:34">
      <c r="G117" s="85"/>
      <c r="H117" s="87"/>
      <c r="L117" s="77"/>
      <c r="M117" s="86"/>
      <c r="AA117" s="49"/>
      <c r="AF117" s="50"/>
      <c r="AG117" s="50"/>
      <c r="AH117" s="51"/>
    </row>
    <row r="118" spans="5:34">
      <c r="E118" s="49"/>
      <c r="F118" s="49"/>
      <c r="AA118" s="49"/>
      <c r="AF118" s="50"/>
      <c r="AG118" s="50"/>
      <c r="AH118" s="51"/>
    </row>
    <row r="119" spans="5:34">
      <c r="E119" s="49"/>
      <c r="F119" s="49"/>
      <c r="AA119" s="49"/>
      <c r="AF119" s="50"/>
      <c r="AG119" s="50"/>
      <c r="AH119" s="51"/>
    </row>
    <row r="120" spans="5:34">
      <c r="E120" s="49"/>
      <c r="F120" s="49"/>
      <c r="Z120" s="49"/>
      <c r="AA120" s="49"/>
      <c r="AD120" s="49"/>
      <c r="AF120" s="50"/>
      <c r="AG120" s="50"/>
      <c r="AH120" s="50"/>
    </row>
    <row r="121" spans="5:34">
      <c r="E121" s="49"/>
      <c r="F121" s="49"/>
      <c r="Z121" s="49"/>
      <c r="AA121" s="49"/>
      <c r="AD121" s="49"/>
      <c r="AF121" s="50"/>
      <c r="AG121" s="50"/>
      <c r="AH121" s="50"/>
    </row>
    <row r="122" spans="5:34">
      <c r="E122" s="49"/>
      <c r="F122" s="49"/>
      <c r="Z122" s="49"/>
      <c r="AA122" s="49"/>
      <c r="AD122" s="49"/>
      <c r="AF122" s="50"/>
      <c r="AG122" s="50"/>
      <c r="AH122" s="50"/>
    </row>
    <row r="123" spans="5:34">
      <c r="E123" s="49"/>
      <c r="F123" s="49"/>
      <c r="Z123" s="49"/>
      <c r="AA123" s="49"/>
      <c r="AD123" s="49"/>
      <c r="AF123" s="50"/>
      <c r="AG123" s="50"/>
      <c r="AH123" s="51"/>
    </row>
    <row r="124" spans="5:34">
      <c r="E124" s="49"/>
      <c r="F124" s="49"/>
      <c r="Z124" s="49"/>
      <c r="AA124" s="49"/>
      <c r="AD124" s="49"/>
      <c r="AF124" s="50"/>
      <c r="AG124" s="50"/>
      <c r="AH124" s="51"/>
    </row>
    <row r="125" spans="5:34">
      <c r="E125" s="49"/>
      <c r="F125" s="49"/>
      <c r="Z125" s="49"/>
      <c r="AA125" s="49"/>
      <c r="AD125" s="49"/>
      <c r="AF125" s="50"/>
      <c r="AG125" s="50"/>
      <c r="AH125" s="50"/>
    </row>
    <row r="126" spans="5:34">
      <c r="E126" s="49"/>
      <c r="F126" s="49"/>
      <c r="Z126" s="49"/>
      <c r="AA126" s="49"/>
      <c r="AD126" s="49"/>
      <c r="AF126" s="50"/>
      <c r="AG126" s="50"/>
      <c r="AH126" s="50"/>
    </row>
    <row r="127" spans="5:34">
      <c r="E127" s="49"/>
      <c r="F127" s="49"/>
      <c r="Z127" s="49"/>
      <c r="AA127" s="49"/>
      <c r="AD127" s="49"/>
      <c r="AF127" s="50"/>
      <c r="AG127" s="50"/>
      <c r="AH127" s="50"/>
    </row>
    <row r="128" spans="5:34">
      <c r="E128" s="49"/>
      <c r="F128" s="49"/>
      <c r="Z128" s="49"/>
      <c r="AA128" s="49"/>
      <c r="AD128" s="49"/>
      <c r="AF128" s="50"/>
      <c r="AG128" s="50"/>
      <c r="AH128" s="50"/>
    </row>
    <row r="129" spans="5:34">
      <c r="E129" s="49"/>
      <c r="F129" s="49"/>
      <c r="Z129" s="49"/>
      <c r="AA129" s="49"/>
      <c r="AD129" s="49"/>
      <c r="AF129" s="50"/>
      <c r="AG129" s="50"/>
      <c r="AH129" s="51"/>
    </row>
    <row r="130" spans="5:34">
      <c r="E130" s="49"/>
      <c r="F130" s="49"/>
      <c r="Z130" s="49"/>
      <c r="AA130" s="49"/>
      <c r="AD130" s="49"/>
      <c r="AF130" s="50"/>
      <c r="AG130" s="50"/>
      <c r="AH130" s="51"/>
    </row>
    <row r="131" spans="5:34">
      <c r="E131" s="49"/>
      <c r="F131" s="49"/>
      <c r="Z131" s="49"/>
      <c r="AA131" s="49"/>
      <c r="AD131" s="49"/>
      <c r="AF131" s="50"/>
      <c r="AG131" s="50"/>
      <c r="AH131" s="51"/>
    </row>
    <row r="132" spans="5:34">
      <c r="E132" s="49"/>
      <c r="F132" s="49"/>
      <c r="Z132" s="49"/>
      <c r="AA132" s="49"/>
      <c r="AD132" s="49"/>
      <c r="AF132" s="50"/>
      <c r="AG132" s="50"/>
      <c r="AH132" s="51"/>
    </row>
  </sheetData>
  <mergeCells count="2">
    <mergeCell ref="A1:M1"/>
    <mergeCell ref="P1:AA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9"/>
  <sheetViews>
    <sheetView zoomScale="85" zoomScaleNormal="85" workbookViewId="0">
      <selection activeCell="F14" sqref="F14"/>
    </sheetView>
  </sheetViews>
  <sheetFormatPr baseColWidth="10" defaultRowHeight="15"/>
  <cols>
    <col min="1" max="1" width="43.7109375" customWidth="1"/>
    <col min="2" max="14" width="11.42578125" style="2"/>
    <col min="15" max="15" width="15.5703125" style="2" customWidth="1"/>
  </cols>
  <sheetData>
    <row r="1" spans="1:15">
      <c r="A1" s="126" t="s">
        <v>11</v>
      </c>
      <c r="B1" s="119" t="s">
        <v>21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O1" s="126" t="s">
        <v>19</v>
      </c>
    </row>
    <row r="2" spans="1:15" ht="15.75" thickBot="1">
      <c r="A2" s="127"/>
      <c r="B2" s="29">
        <v>1</v>
      </c>
      <c r="C2" s="30">
        <v>2</v>
      </c>
      <c r="D2" s="30">
        <v>3</v>
      </c>
      <c r="E2" s="30">
        <v>4</v>
      </c>
      <c r="F2" s="30">
        <v>5</v>
      </c>
      <c r="G2" s="30">
        <v>6</v>
      </c>
      <c r="H2" s="30">
        <v>7</v>
      </c>
      <c r="I2" s="30">
        <v>8</v>
      </c>
      <c r="J2" s="30">
        <v>9</v>
      </c>
      <c r="K2" s="30">
        <v>10</v>
      </c>
      <c r="L2" s="30">
        <v>11</v>
      </c>
      <c r="M2" s="30">
        <v>12</v>
      </c>
      <c r="O2" s="127"/>
    </row>
    <row r="3" spans="1:15">
      <c r="A3" s="39" t="s">
        <v>315</v>
      </c>
      <c r="B3" s="19">
        <v>26340</v>
      </c>
      <c r="C3" s="20"/>
      <c r="D3" s="20"/>
      <c r="E3" s="20"/>
      <c r="F3" s="20"/>
      <c r="G3" s="20">
        <v>18380</v>
      </c>
      <c r="H3" s="20"/>
      <c r="I3" s="20"/>
      <c r="J3" s="20"/>
      <c r="K3" s="20"/>
      <c r="L3" s="20"/>
      <c r="M3" s="21"/>
      <c r="N3" s="15"/>
      <c r="O3" s="111">
        <f>SUM(B3:M3)</f>
        <v>44720</v>
      </c>
    </row>
    <row r="4" spans="1:15">
      <c r="A4" s="40" t="s">
        <v>225</v>
      </c>
      <c r="B4" s="22">
        <v>143</v>
      </c>
      <c r="C4" s="18"/>
      <c r="D4" s="18">
        <v>29648</v>
      </c>
      <c r="E4" s="18">
        <v>27570</v>
      </c>
      <c r="F4" s="18">
        <v>28370</v>
      </c>
      <c r="G4" s="18">
        <v>9480</v>
      </c>
      <c r="H4" s="18"/>
      <c r="I4" s="18"/>
      <c r="J4" s="18"/>
      <c r="K4" s="18"/>
      <c r="L4" s="18">
        <v>10908</v>
      </c>
      <c r="M4" s="23"/>
      <c r="N4" s="15"/>
      <c r="O4" s="42">
        <f>SUM(B4:M4)</f>
        <v>106119</v>
      </c>
    </row>
    <row r="5" spans="1:15">
      <c r="A5" s="40" t="s">
        <v>226</v>
      </c>
      <c r="B5" s="22"/>
      <c r="C5" s="18"/>
      <c r="D5" s="18">
        <v>128</v>
      </c>
      <c r="E5" s="18">
        <v>1772</v>
      </c>
      <c r="F5" s="18"/>
      <c r="G5" s="18">
        <v>64</v>
      </c>
      <c r="H5" s="18">
        <v>22946</v>
      </c>
      <c r="I5" s="18">
        <v>28042</v>
      </c>
      <c r="J5" s="18">
        <v>24010</v>
      </c>
      <c r="K5" s="18"/>
      <c r="L5" s="18">
        <v>16550</v>
      </c>
      <c r="M5" s="23">
        <v>28347</v>
      </c>
      <c r="N5" s="15"/>
      <c r="O5" s="42">
        <f>SUM(B5:M5)</f>
        <v>121859</v>
      </c>
    </row>
    <row r="6" spans="1:15">
      <c r="A6" s="40" t="s">
        <v>227</v>
      </c>
      <c r="B6" s="22">
        <v>112</v>
      </c>
      <c r="C6" s="18">
        <v>28241</v>
      </c>
      <c r="D6" s="18"/>
      <c r="E6" s="18"/>
      <c r="F6" s="18">
        <v>52</v>
      </c>
      <c r="G6" s="18"/>
      <c r="H6" s="18">
        <v>1535</v>
      </c>
      <c r="I6" s="18">
        <v>115</v>
      </c>
      <c r="J6" s="18">
        <v>2836</v>
      </c>
      <c r="K6" s="18">
        <v>29150</v>
      </c>
      <c r="L6" s="18">
        <v>117</v>
      </c>
      <c r="M6" s="23">
        <v>2</v>
      </c>
      <c r="N6" s="15"/>
      <c r="O6" s="42">
        <f>SUM(B6:M6)</f>
        <v>62160</v>
      </c>
    </row>
    <row r="7" spans="1:15" ht="15.75" thickBot="1">
      <c r="A7" s="40" t="s">
        <v>343</v>
      </c>
      <c r="B7" s="24"/>
      <c r="C7" s="25">
        <v>108</v>
      </c>
      <c r="D7" s="25"/>
      <c r="E7" s="25"/>
      <c r="F7" s="25"/>
      <c r="G7" s="25"/>
      <c r="H7" s="25">
        <v>8</v>
      </c>
      <c r="I7" s="25"/>
      <c r="J7" s="25"/>
      <c r="K7" s="25"/>
      <c r="L7" s="25"/>
      <c r="M7" s="26"/>
      <c r="N7" s="15"/>
      <c r="O7" s="112">
        <f>SUM(B7:M7)</f>
        <v>116</v>
      </c>
    </row>
    <row r="8" spans="1:15" ht="15.75" thickBot="1">
      <c r="A8" s="1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9" spans="1:15" ht="15.75" thickBot="1">
      <c r="A9" s="41" t="s">
        <v>20</v>
      </c>
      <c r="B9" s="43">
        <f t="shared" ref="B9:M9" si="0">SUM(B3:B7)</f>
        <v>26595</v>
      </c>
      <c r="C9" s="44">
        <f t="shared" si="0"/>
        <v>28349</v>
      </c>
      <c r="D9" s="44">
        <f t="shared" si="0"/>
        <v>29776</v>
      </c>
      <c r="E9" s="44">
        <f t="shared" si="0"/>
        <v>29342</v>
      </c>
      <c r="F9" s="44">
        <f t="shared" si="0"/>
        <v>28422</v>
      </c>
      <c r="G9" s="44">
        <f t="shared" si="0"/>
        <v>27924</v>
      </c>
      <c r="H9" s="44">
        <f t="shared" si="0"/>
        <v>24489</v>
      </c>
      <c r="I9" s="44">
        <f t="shared" si="0"/>
        <v>28157</v>
      </c>
      <c r="J9" s="44">
        <f t="shared" si="0"/>
        <v>26846</v>
      </c>
      <c r="K9" s="44">
        <f t="shared" si="0"/>
        <v>29150</v>
      </c>
      <c r="L9" s="44">
        <f t="shared" si="0"/>
        <v>27575</v>
      </c>
      <c r="M9" s="44">
        <f t="shared" si="0"/>
        <v>28349</v>
      </c>
      <c r="N9" s="15"/>
      <c r="O9" s="45">
        <f>SUM(B9:M9)</f>
        <v>334974</v>
      </c>
    </row>
    <row r="10" spans="1:15" ht="15.75" thickBot="1"/>
    <row r="11" spans="1:15">
      <c r="A11" s="126" t="s">
        <v>11</v>
      </c>
      <c r="B11" s="119" t="s">
        <v>22</v>
      </c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O11" s="126" t="s">
        <v>19</v>
      </c>
    </row>
    <row r="12" spans="1:15" ht="15.75" thickBot="1">
      <c r="A12" s="128"/>
      <c r="B12" s="33">
        <v>1</v>
      </c>
      <c r="C12" s="34">
        <v>2</v>
      </c>
      <c r="D12" s="34">
        <v>3</v>
      </c>
      <c r="E12" s="34">
        <v>4</v>
      </c>
      <c r="F12" s="34">
        <v>5</v>
      </c>
      <c r="G12" s="34">
        <v>6</v>
      </c>
      <c r="H12" s="34">
        <v>7</v>
      </c>
      <c r="I12" s="34">
        <v>8</v>
      </c>
      <c r="J12" s="34">
        <v>9</v>
      </c>
      <c r="K12" s="34">
        <v>10</v>
      </c>
      <c r="L12" s="34">
        <v>11</v>
      </c>
      <c r="M12" s="34">
        <v>12</v>
      </c>
      <c r="O12" s="127"/>
    </row>
    <row r="13" spans="1:15">
      <c r="A13" s="39" t="s">
        <v>315</v>
      </c>
      <c r="B13" s="19">
        <v>160252.56</v>
      </c>
      <c r="C13" s="20"/>
      <c r="D13" s="20"/>
      <c r="E13" s="20"/>
      <c r="F13" s="20"/>
      <c r="G13" s="20">
        <v>109728.6</v>
      </c>
      <c r="H13" s="20"/>
      <c r="I13" s="20"/>
      <c r="J13" s="20"/>
      <c r="K13" s="20"/>
      <c r="L13" s="20"/>
      <c r="M13" s="21"/>
      <c r="N13" s="15"/>
      <c r="O13" s="111">
        <f>SUM(B13:M13)</f>
        <v>269981.16000000003</v>
      </c>
    </row>
    <row r="14" spans="1:15">
      <c r="A14" s="40" t="s">
        <v>225</v>
      </c>
      <c r="B14" s="22">
        <v>880.30799999999999</v>
      </c>
      <c r="C14" s="18"/>
      <c r="D14" s="18">
        <v>164249.91999999998</v>
      </c>
      <c r="E14" s="18">
        <v>155219.1</v>
      </c>
      <c r="F14" s="18">
        <v>160470.21</v>
      </c>
      <c r="G14" s="18">
        <v>55827.24</v>
      </c>
      <c r="H14" s="18"/>
      <c r="I14" s="18"/>
      <c r="J14" s="18"/>
      <c r="K14" s="18"/>
      <c r="L14" s="18">
        <v>61881.084000000003</v>
      </c>
      <c r="M14" s="23"/>
      <c r="N14" s="15"/>
      <c r="O14" s="42">
        <f>SUM(B14:M14)</f>
        <v>598527.86199999996</v>
      </c>
    </row>
    <row r="15" spans="1:15">
      <c r="A15" s="40" t="s">
        <v>226</v>
      </c>
      <c r="B15" s="22"/>
      <c r="C15" s="18"/>
      <c r="D15" s="18">
        <v>709.12</v>
      </c>
      <c r="E15" s="18">
        <v>9976.36</v>
      </c>
      <c r="F15" s="18"/>
      <c r="G15" s="18">
        <v>360.512</v>
      </c>
      <c r="H15" s="18">
        <v>108786.98599999999</v>
      </c>
      <c r="I15" s="18">
        <v>155577.01599999997</v>
      </c>
      <c r="J15" s="18">
        <v>106316.28</v>
      </c>
      <c r="K15" s="18"/>
      <c r="L15" s="18">
        <v>93888.15</v>
      </c>
      <c r="M15" s="23">
        <v>156843.951</v>
      </c>
      <c r="N15" s="15"/>
      <c r="O15" s="42">
        <f>SUM(B15:M15)</f>
        <v>632458.375</v>
      </c>
    </row>
    <row r="16" spans="1:15">
      <c r="A16" s="40" t="s">
        <v>227</v>
      </c>
      <c r="B16" s="22">
        <v>689.47199999999998</v>
      </c>
      <c r="C16" s="18">
        <v>136968.85</v>
      </c>
      <c r="D16" s="18"/>
      <c r="E16" s="18"/>
      <c r="F16" s="18">
        <v>292.916</v>
      </c>
      <c r="G16" s="18"/>
      <c r="H16" s="18">
        <v>7277.4350000000004</v>
      </c>
      <c r="I16" s="18">
        <v>638.02</v>
      </c>
      <c r="J16" s="18">
        <v>12557.808000000001</v>
      </c>
      <c r="K16" s="18">
        <v>136130.5</v>
      </c>
      <c r="L16" s="18">
        <v>663.74099999999999</v>
      </c>
      <c r="M16" s="23">
        <v>11.066000000000001</v>
      </c>
      <c r="N16" s="15"/>
      <c r="O16" s="42">
        <f>SUM(B16:M16)</f>
        <v>295229.80799999996</v>
      </c>
    </row>
    <row r="17" spans="1:15" ht="15.75" thickBot="1">
      <c r="A17" s="40" t="s">
        <v>343</v>
      </c>
      <c r="B17" s="24"/>
      <c r="C17" s="25">
        <v>523.79999999999995</v>
      </c>
      <c r="D17" s="25"/>
      <c r="E17" s="25"/>
      <c r="F17" s="25"/>
      <c r="G17" s="25"/>
      <c r="H17" s="25">
        <v>37.927999999999997</v>
      </c>
      <c r="I17" s="25"/>
      <c r="J17" s="25"/>
      <c r="K17" s="25"/>
      <c r="L17" s="25"/>
      <c r="M17" s="26"/>
      <c r="N17" s="15"/>
      <c r="O17" s="112">
        <f>SUM(B17:M17)</f>
        <v>561.72799999999995</v>
      </c>
    </row>
    <row r="18" spans="1:15" ht="15.75" thickBot="1">
      <c r="A18" s="1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</row>
    <row r="19" spans="1:15" ht="15.75" thickBot="1">
      <c r="A19" s="41" t="s">
        <v>20</v>
      </c>
      <c r="B19" s="43">
        <f t="shared" ref="B19:M19" si="1">SUM(B13:B17)</f>
        <v>161822.34</v>
      </c>
      <c r="C19" s="44">
        <f t="shared" si="1"/>
        <v>137492.65</v>
      </c>
      <c r="D19" s="44">
        <f t="shared" si="1"/>
        <v>164959.03999999998</v>
      </c>
      <c r="E19" s="44">
        <f t="shared" si="1"/>
        <v>165195.46000000002</v>
      </c>
      <c r="F19" s="44">
        <f t="shared" si="1"/>
        <v>160763.12599999999</v>
      </c>
      <c r="G19" s="44">
        <f t="shared" si="1"/>
        <v>165916.35199999998</v>
      </c>
      <c r="H19" s="44">
        <f t="shared" si="1"/>
        <v>116102.34899999999</v>
      </c>
      <c r="I19" s="44">
        <f t="shared" si="1"/>
        <v>156215.03599999996</v>
      </c>
      <c r="J19" s="44">
        <f t="shared" si="1"/>
        <v>118874.088</v>
      </c>
      <c r="K19" s="44">
        <f t="shared" si="1"/>
        <v>136130.5</v>
      </c>
      <c r="L19" s="44">
        <f t="shared" si="1"/>
        <v>156432.97500000001</v>
      </c>
      <c r="M19" s="44">
        <f t="shared" si="1"/>
        <v>156855.01699999999</v>
      </c>
      <c r="N19" s="15"/>
      <c r="O19" s="83">
        <f>SUM(B19:M19)</f>
        <v>1796758.9329999997</v>
      </c>
    </row>
  </sheetData>
  <mergeCells count="6">
    <mergeCell ref="A1:A2"/>
    <mergeCell ref="B1:M1"/>
    <mergeCell ref="O1:O2"/>
    <mergeCell ref="A11:A12"/>
    <mergeCell ref="B11:M11"/>
    <mergeCell ref="O11:O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2438"/>
  <sheetViews>
    <sheetView zoomScale="70" zoomScaleNormal="70" workbookViewId="0"/>
  </sheetViews>
  <sheetFormatPr baseColWidth="10" defaultRowHeight="12"/>
  <cols>
    <col min="1" max="1" width="16.140625" style="55" bestFit="1" customWidth="1"/>
    <col min="2" max="2" width="18.28515625" style="55" bestFit="1" customWidth="1"/>
    <col min="3" max="4" width="10.140625" style="55" bestFit="1" customWidth="1"/>
    <col min="5" max="5" width="7" style="55" bestFit="1" customWidth="1"/>
    <col min="6" max="6" width="6.5703125" style="55" bestFit="1" customWidth="1"/>
    <col min="7" max="7" width="13.5703125" style="55" bestFit="1" customWidth="1"/>
    <col min="8" max="8" width="27.42578125" style="55" bestFit="1" customWidth="1"/>
    <col min="9" max="9" width="34.5703125" style="55" bestFit="1" customWidth="1"/>
    <col min="10" max="10" width="6.85546875" style="55" bestFit="1" customWidth="1"/>
    <col min="11" max="11" width="10.5703125" style="55" bestFit="1" customWidth="1"/>
    <col min="12" max="12" width="24.5703125" style="55" bestFit="1" customWidth="1"/>
    <col min="13" max="13" width="31.7109375" style="55" bestFit="1" customWidth="1"/>
    <col min="14" max="14" width="12.140625" style="55" bestFit="1" customWidth="1"/>
    <col min="15" max="15" width="23" style="55" bestFit="1" customWidth="1"/>
    <col min="16" max="16" width="10.28515625" style="55" bestFit="1" customWidth="1"/>
    <col min="17" max="17" width="13.5703125" style="55" bestFit="1" customWidth="1"/>
    <col min="18" max="18" width="18.7109375" style="55" bestFit="1" customWidth="1"/>
    <col min="19" max="19" width="22.140625" style="55" bestFit="1" customWidth="1"/>
    <col min="20" max="20" width="24.7109375" style="55" bestFit="1" customWidth="1"/>
    <col min="21" max="21" width="20.5703125" style="55" bestFit="1" customWidth="1"/>
    <col min="22" max="22" width="14.5703125" style="55" bestFit="1" customWidth="1"/>
    <col min="23" max="23" width="17.5703125" style="55" bestFit="1" customWidth="1"/>
    <col min="24" max="24" width="25.42578125" style="55" bestFit="1" customWidth="1"/>
    <col min="25" max="25" width="18.7109375" style="55" bestFit="1" customWidth="1"/>
    <col min="26" max="26" width="21.7109375" style="55" bestFit="1" customWidth="1"/>
    <col min="27" max="16384" width="11.42578125" style="55"/>
  </cols>
  <sheetData>
    <row r="1" spans="1:27" ht="15">
      <c r="A1" t="s">
        <v>125</v>
      </c>
      <c r="B1" t="s">
        <v>126</v>
      </c>
      <c r="C1" t="s">
        <v>126</v>
      </c>
      <c r="D1" t="s">
        <v>127</v>
      </c>
      <c r="E1" t="s">
        <v>128</v>
      </c>
      <c r="F1" t="s">
        <v>129</v>
      </c>
      <c r="G1" t="s">
        <v>130</v>
      </c>
      <c r="H1" t="s">
        <v>131</v>
      </c>
      <c r="I1" t="s">
        <v>132</v>
      </c>
      <c r="J1" t="s">
        <v>133</v>
      </c>
      <c r="K1" t="s">
        <v>134</v>
      </c>
      <c r="L1" t="s">
        <v>135</v>
      </c>
      <c r="M1" t="s">
        <v>47</v>
      </c>
      <c r="N1" t="s">
        <v>136</v>
      </c>
      <c r="O1" t="s">
        <v>137</v>
      </c>
      <c r="P1" t="s">
        <v>44</v>
      </c>
      <c r="Q1" t="s">
        <v>138</v>
      </c>
      <c r="R1" t="s">
        <v>139</v>
      </c>
      <c r="S1" t="s">
        <v>140</v>
      </c>
      <c r="T1" t="s">
        <v>141</v>
      </c>
      <c r="U1" t="s">
        <v>5</v>
      </c>
      <c r="V1" t="s">
        <v>6</v>
      </c>
      <c r="W1" t="s">
        <v>8</v>
      </c>
      <c r="X1" t="s">
        <v>9</v>
      </c>
      <c r="Y1" t="s">
        <v>10</v>
      </c>
      <c r="Z1" t="s">
        <v>7</v>
      </c>
      <c r="AA1" t="s">
        <v>113</v>
      </c>
    </row>
    <row r="2" spans="1:27" ht="15">
      <c r="A2" s="49">
        <v>42736</v>
      </c>
      <c r="B2" t="s">
        <v>174</v>
      </c>
      <c r="C2" t="s">
        <v>103</v>
      </c>
      <c r="D2" s="96">
        <v>42730</v>
      </c>
      <c r="E2" s="96">
        <v>42735</v>
      </c>
      <c r="F2">
        <f>MONTH(E2)</f>
        <v>12</v>
      </c>
      <c r="G2">
        <f>YEAR(E2)</f>
        <v>2016</v>
      </c>
      <c r="H2">
        <v>120088</v>
      </c>
      <c r="I2" t="s">
        <v>230</v>
      </c>
      <c r="J2" t="s">
        <v>142</v>
      </c>
      <c r="K2" t="s">
        <v>232</v>
      </c>
      <c r="L2" t="s">
        <v>45</v>
      </c>
      <c r="M2" t="s">
        <v>231</v>
      </c>
      <c r="N2" t="s">
        <v>143</v>
      </c>
      <c r="O2">
        <v>301</v>
      </c>
      <c r="P2" t="s">
        <v>46</v>
      </c>
      <c r="Q2">
        <v>1</v>
      </c>
      <c r="R2" t="s">
        <v>48</v>
      </c>
      <c r="S2">
        <v>4</v>
      </c>
      <c r="T2" t="s">
        <v>144</v>
      </c>
      <c r="U2">
        <v>5</v>
      </c>
      <c r="V2">
        <v>31881</v>
      </c>
      <c r="W2">
        <v>899.21299999999997</v>
      </c>
      <c r="X2">
        <v>2.92</v>
      </c>
      <c r="Y2">
        <v>7.1999999999999995E-2</v>
      </c>
      <c r="Z2">
        <v>23</v>
      </c>
      <c r="AA2">
        <v>0</v>
      </c>
    </row>
    <row r="3" spans="1:27" ht="15">
      <c r="A3" s="49">
        <v>42736</v>
      </c>
      <c r="B3" t="s">
        <v>174</v>
      </c>
      <c r="C3" t="s">
        <v>103</v>
      </c>
      <c r="D3" s="96">
        <v>42730</v>
      </c>
      <c r="E3" s="96">
        <v>42735</v>
      </c>
      <c r="F3">
        <f t="shared" ref="F3:F66" si="0">MONTH(E3)</f>
        <v>12</v>
      </c>
      <c r="G3">
        <f t="shared" ref="G3:G66" si="1">YEAR(E3)</f>
        <v>2016</v>
      </c>
      <c r="H3">
        <v>120088</v>
      </c>
      <c r="I3" t="s">
        <v>230</v>
      </c>
      <c r="J3" t="s">
        <v>142</v>
      </c>
      <c r="K3" t="s">
        <v>232</v>
      </c>
      <c r="L3" t="s">
        <v>45</v>
      </c>
      <c r="M3" t="s">
        <v>231</v>
      </c>
      <c r="N3" t="s">
        <v>143</v>
      </c>
      <c r="O3">
        <v>301</v>
      </c>
      <c r="P3" t="s">
        <v>46</v>
      </c>
      <c r="Q3">
        <v>1</v>
      </c>
      <c r="R3" t="s">
        <v>48</v>
      </c>
      <c r="S3">
        <v>4</v>
      </c>
      <c r="T3" t="s">
        <v>144</v>
      </c>
      <c r="U3">
        <v>7</v>
      </c>
      <c r="V3">
        <v>30419</v>
      </c>
      <c r="W3">
        <v>891.41700000000003</v>
      </c>
      <c r="X3">
        <v>2.762</v>
      </c>
      <c r="Y3">
        <v>0.155</v>
      </c>
      <c r="Z3">
        <v>47</v>
      </c>
      <c r="AA3">
        <v>0</v>
      </c>
    </row>
    <row r="4" spans="1:27" ht="15">
      <c r="A4" s="49">
        <v>42736</v>
      </c>
      <c r="B4" t="s">
        <v>174</v>
      </c>
      <c r="C4" t="s">
        <v>103</v>
      </c>
      <c r="D4" s="96">
        <v>42730</v>
      </c>
      <c r="E4" s="96">
        <v>42735</v>
      </c>
      <c r="F4">
        <f t="shared" si="0"/>
        <v>12</v>
      </c>
      <c r="G4">
        <f t="shared" si="1"/>
        <v>2016</v>
      </c>
      <c r="H4">
        <v>120088</v>
      </c>
      <c r="I4" t="s">
        <v>230</v>
      </c>
      <c r="J4" t="s">
        <v>142</v>
      </c>
      <c r="K4" t="s">
        <v>232</v>
      </c>
      <c r="L4" t="s">
        <v>45</v>
      </c>
      <c r="M4" t="s">
        <v>231</v>
      </c>
      <c r="N4" t="s">
        <v>143</v>
      </c>
      <c r="O4">
        <v>301</v>
      </c>
      <c r="P4" t="s">
        <v>46</v>
      </c>
      <c r="Q4">
        <v>1</v>
      </c>
      <c r="R4" t="s">
        <v>48</v>
      </c>
      <c r="S4">
        <v>4</v>
      </c>
      <c r="T4" t="s">
        <v>144</v>
      </c>
      <c r="U4">
        <v>9</v>
      </c>
      <c r="V4">
        <v>31227</v>
      </c>
      <c r="W4">
        <v>814.93700000000001</v>
      </c>
      <c r="X4">
        <v>2.5920000000000001</v>
      </c>
      <c r="Y4">
        <v>7.6999999999999999E-2</v>
      </c>
      <c r="Z4">
        <v>24</v>
      </c>
      <c r="AA4">
        <v>0</v>
      </c>
    </row>
    <row r="5" spans="1:27" ht="15">
      <c r="A5" s="49">
        <v>42736</v>
      </c>
      <c r="B5" t="s">
        <v>174</v>
      </c>
      <c r="C5" t="s">
        <v>103</v>
      </c>
      <c r="D5" s="96">
        <v>42730</v>
      </c>
      <c r="E5" s="96">
        <v>42735</v>
      </c>
      <c r="F5">
        <f t="shared" si="0"/>
        <v>12</v>
      </c>
      <c r="G5">
        <f t="shared" si="1"/>
        <v>2016</v>
      </c>
      <c r="H5">
        <v>120088</v>
      </c>
      <c r="I5" t="s">
        <v>230</v>
      </c>
      <c r="J5" t="s">
        <v>142</v>
      </c>
      <c r="K5" t="s">
        <v>232</v>
      </c>
      <c r="L5" t="s">
        <v>45</v>
      </c>
      <c r="M5" t="s">
        <v>231</v>
      </c>
      <c r="N5" t="s">
        <v>143</v>
      </c>
      <c r="O5">
        <v>301</v>
      </c>
      <c r="P5" t="s">
        <v>46</v>
      </c>
      <c r="Q5">
        <v>1</v>
      </c>
      <c r="R5" t="s">
        <v>48</v>
      </c>
      <c r="S5">
        <v>4</v>
      </c>
      <c r="T5" t="s">
        <v>144</v>
      </c>
      <c r="U5">
        <v>1</v>
      </c>
      <c r="V5">
        <v>31174</v>
      </c>
      <c r="W5">
        <v>978.33100000000002</v>
      </c>
      <c r="X5">
        <v>3.1070000000000002</v>
      </c>
      <c r="Y5">
        <v>0.115</v>
      </c>
      <c r="Z5">
        <v>36</v>
      </c>
      <c r="AA5">
        <v>0</v>
      </c>
    </row>
    <row r="6" spans="1:27" ht="15">
      <c r="A6" s="49">
        <v>42736</v>
      </c>
      <c r="B6" t="s">
        <v>174</v>
      </c>
      <c r="C6" t="s">
        <v>103</v>
      </c>
      <c r="D6" s="96">
        <v>42730</v>
      </c>
      <c r="E6" s="96">
        <v>42735</v>
      </c>
      <c r="F6">
        <f t="shared" si="0"/>
        <v>12</v>
      </c>
      <c r="G6">
        <f t="shared" si="1"/>
        <v>2016</v>
      </c>
      <c r="H6">
        <v>120088</v>
      </c>
      <c r="I6" t="s">
        <v>230</v>
      </c>
      <c r="J6" t="s">
        <v>142</v>
      </c>
      <c r="K6" t="s">
        <v>232</v>
      </c>
      <c r="L6" t="s">
        <v>45</v>
      </c>
      <c r="M6" t="s">
        <v>231</v>
      </c>
      <c r="N6" t="s">
        <v>143</v>
      </c>
      <c r="O6">
        <v>301</v>
      </c>
      <c r="P6" t="s">
        <v>46</v>
      </c>
      <c r="Q6">
        <v>1</v>
      </c>
      <c r="R6" t="s">
        <v>48</v>
      </c>
      <c r="S6">
        <v>4</v>
      </c>
      <c r="T6" t="s">
        <v>144</v>
      </c>
      <c r="U6">
        <v>2</v>
      </c>
      <c r="V6">
        <v>30866</v>
      </c>
      <c r="W6">
        <v>902.94200000000001</v>
      </c>
      <c r="X6">
        <v>2.839</v>
      </c>
      <c r="Y6">
        <v>8.1000000000000003E-2</v>
      </c>
      <c r="Z6">
        <v>25</v>
      </c>
      <c r="AA6">
        <v>0</v>
      </c>
    </row>
    <row r="7" spans="1:27" ht="15">
      <c r="A7" s="49">
        <v>42736</v>
      </c>
      <c r="B7" t="s">
        <v>174</v>
      </c>
      <c r="C7" t="s">
        <v>103</v>
      </c>
      <c r="D7" s="96">
        <v>42730</v>
      </c>
      <c r="E7" s="96">
        <v>42735</v>
      </c>
      <c r="F7">
        <f t="shared" si="0"/>
        <v>12</v>
      </c>
      <c r="G7">
        <f t="shared" si="1"/>
        <v>2016</v>
      </c>
      <c r="H7">
        <v>120088</v>
      </c>
      <c r="I7" t="s">
        <v>230</v>
      </c>
      <c r="J7" t="s">
        <v>142</v>
      </c>
      <c r="K7" t="s">
        <v>232</v>
      </c>
      <c r="L7" t="s">
        <v>45</v>
      </c>
      <c r="M7" t="s">
        <v>231</v>
      </c>
      <c r="N7" t="s">
        <v>143</v>
      </c>
      <c r="O7">
        <v>301</v>
      </c>
      <c r="P7" t="s">
        <v>46</v>
      </c>
      <c r="Q7">
        <v>1</v>
      </c>
      <c r="R7" t="s">
        <v>48</v>
      </c>
      <c r="S7">
        <v>4</v>
      </c>
      <c r="T7" t="s">
        <v>144</v>
      </c>
      <c r="U7">
        <v>3</v>
      </c>
      <c r="V7">
        <v>32023</v>
      </c>
      <c r="W7">
        <v>964.096</v>
      </c>
      <c r="X7">
        <v>3.145</v>
      </c>
      <c r="Y7">
        <v>0.128</v>
      </c>
      <c r="Z7">
        <v>41</v>
      </c>
      <c r="AA7">
        <v>0</v>
      </c>
    </row>
    <row r="8" spans="1:27" ht="15">
      <c r="A8" s="49">
        <v>42736</v>
      </c>
      <c r="B8" t="s">
        <v>174</v>
      </c>
      <c r="C8" t="s">
        <v>103</v>
      </c>
      <c r="D8" s="96">
        <v>42730</v>
      </c>
      <c r="E8" s="96">
        <v>42735</v>
      </c>
      <c r="F8">
        <f t="shared" si="0"/>
        <v>12</v>
      </c>
      <c r="G8">
        <f t="shared" si="1"/>
        <v>2016</v>
      </c>
      <c r="H8">
        <v>120088</v>
      </c>
      <c r="I8" t="s">
        <v>230</v>
      </c>
      <c r="J8" t="s">
        <v>142</v>
      </c>
      <c r="K8" t="s">
        <v>232</v>
      </c>
      <c r="L8" t="s">
        <v>45</v>
      </c>
      <c r="M8" t="s">
        <v>231</v>
      </c>
      <c r="N8" t="s">
        <v>143</v>
      </c>
      <c r="O8">
        <v>301</v>
      </c>
      <c r="P8" t="s">
        <v>46</v>
      </c>
      <c r="Q8">
        <v>1</v>
      </c>
      <c r="R8" t="s">
        <v>48</v>
      </c>
      <c r="S8">
        <v>4</v>
      </c>
      <c r="T8" t="s">
        <v>144</v>
      </c>
      <c r="U8">
        <v>4</v>
      </c>
      <c r="V8">
        <v>31978</v>
      </c>
      <c r="W8">
        <v>935.34199999999998</v>
      </c>
      <c r="X8">
        <v>3.0470000000000002</v>
      </c>
      <c r="Y8">
        <v>0.1</v>
      </c>
      <c r="Z8">
        <v>32</v>
      </c>
      <c r="AA8">
        <v>0</v>
      </c>
    </row>
    <row r="9" spans="1:27" ht="15">
      <c r="A9" s="49">
        <v>42736</v>
      </c>
      <c r="B9" t="s">
        <v>174</v>
      </c>
      <c r="C9" t="s">
        <v>103</v>
      </c>
      <c r="D9" s="96">
        <v>42730</v>
      </c>
      <c r="E9" s="96">
        <v>42735</v>
      </c>
      <c r="F9">
        <f t="shared" si="0"/>
        <v>12</v>
      </c>
      <c r="G9">
        <f t="shared" si="1"/>
        <v>2016</v>
      </c>
      <c r="H9">
        <v>120088</v>
      </c>
      <c r="I9" t="s">
        <v>230</v>
      </c>
      <c r="J9" t="s">
        <v>142</v>
      </c>
      <c r="K9" t="s">
        <v>232</v>
      </c>
      <c r="L9" t="s">
        <v>45</v>
      </c>
      <c r="M9" t="s">
        <v>231</v>
      </c>
      <c r="N9" t="s">
        <v>143</v>
      </c>
      <c r="O9">
        <v>301</v>
      </c>
      <c r="P9" t="s">
        <v>46</v>
      </c>
      <c r="Q9">
        <v>1</v>
      </c>
      <c r="R9" t="s">
        <v>48</v>
      </c>
      <c r="S9">
        <v>4</v>
      </c>
      <c r="T9" t="s">
        <v>144</v>
      </c>
      <c r="U9">
        <v>6</v>
      </c>
      <c r="V9">
        <v>31912</v>
      </c>
      <c r="W9">
        <v>905.58699999999999</v>
      </c>
      <c r="X9">
        <v>2.944</v>
      </c>
      <c r="Y9">
        <v>7.1999999999999995E-2</v>
      </c>
      <c r="Z9">
        <v>23</v>
      </c>
      <c r="AA9">
        <v>0</v>
      </c>
    </row>
    <row r="10" spans="1:27" ht="15">
      <c r="A10" s="49">
        <v>42736</v>
      </c>
      <c r="B10" t="s">
        <v>174</v>
      </c>
      <c r="C10" t="s">
        <v>103</v>
      </c>
      <c r="D10" s="96">
        <v>42730</v>
      </c>
      <c r="E10" s="96">
        <v>42735</v>
      </c>
      <c r="F10">
        <f t="shared" si="0"/>
        <v>12</v>
      </c>
      <c r="G10">
        <f t="shared" si="1"/>
        <v>2016</v>
      </c>
      <c r="H10">
        <v>120088</v>
      </c>
      <c r="I10" t="s">
        <v>230</v>
      </c>
      <c r="J10" t="s">
        <v>142</v>
      </c>
      <c r="K10" t="s">
        <v>232</v>
      </c>
      <c r="L10" t="s">
        <v>45</v>
      </c>
      <c r="M10" t="s">
        <v>231</v>
      </c>
      <c r="N10" t="s">
        <v>143</v>
      </c>
      <c r="O10">
        <v>301</v>
      </c>
      <c r="P10" t="s">
        <v>46</v>
      </c>
      <c r="Q10">
        <v>1</v>
      </c>
      <c r="R10" t="s">
        <v>48</v>
      </c>
      <c r="S10">
        <v>4</v>
      </c>
      <c r="T10" t="s">
        <v>144</v>
      </c>
      <c r="U10">
        <v>8</v>
      </c>
      <c r="V10">
        <v>30757</v>
      </c>
      <c r="W10">
        <v>890.22299999999996</v>
      </c>
      <c r="X10">
        <v>2.7890000000000001</v>
      </c>
      <c r="Y10">
        <v>7.1999999999999995E-2</v>
      </c>
      <c r="Z10">
        <v>22</v>
      </c>
      <c r="AA10">
        <v>0</v>
      </c>
    </row>
    <row r="11" spans="1:27" ht="15">
      <c r="A11" s="49">
        <v>42736</v>
      </c>
      <c r="B11" t="s">
        <v>174</v>
      </c>
      <c r="C11" t="s">
        <v>103</v>
      </c>
      <c r="D11" s="96">
        <v>42730</v>
      </c>
      <c r="E11" s="96">
        <v>42735</v>
      </c>
      <c r="F11">
        <f t="shared" si="0"/>
        <v>12</v>
      </c>
      <c r="G11">
        <f t="shared" si="1"/>
        <v>2016</v>
      </c>
      <c r="H11">
        <v>120088</v>
      </c>
      <c r="I11" t="s">
        <v>230</v>
      </c>
      <c r="J11" t="s">
        <v>142</v>
      </c>
      <c r="K11" t="s">
        <v>232</v>
      </c>
      <c r="L11" t="s">
        <v>45</v>
      </c>
      <c r="M11" t="s">
        <v>231</v>
      </c>
      <c r="N11" t="s">
        <v>143</v>
      </c>
      <c r="O11">
        <v>301</v>
      </c>
      <c r="P11" t="s">
        <v>46</v>
      </c>
      <c r="Q11">
        <v>1</v>
      </c>
      <c r="R11" t="s">
        <v>48</v>
      </c>
      <c r="S11">
        <v>4</v>
      </c>
      <c r="T11" t="s">
        <v>144</v>
      </c>
      <c r="U11">
        <v>10</v>
      </c>
      <c r="V11">
        <v>31399</v>
      </c>
      <c r="W11">
        <v>797.31600000000003</v>
      </c>
      <c r="X11">
        <v>2.5499999999999998</v>
      </c>
      <c r="Y11">
        <v>6.4000000000000001E-2</v>
      </c>
      <c r="Z11">
        <v>20</v>
      </c>
      <c r="AA11">
        <v>0</v>
      </c>
    </row>
    <row r="12" spans="1:27" ht="15">
      <c r="A12" s="49">
        <v>42736</v>
      </c>
      <c r="B12" t="s">
        <v>174</v>
      </c>
      <c r="C12" t="s">
        <v>103</v>
      </c>
      <c r="D12" s="96">
        <v>42730</v>
      </c>
      <c r="E12" s="96">
        <v>42735</v>
      </c>
      <c r="F12">
        <f t="shared" si="0"/>
        <v>12</v>
      </c>
      <c r="G12">
        <f t="shared" si="1"/>
        <v>2016</v>
      </c>
      <c r="H12">
        <v>120088</v>
      </c>
      <c r="I12" t="s">
        <v>230</v>
      </c>
      <c r="J12" t="s">
        <v>142</v>
      </c>
      <c r="K12" t="s">
        <v>232</v>
      </c>
      <c r="L12" t="s">
        <v>45</v>
      </c>
      <c r="M12" t="s">
        <v>231</v>
      </c>
      <c r="N12" t="s">
        <v>143</v>
      </c>
      <c r="O12">
        <v>301</v>
      </c>
      <c r="P12" t="s">
        <v>46</v>
      </c>
      <c r="Q12">
        <v>1</v>
      </c>
      <c r="R12" t="s">
        <v>48</v>
      </c>
      <c r="S12">
        <v>4</v>
      </c>
      <c r="T12" t="s">
        <v>144</v>
      </c>
      <c r="U12">
        <v>11</v>
      </c>
      <c r="V12">
        <v>31258</v>
      </c>
      <c r="W12">
        <v>831.54499999999996</v>
      </c>
      <c r="X12">
        <v>2.6480000000000001</v>
      </c>
      <c r="Y12">
        <v>5.0999999999999997E-2</v>
      </c>
      <c r="Z12">
        <v>16</v>
      </c>
      <c r="AA12">
        <v>0</v>
      </c>
    </row>
    <row r="13" spans="1:27" ht="15">
      <c r="A13" s="49">
        <v>42736</v>
      </c>
      <c r="B13" t="s">
        <v>174</v>
      </c>
      <c r="C13" t="s">
        <v>103</v>
      </c>
      <c r="D13" s="96">
        <v>42730</v>
      </c>
      <c r="E13" s="96">
        <v>42735</v>
      </c>
      <c r="F13">
        <f t="shared" si="0"/>
        <v>12</v>
      </c>
      <c r="G13">
        <f t="shared" si="1"/>
        <v>2016</v>
      </c>
      <c r="H13">
        <v>120088</v>
      </c>
      <c r="I13" t="s">
        <v>230</v>
      </c>
      <c r="J13" t="s">
        <v>142</v>
      </c>
      <c r="K13" t="s">
        <v>232</v>
      </c>
      <c r="L13" t="s">
        <v>45</v>
      </c>
      <c r="M13" t="s">
        <v>231</v>
      </c>
      <c r="N13" t="s">
        <v>143</v>
      </c>
      <c r="O13">
        <v>301</v>
      </c>
      <c r="P13" t="s">
        <v>46</v>
      </c>
      <c r="Q13">
        <v>1</v>
      </c>
      <c r="R13" t="s">
        <v>48</v>
      </c>
      <c r="S13">
        <v>4</v>
      </c>
      <c r="T13" t="s">
        <v>144</v>
      </c>
      <c r="U13">
        <v>12</v>
      </c>
      <c r="V13">
        <v>31155</v>
      </c>
      <c r="W13">
        <v>764.21600000000001</v>
      </c>
      <c r="X13">
        <v>2.4249999999999998</v>
      </c>
      <c r="Y13">
        <v>0.09</v>
      </c>
      <c r="Z13">
        <v>28</v>
      </c>
      <c r="AA13">
        <v>0</v>
      </c>
    </row>
    <row r="14" spans="1:27" ht="15">
      <c r="A14" s="49">
        <v>42730</v>
      </c>
      <c r="B14" t="s">
        <v>173</v>
      </c>
      <c r="C14" t="s">
        <v>102</v>
      </c>
      <c r="D14" s="96">
        <v>42723</v>
      </c>
      <c r="E14" s="96">
        <v>42729</v>
      </c>
      <c r="F14">
        <f t="shared" si="0"/>
        <v>12</v>
      </c>
      <c r="G14">
        <f t="shared" si="1"/>
        <v>2016</v>
      </c>
      <c r="H14">
        <v>120088</v>
      </c>
      <c r="I14" t="s">
        <v>230</v>
      </c>
      <c r="J14" t="s">
        <v>142</v>
      </c>
      <c r="K14" t="s">
        <v>232</v>
      </c>
      <c r="L14" t="s">
        <v>45</v>
      </c>
      <c r="M14" t="s">
        <v>231</v>
      </c>
      <c r="N14" t="s">
        <v>143</v>
      </c>
      <c r="O14">
        <v>301</v>
      </c>
      <c r="P14" t="s">
        <v>46</v>
      </c>
      <c r="Q14">
        <v>1</v>
      </c>
      <c r="R14" t="s">
        <v>48</v>
      </c>
      <c r="S14">
        <v>4</v>
      </c>
      <c r="T14" t="s">
        <v>144</v>
      </c>
      <c r="U14">
        <v>12</v>
      </c>
      <c r="V14">
        <v>31173</v>
      </c>
      <c r="W14">
        <v>718.50099999999998</v>
      </c>
      <c r="X14">
        <v>2.2810000000000001</v>
      </c>
      <c r="Y14">
        <v>5.8000000000000003E-2</v>
      </c>
      <c r="Z14">
        <v>18</v>
      </c>
      <c r="AA14">
        <v>0</v>
      </c>
    </row>
    <row r="15" spans="1:27" ht="15">
      <c r="A15" s="49">
        <v>42730</v>
      </c>
      <c r="B15" t="s">
        <v>173</v>
      </c>
      <c r="C15" t="s">
        <v>102</v>
      </c>
      <c r="D15" s="96">
        <v>42723</v>
      </c>
      <c r="E15" s="96">
        <v>42729</v>
      </c>
      <c r="F15">
        <f t="shared" si="0"/>
        <v>12</v>
      </c>
      <c r="G15">
        <f t="shared" si="1"/>
        <v>2016</v>
      </c>
      <c r="H15">
        <v>120088</v>
      </c>
      <c r="I15" t="s">
        <v>230</v>
      </c>
      <c r="J15" t="s">
        <v>142</v>
      </c>
      <c r="K15" t="s">
        <v>232</v>
      </c>
      <c r="L15" t="s">
        <v>45</v>
      </c>
      <c r="M15" t="s">
        <v>231</v>
      </c>
      <c r="N15" t="s">
        <v>143</v>
      </c>
      <c r="O15">
        <v>301</v>
      </c>
      <c r="P15" t="s">
        <v>46</v>
      </c>
      <c r="Q15">
        <v>1</v>
      </c>
      <c r="R15" t="s">
        <v>48</v>
      </c>
      <c r="S15">
        <v>4</v>
      </c>
      <c r="T15" t="s">
        <v>144</v>
      </c>
      <c r="U15">
        <v>10</v>
      </c>
      <c r="V15">
        <v>31406</v>
      </c>
      <c r="W15">
        <v>752.04499999999996</v>
      </c>
      <c r="X15">
        <v>2.4060000000000001</v>
      </c>
      <c r="Y15">
        <v>2.1999999999999999E-2</v>
      </c>
      <c r="Z15">
        <v>7</v>
      </c>
      <c r="AA15">
        <v>0</v>
      </c>
    </row>
    <row r="16" spans="1:27" ht="15">
      <c r="A16" s="49">
        <v>42730</v>
      </c>
      <c r="B16" t="s">
        <v>173</v>
      </c>
      <c r="C16" t="s">
        <v>102</v>
      </c>
      <c r="D16" s="96">
        <v>42723</v>
      </c>
      <c r="E16" s="96">
        <v>42729</v>
      </c>
      <c r="F16">
        <f t="shared" si="0"/>
        <v>12</v>
      </c>
      <c r="G16">
        <f t="shared" si="1"/>
        <v>2016</v>
      </c>
      <c r="H16">
        <v>120088</v>
      </c>
      <c r="I16" t="s">
        <v>230</v>
      </c>
      <c r="J16" t="s">
        <v>142</v>
      </c>
      <c r="K16" t="s">
        <v>232</v>
      </c>
      <c r="L16" t="s">
        <v>45</v>
      </c>
      <c r="M16" t="s">
        <v>231</v>
      </c>
      <c r="N16" t="s">
        <v>143</v>
      </c>
      <c r="O16">
        <v>301</v>
      </c>
      <c r="P16" t="s">
        <v>46</v>
      </c>
      <c r="Q16">
        <v>1</v>
      </c>
      <c r="R16" t="s">
        <v>48</v>
      </c>
      <c r="S16">
        <v>4</v>
      </c>
      <c r="T16" t="s">
        <v>144</v>
      </c>
      <c r="U16">
        <v>11</v>
      </c>
      <c r="V16">
        <v>31273</v>
      </c>
      <c r="W16">
        <v>769.78300000000002</v>
      </c>
      <c r="X16">
        <v>2.452</v>
      </c>
      <c r="Y16">
        <v>4.8000000000000001E-2</v>
      </c>
      <c r="Z16">
        <v>15</v>
      </c>
      <c r="AA16">
        <v>0</v>
      </c>
    </row>
    <row r="17" spans="1:27" ht="15">
      <c r="A17" s="49">
        <v>42730</v>
      </c>
      <c r="B17" t="s">
        <v>173</v>
      </c>
      <c r="C17" t="s">
        <v>102</v>
      </c>
      <c r="D17" s="96">
        <v>42723</v>
      </c>
      <c r="E17" s="96">
        <v>42729</v>
      </c>
      <c r="F17">
        <f t="shared" si="0"/>
        <v>12</v>
      </c>
      <c r="G17">
        <f t="shared" si="1"/>
        <v>2016</v>
      </c>
      <c r="H17">
        <v>120088</v>
      </c>
      <c r="I17" t="s">
        <v>230</v>
      </c>
      <c r="J17" t="s">
        <v>142</v>
      </c>
      <c r="K17" t="s">
        <v>232</v>
      </c>
      <c r="L17" t="s">
        <v>45</v>
      </c>
      <c r="M17" t="s">
        <v>231</v>
      </c>
      <c r="N17" t="s">
        <v>143</v>
      </c>
      <c r="O17">
        <v>301</v>
      </c>
      <c r="P17" t="s">
        <v>46</v>
      </c>
      <c r="Q17">
        <v>1</v>
      </c>
      <c r="R17" t="s">
        <v>48</v>
      </c>
      <c r="S17">
        <v>4</v>
      </c>
      <c r="T17" t="s">
        <v>144</v>
      </c>
      <c r="U17">
        <v>6</v>
      </c>
      <c r="V17">
        <v>31925</v>
      </c>
      <c r="W17">
        <v>844.81799999999998</v>
      </c>
      <c r="X17">
        <v>2.7469999999999999</v>
      </c>
      <c r="Y17">
        <v>4.1000000000000002E-2</v>
      </c>
      <c r="Z17">
        <v>13</v>
      </c>
      <c r="AA17">
        <v>0</v>
      </c>
    </row>
    <row r="18" spans="1:27" ht="15">
      <c r="A18" s="49">
        <v>42730</v>
      </c>
      <c r="B18" t="s">
        <v>173</v>
      </c>
      <c r="C18" t="s">
        <v>102</v>
      </c>
      <c r="D18" s="96">
        <v>42723</v>
      </c>
      <c r="E18" s="96">
        <v>42729</v>
      </c>
      <c r="F18">
        <f t="shared" si="0"/>
        <v>12</v>
      </c>
      <c r="G18">
        <f t="shared" si="1"/>
        <v>2016</v>
      </c>
      <c r="H18">
        <v>120088</v>
      </c>
      <c r="I18" t="s">
        <v>230</v>
      </c>
      <c r="J18" t="s">
        <v>142</v>
      </c>
      <c r="K18" t="s">
        <v>232</v>
      </c>
      <c r="L18" t="s">
        <v>45</v>
      </c>
      <c r="M18" t="s">
        <v>231</v>
      </c>
      <c r="N18" t="s">
        <v>143</v>
      </c>
      <c r="O18">
        <v>301</v>
      </c>
      <c r="P18" t="s">
        <v>46</v>
      </c>
      <c r="Q18">
        <v>1</v>
      </c>
      <c r="R18" t="s">
        <v>48</v>
      </c>
      <c r="S18">
        <v>4</v>
      </c>
      <c r="T18" t="s">
        <v>144</v>
      </c>
      <c r="U18">
        <v>8</v>
      </c>
      <c r="V18">
        <v>30764</v>
      </c>
      <c r="W18">
        <v>831.52</v>
      </c>
      <c r="X18">
        <v>2.6059999999999999</v>
      </c>
      <c r="Y18">
        <v>2.3E-2</v>
      </c>
      <c r="Z18">
        <v>7</v>
      </c>
      <c r="AA18">
        <v>0</v>
      </c>
    </row>
    <row r="19" spans="1:27" ht="15">
      <c r="A19" s="49">
        <v>42730</v>
      </c>
      <c r="B19" t="s">
        <v>173</v>
      </c>
      <c r="C19" t="s">
        <v>102</v>
      </c>
      <c r="D19" s="96">
        <v>42723</v>
      </c>
      <c r="E19" s="96">
        <v>42729</v>
      </c>
      <c r="F19">
        <f t="shared" si="0"/>
        <v>12</v>
      </c>
      <c r="G19">
        <f t="shared" si="1"/>
        <v>2016</v>
      </c>
      <c r="H19">
        <v>120088</v>
      </c>
      <c r="I19" t="s">
        <v>230</v>
      </c>
      <c r="J19" t="s">
        <v>142</v>
      </c>
      <c r="K19" t="s">
        <v>232</v>
      </c>
      <c r="L19" t="s">
        <v>45</v>
      </c>
      <c r="M19" t="s">
        <v>231</v>
      </c>
      <c r="N19" t="s">
        <v>143</v>
      </c>
      <c r="O19">
        <v>301</v>
      </c>
      <c r="P19" t="s">
        <v>46</v>
      </c>
      <c r="Q19">
        <v>1</v>
      </c>
      <c r="R19" t="s">
        <v>48</v>
      </c>
      <c r="S19">
        <v>4</v>
      </c>
      <c r="T19" t="s">
        <v>144</v>
      </c>
      <c r="U19">
        <v>4</v>
      </c>
      <c r="V19">
        <v>31992</v>
      </c>
      <c r="W19">
        <v>878.99</v>
      </c>
      <c r="X19">
        <v>2.8639999999999999</v>
      </c>
      <c r="Y19">
        <v>4.3999999999999997E-2</v>
      </c>
      <c r="Z19">
        <v>14</v>
      </c>
      <c r="AA19">
        <v>0</v>
      </c>
    </row>
    <row r="20" spans="1:27" ht="15">
      <c r="A20" s="49">
        <v>42730</v>
      </c>
      <c r="B20" t="s">
        <v>173</v>
      </c>
      <c r="C20" t="s">
        <v>102</v>
      </c>
      <c r="D20" s="96">
        <v>42723</v>
      </c>
      <c r="E20" s="96">
        <v>42729</v>
      </c>
      <c r="F20">
        <f t="shared" si="0"/>
        <v>12</v>
      </c>
      <c r="G20">
        <f t="shared" si="1"/>
        <v>2016</v>
      </c>
      <c r="H20">
        <v>120088</v>
      </c>
      <c r="I20" t="s">
        <v>230</v>
      </c>
      <c r="J20" t="s">
        <v>142</v>
      </c>
      <c r="K20" t="s">
        <v>232</v>
      </c>
      <c r="L20" t="s">
        <v>45</v>
      </c>
      <c r="M20" t="s">
        <v>231</v>
      </c>
      <c r="N20" t="s">
        <v>143</v>
      </c>
      <c r="O20">
        <v>301</v>
      </c>
      <c r="P20" t="s">
        <v>46</v>
      </c>
      <c r="Q20">
        <v>1</v>
      </c>
      <c r="R20" t="s">
        <v>48</v>
      </c>
      <c r="S20">
        <v>4</v>
      </c>
      <c r="T20" t="s">
        <v>144</v>
      </c>
      <c r="U20">
        <v>3</v>
      </c>
      <c r="V20">
        <v>32032</v>
      </c>
      <c r="W20">
        <v>889.35400000000004</v>
      </c>
      <c r="X20">
        <v>2.9020000000000001</v>
      </c>
      <c r="Y20">
        <v>2.8000000000000001E-2</v>
      </c>
      <c r="Z20">
        <v>9</v>
      </c>
      <c r="AA20">
        <v>0</v>
      </c>
    </row>
    <row r="21" spans="1:27" ht="15">
      <c r="A21" s="49">
        <v>42730</v>
      </c>
      <c r="B21" t="s">
        <v>173</v>
      </c>
      <c r="C21" t="s">
        <v>102</v>
      </c>
      <c r="D21" s="96">
        <v>42723</v>
      </c>
      <c r="E21" s="96">
        <v>42729</v>
      </c>
      <c r="F21">
        <f t="shared" si="0"/>
        <v>12</v>
      </c>
      <c r="G21">
        <f t="shared" si="1"/>
        <v>2016</v>
      </c>
      <c r="H21">
        <v>120088</v>
      </c>
      <c r="I21" t="s">
        <v>230</v>
      </c>
      <c r="J21" t="s">
        <v>142</v>
      </c>
      <c r="K21" t="s">
        <v>232</v>
      </c>
      <c r="L21" t="s">
        <v>45</v>
      </c>
      <c r="M21" t="s">
        <v>231</v>
      </c>
      <c r="N21" t="s">
        <v>143</v>
      </c>
      <c r="O21">
        <v>301</v>
      </c>
      <c r="P21" t="s">
        <v>46</v>
      </c>
      <c r="Q21">
        <v>1</v>
      </c>
      <c r="R21" t="s">
        <v>48</v>
      </c>
      <c r="S21">
        <v>4</v>
      </c>
      <c r="T21" t="s">
        <v>144</v>
      </c>
      <c r="U21">
        <v>1</v>
      </c>
      <c r="V21">
        <v>31201</v>
      </c>
      <c r="W21">
        <v>908.20699999999999</v>
      </c>
      <c r="X21">
        <v>2.8860000000000001</v>
      </c>
      <c r="Y21">
        <v>8.6999999999999994E-2</v>
      </c>
      <c r="Z21">
        <v>27</v>
      </c>
      <c r="AA21">
        <v>0</v>
      </c>
    </row>
    <row r="22" spans="1:27" ht="15">
      <c r="A22" s="49">
        <v>42730</v>
      </c>
      <c r="B22" t="s">
        <v>173</v>
      </c>
      <c r="C22" t="s">
        <v>102</v>
      </c>
      <c r="D22" s="96">
        <v>42723</v>
      </c>
      <c r="E22" s="96">
        <v>42729</v>
      </c>
      <c r="F22">
        <f t="shared" si="0"/>
        <v>12</v>
      </c>
      <c r="G22">
        <f t="shared" si="1"/>
        <v>2016</v>
      </c>
      <c r="H22">
        <v>120088</v>
      </c>
      <c r="I22" t="s">
        <v>230</v>
      </c>
      <c r="J22" t="s">
        <v>142</v>
      </c>
      <c r="K22" t="s">
        <v>232</v>
      </c>
      <c r="L22" t="s">
        <v>45</v>
      </c>
      <c r="M22" t="s">
        <v>231</v>
      </c>
      <c r="N22" t="s">
        <v>143</v>
      </c>
      <c r="O22">
        <v>301</v>
      </c>
      <c r="P22" t="s">
        <v>46</v>
      </c>
      <c r="Q22">
        <v>1</v>
      </c>
      <c r="R22" t="s">
        <v>48</v>
      </c>
      <c r="S22">
        <v>4</v>
      </c>
      <c r="T22" t="s">
        <v>144</v>
      </c>
      <c r="U22">
        <v>2</v>
      </c>
      <c r="V22">
        <v>30880</v>
      </c>
      <c r="W22">
        <v>867.18700000000001</v>
      </c>
      <c r="X22">
        <v>2.7280000000000002</v>
      </c>
      <c r="Y22">
        <v>4.4999999999999998E-2</v>
      </c>
      <c r="Z22">
        <v>14</v>
      </c>
      <c r="AA22">
        <v>0</v>
      </c>
    </row>
    <row r="23" spans="1:27" ht="15">
      <c r="A23" s="49">
        <v>42730</v>
      </c>
      <c r="B23" t="s">
        <v>173</v>
      </c>
      <c r="C23" t="s">
        <v>102</v>
      </c>
      <c r="D23" s="96">
        <v>42723</v>
      </c>
      <c r="E23" s="96">
        <v>42729</v>
      </c>
      <c r="F23">
        <f t="shared" si="0"/>
        <v>12</v>
      </c>
      <c r="G23">
        <f t="shared" si="1"/>
        <v>2016</v>
      </c>
      <c r="H23">
        <v>120088</v>
      </c>
      <c r="I23" t="s">
        <v>230</v>
      </c>
      <c r="J23" t="s">
        <v>142</v>
      </c>
      <c r="K23" t="s">
        <v>232</v>
      </c>
      <c r="L23" t="s">
        <v>45</v>
      </c>
      <c r="M23" t="s">
        <v>231</v>
      </c>
      <c r="N23" t="s">
        <v>143</v>
      </c>
      <c r="O23">
        <v>301</v>
      </c>
      <c r="P23" t="s">
        <v>46</v>
      </c>
      <c r="Q23">
        <v>1</v>
      </c>
      <c r="R23" t="s">
        <v>48</v>
      </c>
      <c r="S23">
        <v>4</v>
      </c>
      <c r="T23" t="s">
        <v>144</v>
      </c>
      <c r="U23">
        <v>9</v>
      </c>
      <c r="V23">
        <v>31234</v>
      </c>
      <c r="W23">
        <v>757.471</v>
      </c>
      <c r="X23">
        <v>2.41</v>
      </c>
      <c r="Y23">
        <v>2.1999999999999999E-2</v>
      </c>
      <c r="Z23">
        <v>7</v>
      </c>
      <c r="AA23">
        <v>0</v>
      </c>
    </row>
    <row r="24" spans="1:27" ht="15">
      <c r="A24" s="49">
        <v>42730</v>
      </c>
      <c r="B24" t="s">
        <v>173</v>
      </c>
      <c r="C24" t="s">
        <v>102</v>
      </c>
      <c r="D24" s="96">
        <v>42723</v>
      </c>
      <c r="E24" s="96">
        <v>42729</v>
      </c>
      <c r="F24">
        <f t="shared" si="0"/>
        <v>12</v>
      </c>
      <c r="G24">
        <f t="shared" si="1"/>
        <v>2016</v>
      </c>
      <c r="H24">
        <v>120088</v>
      </c>
      <c r="I24" t="s">
        <v>230</v>
      </c>
      <c r="J24" t="s">
        <v>142</v>
      </c>
      <c r="K24" t="s">
        <v>232</v>
      </c>
      <c r="L24" t="s">
        <v>45</v>
      </c>
      <c r="M24" t="s">
        <v>231</v>
      </c>
      <c r="N24" t="s">
        <v>143</v>
      </c>
      <c r="O24">
        <v>301</v>
      </c>
      <c r="P24" t="s">
        <v>46</v>
      </c>
      <c r="Q24">
        <v>1</v>
      </c>
      <c r="R24" t="s">
        <v>48</v>
      </c>
      <c r="S24">
        <v>4</v>
      </c>
      <c r="T24" t="s">
        <v>144</v>
      </c>
      <c r="U24">
        <v>7</v>
      </c>
      <c r="V24">
        <v>30428</v>
      </c>
      <c r="W24">
        <v>836.22400000000005</v>
      </c>
      <c r="X24">
        <v>2.5920000000000001</v>
      </c>
      <c r="Y24">
        <v>0.03</v>
      </c>
      <c r="Z24">
        <v>9</v>
      </c>
      <c r="AA24">
        <v>0</v>
      </c>
    </row>
    <row r="25" spans="1:27" ht="15">
      <c r="A25" s="49">
        <v>42730</v>
      </c>
      <c r="B25" t="s">
        <v>173</v>
      </c>
      <c r="C25" t="s">
        <v>102</v>
      </c>
      <c r="D25" s="96">
        <v>42723</v>
      </c>
      <c r="E25" s="96">
        <v>42729</v>
      </c>
      <c r="F25">
        <f t="shared" si="0"/>
        <v>12</v>
      </c>
      <c r="G25">
        <f t="shared" si="1"/>
        <v>2016</v>
      </c>
      <c r="H25">
        <v>120088</v>
      </c>
      <c r="I25" t="s">
        <v>230</v>
      </c>
      <c r="J25" t="s">
        <v>142</v>
      </c>
      <c r="K25" t="s">
        <v>232</v>
      </c>
      <c r="L25" t="s">
        <v>45</v>
      </c>
      <c r="M25" t="s">
        <v>231</v>
      </c>
      <c r="N25" t="s">
        <v>143</v>
      </c>
      <c r="O25">
        <v>301</v>
      </c>
      <c r="P25" t="s">
        <v>46</v>
      </c>
      <c r="Q25">
        <v>1</v>
      </c>
      <c r="R25" t="s">
        <v>48</v>
      </c>
      <c r="S25">
        <v>4</v>
      </c>
      <c r="T25" t="s">
        <v>144</v>
      </c>
      <c r="U25">
        <v>5</v>
      </c>
      <c r="V25">
        <v>31890</v>
      </c>
      <c r="W25">
        <v>838.072</v>
      </c>
      <c r="X25">
        <v>2.722</v>
      </c>
      <c r="Y25">
        <v>2.8000000000000001E-2</v>
      </c>
      <c r="Z25">
        <v>9</v>
      </c>
      <c r="AA25">
        <v>0</v>
      </c>
    </row>
    <row r="26" spans="1:27" ht="15">
      <c r="A26" s="49">
        <v>42724</v>
      </c>
      <c r="B26" t="s">
        <v>172</v>
      </c>
      <c r="C26" t="s">
        <v>101</v>
      </c>
      <c r="D26" s="96">
        <v>42716</v>
      </c>
      <c r="E26" s="96">
        <v>42722</v>
      </c>
      <c r="F26">
        <f t="shared" si="0"/>
        <v>12</v>
      </c>
      <c r="G26">
        <f t="shared" si="1"/>
        <v>2016</v>
      </c>
      <c r="H26">
        <v>120088</v>
      </c>
      <c r="I26" t="s">
        <v>230</v>
      </c>
      <c r="J26" t="s">
        <v>142</v>
      </c>
      <c r="K26" t="s">
        <v>232</v>
      </c>
      <c r="L26" t="s">
        <v>45</v>
      </c>
      <c r="M26" t="s">
        <v>231</v>
      </c>
      <c r="N26" t="s">
        <v>143</v>
      </c>
      <c r="O26">
        <v>301</v>
      </c>
      <c r="P26" t="s">
        <v>46</v>
      </c>
      <c r="Q26">
        <v>1</v>
      </c>
      <c r="R26" t="s">
        <v>48</v>
      </c>
      <c r="S26">
        <v>4</v>
      </c>
      <c r="T26" t="s">
        <v>144</v>
      </c>
      <c r="U26">
        <v>5</v>
      </c>
      <c r="V26">
        <v>31942</v>
      </c>
      <c r="W26">
        <v>780.42499999999995</v>
      </c>
      <c r="X26">
        <v>2.5390000000000001</v>
      </c>
      <c r="Y26">
        <v>0.16300000000000001</v>
      </c>
      <c r="Z26">
        <v>52</v>
      </c>
      <c r="AA26">
        <v>0</v>
      </c>
    </row>
    <row r="27" spans="1:27" ht="15">
      <c r="A27" s="49">
        <v>42724</v>
      </c>
      <c r="B27" t="s">
        <v>172</v>
      </c>
      <c r="C27" t="s">
        <v>101</v>
      </c>
      <c r="D27" s="96">
        <v>42716</v>
      </c>
      <c r="E27" s="96">
        <v>42722</v>
      </c>
      <c r="F27">
        <f t="shared" si="0"/>
        <v>12</v>
      </c>
      <c r="G27">
        <f t="shared" si="1"/>
        <v>2016</v>
      </c>
      <c r="H27">
        <v>120088</v>
      </c>
      <c r="I27" t="s">
        <v>230</v>
      </c>
      <c r="J27" t="s">
        <v>142</v>
      </c>
      <c r="K27" t="s">
        <v>232</v>
      </c>
      <c r="L27" t="s">
        <v>45</v>
      </c>
      <c r="M27" t="s">
        <v>231</v>
      </c>
      <c r="N27" t="s">
        <v>143</v>
      </c>
      <c r="O27">
        <v>301</v>
      </c>
      <c r="P27" t="s">
        <v>46</v>
      </c>
      <c r="Q27">
        <v>1</v>
      </c>
      <c r="R27" t="s">
        <v>48</v>
      </c>
      <c r="S27">
        <v>4</v>
      </c>
      <c r="T27" t="s">
        <v>144</v>
      </c>
      <c r="U27">
        <v>7</v>
      </c>
      <c r="V27">
        <v>30469</v>
      </c>
      <c r="W27">
        <v>787.01199999999994</v>
      </c>
      <c r="X27">
        <v>2.4430000000000001</v>
      </c>
      <c r="Y27">
        <v>0.13500000000000001</v>
      </c>
      <c r="Z27">
        <v>41</v>
      </c>
      <c r="AA27">
        <v>0</v>
      </c>
    </row>
    <row r="28" spans="1:27" ht="15">
      <c r="A28" s="49">
        <v>42724</v>
      </c>
      <c r="B28" t="s">
        <v>172</v>
      </c>
      <c r="C28" t="s">
        <v>101</v>
      </c>
      <c r="D28" s="96">
        <v>42716</v>
      </c>
      <c r="E28" s="96">
        <v>42722</v>
      </c>
      <c r="F28">
        <f t="shared" si="0"/>
        <v>12</v>
      </c>
      <c r="G28">
        <f t="shared" si="1"/>
        <v>2016</v>
      </c>
      <c r="H28">
        <v>120088</v>
      </c>
      <c r="I28" t="s">
        <v>230</v>
      </c>
      <c r="J28" t="s">
        <v>142</v>
      </c>
      <c r="K28" t="s">
        <v>232</v>
      </c>
      <c r="L28" t="s">
        <v>45</v>
      </c>
      <c r="M28" t="s">
        <v>231</v>
      </c>
      <c r="N28" t="s">
        <v>143</v>
      </c>
      <c r="O28">
        <v>301</v>
      </c>
      <c r="P28" t="s">
        <v>46</v>
      </c>
      <c r="Q28">
        <v>1</v>
      </c>
      <c r="R28" t="s">
        <v>48</v>
      </c>
      <c r="S28">
        <v>4</v>
      </c>
      <c r="T28" t="s">
        <v>144</v>
      </c>
      <c r="U28">
        <v>9</v>
      </c>
      <c r="V28">
        <v>31281</v>
      </c>
      <c r="W28">
        <v>710.01499999999999</v>
      </c>
      <c r="X28">
        <v>2.262</v>
      </c>
      <c r="Y28">
        <v>0.15</v>
      </c>
      <c r="Z28">
        <v>47</v>
      </c>
      <c r="AA28">
        <v>0</v>
      </c>
    </row>
    <row r="29" spans="1:27" ht="15">
      <c r="A29" s="49">
        <v>42724</v>
      </c>
      <c r="B29" t="s">
        <v>172</v>
      </c>
      <c r="C29" t="s">
        <v>101</v>
      </c>
      <c r="D29" s="96">
        <v>42716</v>
      </c>
      <c r="E29" s="96">
        <v>42722</v>
      </c>
      <c r="F29">
        <f t="shared" si="0"/>
        <v>12</v>
      </c>
      <c r="G29">
        <f t="shared" si="1"/>
        <v>2016</v>
      </c>
      <c r="H29">
        <v>120088</v>
      </c>
      <c r="I29" t="s">
        <v>230</v>
      </c>
      <c r="J29" t="s">
        <v>142</v>
      </c>
      <c r="K29" t="s">
        <v>232</v>
      </c>
      <c r="L29" t="s">
        <v>45</v>
      </c>
      <c r="M29" t="s">
        <v>231</v>
      </c>
      <c r="N29" t="s">
        <v>143</v>
      </c>
      <c r="O29">
        <v>301</v>
      </c>
      <c r="P29" t="s">
        <v>46</v>
      </c>
      <c r="Q29">
        <v>1</v>
      </c>
      <c r="R29" t="s">
        <v>48</v>
      </c>
      <c r="S29">
        <v>4</v>
      </c>
      <c r="T29" t="s">
        <v>144</v>
      </c>
      <c r="U29">
        <v>1</v>
      </c>
      <c r="V29">
        <v>31255</v>
      </c>
      <c r="W29">
        <v>850.16600000000005</v>
      </c>
      <c r="X29">
        <v>2.7069999999999999</v>
      </c>
      <c r="Y29">
        <v>0.17299999999999999</v>
      </c>
      <c r="Z29">
        <v>54</v>
      </c>
      <c r="AA29">
        <v>0</v>
      </c>
    </row>
    <row r="30" spans="1:27" ht="15">
      <c r="A30" s="49">
        <v>42724</v>
      </c>
      <c r="B30" t="s">
        <v>172</v>
      </c>
      <c r="C30" t="s">
        <v>101</v>
      </c>
      <c r="D30" s="96">
        <v>42716</v>
      </c>
      <c r="E30" s="96">
        <v>42722</v>
      </c>
      <c r="F30">
        <f t="shared" si="0"/>
        <v>12</v>
      </c>
      <c r="G30">
        <f t="shared" si="1"/>
        <v>2016</v>
      </c>
      <c r="H30">
        <v>120088</v>
      </c>
      <c r="I30" t="s">
        <v>230</v>
      </c>
      <c r="J30" t="s">
        <v>142</v>
      </c>
      <c r="K30" t="s">
        <v>232</v>
      </c>
      <c r="L30" t="s">
        <v>45</v>
      </c>
      <c r="M30" t="s">
        <v>231</v>
      </c>
      <c r="N30" t="s">
        <v>143</v>
      </c>
      <c r="O30">
        <v>301</v>
      </c>
      <c r="P30" t="s">
        <v>46</v>
      </c>
      <c r="Q30">
        <v>1</v>
      </c>
      <c r="R30" t="s">
        <v>48</v>
      </c>
      <c r="S30">
        <v>4</v>
      </c>
      <c r="T30" t="s">
        <v>144</v>
      </c>
      <c r="U30">
        <v>2</v>
      </c>
      <c r="V30">
        <v>30937</v>
      </c>
      <c r="W30">
        <v>825.97199999999998</v>
      </c>
      <c r="X30">
        <v>2.6030000000000002</v>
      </c>
      <c r="Y30">
        <v>0.184</v>
      </c>
      <c r="Z30">
        <v>57</v>
      </c>
      <c r="AA30">
        <v>0</v>
      </c>
    </row>
    <row r="31" spans="1:27" ht="15">
      <c r="A31" s="49">
        <v>42724</v>
      </c>
      <c r="B31" t="s">
        <v>172</v>
      </c>
      <c r="C31" t="s">
        <v>101</v>
      </c>
      <c r="D31" s="96">
        <v>42716</v>
      </c>
      <c r="E31" s="96">
        <v>42722</v>
      </c>
      <c r="F31">
        <f t="shared" si="0"/>
        <v>12</v>
      </c>
      <c r="G31">
        <f t="shared" si="1"/>
        <v>2016</v>
      </c>
      <c r="H31">
        <v>120088</v>
      </c>
      <c r="I31" t="s">
        <v>230</v>
      </c>
      <c r="J31" t="s">
        <v>142</v>
      </c>
      <c r="K31" t="s">
        <v>232</v>
      </c>
      <c r="L31" t="s">
        <v>45</v>
      </c>
      <c r="M31" t="s">
        <v>231</v>
      </c>
      <c r="N31" t="s">
        <v>143</v>
      </c>
      <c r="O31">
        <v>301</v>
      </c>
      <c r="P31" t="s">
        <v>46</v>
      </c>
      <c r="Q31">
        <v>1</v>
      </c>
      <c r="R31" t="s">
        <v>48</v>
      </c>
      <c r="S31">
        <v>4</v>
      </c>
      <c r="T31" t="s">
        <v>144</v>
      </c>
      <c r="U31">
        <v>3</v>
      </c>
      <c r="V31">
        <v>32073</v>
      </c>
      <c r="W31">
        <v>832.45299999999997</v>
      </c>
      <c r="X31">
        <v>2.72</v>
      </c>
      <c r="Y31">
        <v>0.128</v>
      </c>
      <c r="Z31">
        <v>41</v>
      </c>
      <c r="AA31">
        <v>0</v>
      </c>
    </row>
    <row r="32" spans="1:27" ht="15">
      <c r="A32" s="49">
        <v>42724</v>
      </c>
      <c r="B32" t="s">
        <v>172</v>
      </c>
      <c r="C32" t="s">
        <v>101</v>
      </c>
      <c r="D32" s="96">
        <v>42716</v>
      </c>
      <c r="E32" s="96">
        <v>42722</v>
      </c>
      <c r="F32">
        <f t="shared" si="0"/>
        <v>12</v>
      </c>
      <c r="G32">
        <f t="shared" si="1"/>
        <v>2016</v>
      </c>
      <c r="H32">
        <v>120088</v>
      </c>
      <c r="I32" t="s">
        <v>230</v>
      </c>
      <c r="J32" t="s">
        <v>142</v>
      </c>
      <c r="K32" t="s">
        <v>232</v>
      </c>
      <c r="L32" t="s">
        <v>45</v>
      </c>
      <c r="M32" t="s">
        <v>231</v>
      </c>
      <c r="N32" t="s">
        <v>143</v>
      </c>
      <c r="O32">
        <v>301</v>
      </c>
      <c r="P32" t="s">
        <v>46</v>
      </c>
      <c r="Q32">
        <v>1</v>
      </c>
      <c r="R32" t="s">
        <v>48</v>
      </c>
      <c r="S32">
        <v>4</v>
      </c>
      <c r="T32" t="s">
        <v>144</v>
      </c>
      <c r="U32">
        <v>4</v>
      </c>
      <c r="V32">
        <v>32039</v>
      </c>
      <c r="W32">
        <v>826.803</v>
      </c>
      <c r="X32">
        <v>2.698</v>
      </c>
      <c r="Y32">
        <v>0.14699999999999999</v>
      </c>
      <c r="Z32">
        <v>47</v>
      </c>
      <c r="AA32">
        <v>0</v>
      </c>
    </row>
    <row r="33" spans="1:27" ht="15">
      <c r="A33" s="49">
        <v>42724</v>
      </c>
      <c r="B33" t="s">
        <v>172</v>
      </c>
      <c r="C33" t="s">
        <v>101</v>
      </c>
      <c r="D33" s="96">
        <v>42716</v>
      </c>
      <c r="E33" s="96">
        <v>42722</v>
      </c>
      <c r="F33">
        <f t="shared" si="0"/>
        <v>12</v>
      </c>
      <c r="G33">
        <f t="shared" si="1"/>
        <v>2016</v>
      </c>
      <c r="H33">
        <v>120088</v>
      </c>
      <c r="I33" t="s">
        <v>230</v>
      </c>
      <c r="J33" t="s">
        <v>142</v>
      </c>
      <c r="K33" t="s">
        <v>232</v>
      </c>
      <c r="L33" t="s">
        <v>45</v>
      </c>
      <c r="M33" t="s">
        <v>231</v>
      </c>
      <c r="N33" t="s">
        <v>143</v>
      </c>
      <c r="O33">
        <v>301</v>
      </c>
      <c r="P33" t="s">
        <v>46</v>
      </c>
      <c r="Q33">
        <v>1</v>
      </c>
      <c r="R33" t="s">
        <v>48</v>
      </c>
      <c r="S33">
        <v>4</v>
      </c>
      <c r="T33" t="s">
        <v>144</v>
      </c>
      <c r="U33">
        <v>6</v>
      </c>
      <c r="V33">
        <v>31962</v>
      </c>
      <c r="W33">
        <v>795.56</v>
      </c>
      <c r="X33">
        <v>2.59</v>
      </c>
      <c r="Y33">
        <v>0.11600000000000001</v>
      </c>
      <c r="Z33">
        <v>37</v>
      </c>
      <c r="AA33">
        <v>0</v>
      </c>
    </row>
    <row r="34" spans="1:27" ht="15">
      <c r="A34" s="49">
        <v>42724</v>
      </c>
      <c r="B34" t="s">
        <v>172</v>
      </c>
      <c r="C34" t="s">
        <v>101</v>
      </c>
      <c r="D34" s="96">
        <v>42716</v>
      </c>
      <c r="E34" s="96">
        <v>42722</v>
      </c>
      <c r="F34">
        <f t="shared" si="0"/>
        <v>12</v>
      </c>
      <c r="G34">
        <f t="shared" si="1"/>
        <v>2016</v>
      </c>
      <c r="H34">
        <v>120088</v>
      </c>
      <c r="I34" t="s">
        <v>230</v>
      </c>
      <c r="J34" t="s">
        <v>142</v>
      </c>
      <c r="K34" t="s">
        <v>232</v>
      </c>
      <c r="L34" t="s">
        <v>45</v>
      </c>
      <c r="M34" t="s">
        <v>231</v>
      </c>
      <c r="N34" t="s">
        <v>143</v>
      </c>
      <c r="O34">
        <v>301</v>
      </c>
      <c r="P34" t="s">
        <v>46</v>
      </c>
      <c r="Q34">
        <v>1</v>
      </c>
      <c r="R34" t="s">
        <v>48</v>
      </c>
      <c r="S34">
        <v>4</v>
      </c>
      <c r="T34" t="s">
        <v>144</v>
      </c>
      <c r="U34">
        <v>8</v>
      </c>
      <c r="V34">
        <v>30806</v>
      </c>
      <c r="W34">
        <v>779.79600000000005</v>
      </c>
      <c r="X34">
        <v>2.4470000000000001</v>
      </c>
      <c r="Y34">
        <v>0.13600000000000001</v>
      </c>
      <c r="Z34">
        <v>42</v>
      </c>
      <c r="AA34">
        <v>0</v>
      </c>
    </row>
    <row r="35" spans="1:27" ht="15">
      <c r="A35" s="49">
        <v>42724</v>
      </c>
      <c r="B35" t="s">
        <v>172</v>
      </c>
      <c r="C35" t="s">
        <v>101</v>
      </c>
      <c r="D35" s="96">
        <v>42716</v>
      </c>
      <c r="E35" s="96">
        <v>42722</v>
      </c>
      <c r="F35">
        <f t="shared" si="0"/>
        <v>12</v>
      </c>
      <c r="G35">
        <f t="shared" si="1"/>
        <v>2016</v>
      </c>
      <c r="H35">
        <v>120088</v>
      </c>
      <c r="I35" t="s">
        <v>230</v>
      </c>
      <c r="J35" t="s">
        <v>142</v>
      </c>
      <c r="K35" t="s">
        <v>232</v>
      </c>
      <c r="L35" t="s">
        <v>45</v>
      </c>
      <c r="M35" t="s">
        <v>231</v>
      </c>
      <c r="N35" t="s">
        <v>143</v>
      </c>
      <c r="O35">
        <v>301</v>
      </c>
      <c r="P35" t="s">
        <v>46</v>
      </c>
      <c r="Q35">
        <v>1</v>
      </c>
      <c r="R35" t="s">
        <v>48</v>
      </c>
      <c r="S35">
        <v>4</v>
      </c>
      <c r="T35" t="s">
        <v>144</v>
      </c>
      <c r="U35">
        <v>10</v>
      </c>
      <c r="V35">
        <v>31450</v>
      </c>
      <c r="W35">
        <v>703.67600000000004</v>
      </c>
      <c r="X35">
        <v>2.254</v>
      </c>
      <c r="Y35">
        <v>0.14000000000000001</v>
      </c>
      <c r="Z35">
        <v>44</v>
      </c>
      <c r="AA35">
        <v>0</v>
      </c>
    </row>
    <row r="36" spans="1:27" ht="15">
      <c r="A36" s="49">
        <v>42724</v>
      </c>
      <c r="B36" t="s">
        <v>172</v>
      </c>
      <c r="C36" t="s">
        <v>101</v>
      </c>
      <c r="D36" s="96">
        <v>42716</v>
      </c>
      <c r="E36" s="96">
        <v>42722</v>
      </c>
      <c r="F36">
        <f t="shared" si="0"/>
        <v>12</v>
      </c>
      <c r="G36">
        <f t="shared" si="1"/>
        <v>2016</v>
      </c>
      <c r="H36">
        <v>120088</v>
      </c>
      <c r="I36" t="s">
        <v>230</v>
      </c>
      <c r="J36" t="s">
        <v>142</v>
      </c>
      <c r="K36" t="s">
        <v>232</v>
      </c>
      <c r="L36" t="s">
        <v>45</v>
      </c>
      <c r="M36" t="s">
        <v>231</v>
      </c>
      <c r="N36" t="s">
        <v>143</v>
      </c>
      <c r="O36">
        <v>301</v>
      </c>
      <c r="P36" t="s">
        <v>46</v>
      </c>
      <c r="Q36">
        <v>1</v>
      </c>
      <c r="R36" t="s">
        <v>48</v>
      </c>
      <c r="S36">
        <v>4</v>
      </c>
      <c r="T36" t="s">
        <v>144</v>
      </c>
      <c r="U36">
        <v>11</v>
      </c>
      <c r="V36">
        <v>31319</v>
      </c>
      <c r="W36">
        <v>718.73500000000001</v>
      </c>
      <c r="X36">
        <v>2.2930000000000001</v>
      </c>
      <c r="Y36">
        <v>0.14699999999999999</v>
      </c>
      <c r="Z36">
        <v>46</v>
      </c>
      <c r="AA36">
        <v>0</v>
      </c>
    </row>
    <row r="37" spans="1:27" ht="15">
      <c r="A37" s="49">
        <v>42724</v>
      </c>
      <c r="B37" t="s">
        <v>172</v>
      </c>
      <c r="C37" t="s">
        <v>101</v>
      </c>
      <c r="D37" s="96">
        <v>42716</v>
      </c>
      <c r="E37" s="96">
        <v>42722</v>
      </c>
      <c r="F37">
        <f t="shared" si="0"/>
        <v>12</v>
      </c>
      <c r="G37">
        <f t="shared" si="1"/>
        <v>2016</v>
      </c>
      <c r="H37">
        <v>120088</v>
      </c>
      <c r="I37" t="s">
        <v>230</v>
      </c>
      <c r="J37" t="s">
        <v>142</v>
      </c>
      <c r="K37" t="s">
        <v>232</v>
      </c>
      <c r="L37" t="s">
        <v>45</v>
      </c>
      <c r="M37" t="s">
        <v>231</v>
      </c>
      <c r="N37" t="s">
        <v>143</v>
      </c>
      <c r="O37">
        <v>301</v>
      </c>
      <c r="P37" t="s">
        <v>46</v>
      </c>
      <c r="Q37">
        <v>1</v>
      </c>
      <c r="R37" t="s">
        <v>48</v>
      </c>
      <c r="S37">
        <v>4</v>
      </c>
      <c r="T37" t="s">
        <v>144</v>
      </c>
      <c r="U37">
        <v>12</v>
      </c>
      <c r="V37">
        <v>31227</v>
      </c>
      <c r="W37">
        <v>672.15200000000004</v>
      </c>
      <c r="X37">
        <v>2.1379999999999999</v>
      </c>
      <c r="Y37">
        <v>0.17299999999999999</v>
      </c>
      <c r="Z37">
        <v>54</v>
      </c>
      <c r="AA37">
        <v>0</v>
      </c>
    </row>
    <row r="38" spans="1:27" ht="15">
      <c r="A38" s="49">
        <v>42718</v>
      </c>
      <c r="B38" t="s">
        <v>171</v>
      </c>
      <c r="C38" t="s">
        <v>100</v>
      </c>
      <c r="D38" s="96">
        <v>42709</v>
      </c>
      <c r="E38" s="96">
        <v>42715</v>
      </c>
      <c r="F38">
        <f t="shared" si="0"/>
        <v>12</v>
      </c>
      <c r="G38">
        <f t="shared" si="1"/>
        <v>2016</v>
      </c>
      <c r="H38">
        <v>120088</v>
      </c>
      <c r="I38" t="s">
        <v>230</v>
      </c>
      <c r="J38" t="s">
        <v>142</v>
      </c>
      <c r="K38" t="s">
        <v>232</v>
      </c>
      <c r="L38" t="s">
        <v>45</v>
      </c>
      <c r="M38" t="s">
        <v>231</v>
      </c>
      <c r="N38" t="s">
        <v>143</v>
      </c>
      <c r="O38">
        <v>301</v>
      </c>
      <c r="P38" t="s">
        <v>46</v>
      </c>
      <c r="Q38">
        <v>1</v>
      </c>
      <c r="R38" t="s">
        <v>48</v>
      </c>
      <c r="S38">
        <v>4</v>
      </c>
      <c r="T38" t="s">
        <v>144</v>
      </c>
      <c r="U38">
        <v>12</v>
      </c>
      <c r="V38">
        <v>31441</v>
      </c>
      <c r="W38">
        <v>637.76300000000003</v>
      </c>
      <c r="X38">
        <v>2.0419999999999998</v>
      </c>
      <c r="Y38">
        <v>0.68100000000000005</v>
      </c>
      <c r="Z38">
        <v>214</v>
      </c>
      <c r="AA38">
        <v>0</v>
      </c>
    </row>
    <row r="39" spans="1:27" ht="15">
      <c r="A39" s="49">
        <v>42718</v>
      </c>
      <c r="B39" t="s">
        <v>171</v>
      </c>
      <c r="C39" t="s">
        <v>100</v>
      </c>
      <c r="D39" s="96">
        <v>42709</v>
      </c>
      <c r="E39" s="96">
        <v>42715</v>
      </c>
      <c r="F39">
        <f t="shared" si="0"/>
        <v>12</v>
      </c>
      <c r="G39">
        <f t="shared" si="1"/>
        <v>2016</v>
      </c>
      <c r="H39">
        <v>120088</v>
      </c>
      <c r="I39" t="s">
        <v>230</v>
      </c>
      <c r="J39" t="s">
        <v>142</v>
      </c>
      <c r="K39" t="s">
        <v>232</v>
      </c>
      <c r="L39" t="s">
        <v>45</v>
      </c>
      <c r="M39" t="s">
        <v>231</v>
      </c>
      <c r="N39" t="s">
        <v>143</v>
      </c>
      <c r="O39">
        <v>301</v>
      </c>
      <c r="P39" t="s">
        <v>46</v>
      </c>
      <c r="Q39">
        <v>1</v>
      </c>
      <c r="R39" t="s">
        <v>48</v>
      </c>
      <c r="S39">
        <v>4</v>
      </c>
      <c r="T39" t="s">
        <v>144</v>
      </c>
      <c r="U39">
        <v>11</v>
      </c>
      <c r="V39">
        <v>31333</v>
      </c>
      <c r="W39">
        <v>665.65899999999999</v>
      </c>
      <c r="X39">
        <v>2.1240000000000001</v>
      </c>
      <c r="Y39">
        <v>4.4999999999999998E-2</v>
      </c>
      <c r="Z39">
        <v>14</v>
      </c>
      <c r="AA39">
        <v>0</v>
      </c>
    </row>
    <row r="40" spans="1:27" ht="15">
      <c r="A40" s="49">
        <v>42718</v>
      </c>
      <c r="B40" t="s">
        <v>171</v>
      </c>
      <c r="C40" t="s">
        <v>100</v>
      </c>
      <c r="D40" s="96">
        <v>42709</v>
      </c>
      <c r="E40" s="96">
        <v>42715</v>
      </c>
      <c r="F40">
        <f t="shared" si="0"/>
        <v>12</v>
      </c>
      <c r="G40">
        <f t="shared" si="1"/>
        <v>2016</v>
      </c>
      <c r="H40">
        <v>120088</v>
      </c>
      <c r="I40" t="s">
        <v>230</v>
      </c>
      <c r="J40" t="s">
        <v>142</v>
      </c>
      <c r="K40" t="s">
        <v>232</v>
      </c>
      <c r="L40" t="s">
        <v>45</v>
      </c>
      <c r="M40" t="s">
        <v>231</v>
      </c>
      <c r="N40" t="s">
        <v>143</v>
      </c>
      <c r="O40">
        <v>301</v>
      </c>
      <c r="P40" t="s">
        <v>46</v>
      </c>
      <c r="Q40">
        <v>1</v>
      </c>
      <c r="R40" t="s">
        <v>48</v>
      </c>
      <c r="S40">
        <v>4</v>
      </c>
      <c r="T40" t="s">
        <v>144</v>
      </c>
      <c r="U40">
        <v>10</v>
      </c>
      <c r="V40">
        <v>31606</v>
      </c>
      <c r="W40">
        <v>653.67499999999995</v>
      </c>
      <c r="X40">
        <v>2.1040000000000001</v>
      </c>
      <c r="Y40">
        <v>0.49399999999999999</v>
      </c>
      <c r="Z40">
        <v>156</v>
      </c>
      <c r="AA40">
        <v>0</v>
      </c>
    </row>
    <row r="41" spans="1:27" ht="15">
      <c r="A41" s="49">
        <v>42718</v>
      </c>
      <c r="B41" t="s">
        <v>171</v>
      </c>
      <c r="C41" t="s">
        <v>100</v>
      </c>
      <c r="D41" s="96">
        <v>42709</v>
      </c>
      <c r="E41" s="96">
        <v>42715</v>
      </c>
      <c r="F41">
        <f t="shared" si="0"/>
        <v>12</v>
      </c>
      <c r="G41">
        <f t="shared" si="1"/>
        <v>2016</v>
      </c>
      <c r="H41">
        <v>120088</v>
      </c>
      <c r="I41" t="s">
        <v>230</v>
      </c>
      <c r="J41" t="s">
        <v>142</v>
      </c>
      <c r="K41" t="s">
        <v>232</v>
      </c>
      <c r="L41" t="s">
        <v>45</v>
      </c>
      <c r="M41" t="s">
        <v>231</v>
      </c>
      <c r="N41" t="s">
        <v>143</v>
      </c>
      <c r="O41">
        <v>301</v>
      </c>
      <c r="P41" t="s">
        <v>46</v>
      </c>
      <c r="Q41">
        <v>1</v>
      </c>
      <c r="R41" t="s">
        <v>48</v>
      </c>
      <c r="S41">
        <v>4</v>
      </c>
      <c r="T41" t="s">
        <v>144</v>
      </c>
      <c r="U41">
        <v>8</v>
      </c>
      <c r="V41">
        <v>30824</v>
      </c>
      <c r="W41">
        <v>722.81600000000003</v>
      </c>
      <c r="X41">
        <v>2.2690000000000001</v>
      </c>
      <c r="Y41">
        <v>5.8000000000000003E-2</v>
      </c>
      <c r="Z41">
        <v>18</v>
      </c>
      <c r="AA41">
        <v>0</v>
      </c>
    </row>
    <row r="42" spans="1:27" ht="15">
      <c r="A42" s="49">
        <v>42718</v>
      </c>
      <c r="B42" t="s">
        <v>171</v>
      </c>
      <c r="C42" t="s">
        <v>100</v>
      </c>
      <c r="D42" s="96">
        <v>42709</v>
      </c>
      <c r="E42" s="96">
        <v>42715</v>
      </c>
      <c r="F42">
        <f t="shared" si="0"/>
        <v>12</v>
      </c>
      <c r="G42">
        <f t="shared" si="1"/>
        <v>2016</v>
      </c>
      <c r="H42">
        <v>120088</v>
      </c>
      <c r="I42" t="s">
        <v>230</v>
      </c>
      <c r="J42" t="s">
        <v>142</v>
      </c>
      <c r="K42" t="s">
        <v>232</v>
      </c>
      <c r="L42" t="s">
        <v>45</v>
      </c>
      <c r="M42" t="s">
        <v>231</v>
      </c>
      <c r="N42" t="s">
        <v>143</v>
      </c>
      <c r="O42">
        <v>301</v>
      </c>
      <c r="P42" t="s">
        <v>46</v>
      </c>
      <c r="Q42">
        <v>1</v>
      </c>
      <c r="R42" t="s">
        <v>48</v>
      </c>
      <c r="S42">
        <v>4</v>
      </c>
      <c r="T42" t="s">
        <v>144</v>
      </c>
      <c r="U42">
        <v>6</v>
      </c>
      <c r="V42">
        <v>31978</v>
      </c>
      <c r="W42">
        <v>743.45399999999995</v>
      </c>
      <c r="X42">
        <v>2.4220000000000002</v>
      </c>
      <c r="Y42">
        <v>0.05</v>
      </c>
      <c r="Z42">
        <v>16</v>
      </c>
      <c r="AA42">
        <v>0</v>
      </c>
    </row>
    <row r="43" spans="1:27" ht="15">
      <c r="A43" s="49">
        <v>42718</v>
      </c>
      <c r="B43" t="s">
        <v>171</v>
      </c>
      <c r="C43" t="s">
        <v>100</v>
      </c>
      <c r="D43" s="96">
        <v>42709</v>
      </c>
      <c r="E43" s="96">
        <v>42715</v>
      </c>
      <c r="F43">
        <f t="shared" si="0"/>
        <v>12</v>
      </c>
      <c r="G43">
        <f t="shared" si="1"/>
        <v>2016</v>
      </c>
      <c r="H43">
        <v>120088</v>
      </c>
      <c r="I43" t="s">
        <v>230</v>
      </c>
      <c r="J43" t="s">
        <v>142</v>
      </c>
      <c r="K43" t="s">
        <v>232</v>
      </c>
      <c r="L43" t="s">
        <v>45</v>
      </c>
      <c r="M43" t="s">
        <v>231</v>
      </c>
      <c r="N43" t="s">
        <v>143</v>
      </c>
      <c r="O43">
        <v>301</v>
      </c>
      <c r="P43" t="s">
        <v>46</v>
      </c>
      <c r="Q43">
        <v>1</v>
      </c>
      <c r="R43" t="s">
        <v>48</v>
      </c>
      <c r="S43">
        <v>4</v>
      </c>
      <c r="T43" t="s">
        <v>144</v>
      </c>
      <c r="U43">
        <v>4</v>
      </c>
      <c r="V43">
        <v>32057</v>
      </c>
      <c r="W43">
        <v>769.69200000000001</v>
      </c>
      <c r="X43">
        <v>2.5129999999999999</v>
      </c>
      <c r="Y43">
        <v>5.6000000000000001E-2</v>
      </c>
      <c r="Z43">
        <v>18</v>
      </c>
      <c r="AA43">
        <v>0</v>
      </c>
    </row>
    <row r="44" spans="1:27" ht="15">
      <c r="A44" s="49">
        <v>42718</v>
      </c>
      <c r="B44" t="s">
        <v>171</v>
      </c>
      <c r="C44" t="s">
        <v>100</v>
      </c>
      <c r="D44" s="96">
        <v>42709</v>
      </c>
      <c r="E44" s="96">
        <v>42715</v>
      </c>
      <c r="F44">
        <f t="shared" si="0"/>
        <v>12</v>
      </c>
      <c r="G44">
        <f t="shared" si="1"/>
        <v>2016</v>
      </c>
      <c r="H44">
        <v>120088</v>
      </c>
      <c r="I44" t="s">
        <v>230</v>
      </c>
      <c r="J44" t="s">
        <v>142</v>
      </c>
      <c r="K44" t="s">
        <v>232</v>
      </c>
      <c r="L44" t="s">
        <v>45</v>
      </c>
      <c r="M44" t="s">
        <v>231</v>
      </c>
      <c r="N44" t="s">
        <v>143</v>
      </c>
      <c r="O44">
        <v>301</v>
      </c>
      <c r="P44" t="s">
        <v>46</v>
      </c>
      <c r="Q44">
        <v>1</v>
      </c>
      <c r="R44" t="s">
        <v>48</v>
      </c>
      <c r="S44">
        <v>4</v>
      </c>
      <c r="T44" t="s">
        <v>144</v>
      </c>
      <c r="U44">
        <v>2</v>
      </c>
      <c r="V44">
        <v>30997</v>
      </c>
      <c r="W44">
        <v>766.58299999999997</v>
      </c>
      <c r="X44">
        <v>2.42</v>
      </c>
      <c r="Y44">
        <v>0.19400000000000001</v>
      </c>
      <c r="Z44">
        <v>60</v>
      </c>
      <c r="AA44">
        <v>0</v>
      </c>
    </row>
    <row r="45" spans="1:27" ht="15">
      <c r="A45" s="49">
        <v>42718</v>
      </c>
      <c r="B45" t="s">
        <v>171</v>
      </c>
      <c r="C45" t="s">
        <v>100</v>
      </c>
      <c r="D45" s="96">
        <v>42709</v>
      </c>
      <c r="E45" s="96">
        <v>42715</v>
      </c>
      <c r="F45">
        <f t="shared" si="0"/>
        <v>12</v>
      </c>
      <c r="G45">
        <f t="shared" si="1"/>
        <v>2016</v>
      </c>
      <c r="H45">
        <v>120088</v>
      </c>
      <c r="I45" t="s">
        <v>230</v>
      </c>
      <c r="J45" t="s">
        <v>142</v>
      </c>
      <c r="K45" t="s">
        <v>232</v>
      </c>
      <c r="L45" t="s">
        <v>45</v>
      </c>
      <c r="M45" t="s">
        <v>231</v>
      </c>
      <c r="N45" t="s">
        <v>143</v>
      </c>
      <c r="O45">
        <v>301</v>
      </c>
      <c r="P45" t="s">
        <v>46</v>
      </c>
      <c r="Q45">
        <v>1</v>
      </c>
      <c r="R45" t="s">
        <v>48</v>
      </c>
      <c r="S45">
        <v>4</v>
      </c>
      <c r="T45" t="s">
        <v>144</v>
      </c>
      <c r="U45">
        <v>3</v>
      </c>
      <c r="V45">
        <v>32092</v>
      </c>
      <c r="W45">
        <v>775.39400000000001</v>
      </c>
      <c r="X45">
        <v>2.5350000000000001</v>
      </c>
      <c r="Y45">
        <v>5.8999999999999997E-2</v>
      </c>
      <c r="Z45">
        <v>19</v>
      </c>
      <c r="AA45">
        <v>0</v>
      </c>
    </row>
    <row r="46" spans="1:27" ht="15">
      <c r="A46" s="49">
        <v>42718</v>
      </c>
      <c r="B46" t="s">
        <v>171</v>
      </c>
      <c r="C46" t="s">
        <v>100</v>
      </c>
      <c r="D46" s="96">
        <v>42709</v>
      </c>
      <c r="E46" s="96">
        <v>42715</v>
      </c>
      <c r="F46">
        <f t="shared" si="0"/>
        <v>12</v>
      </c>
      <c r="G46">
        <f t="shared" si="1"/>
        <v>2016</v>
      </c>
      <c r="H46">
        <v>120088</v>
      </c>
      <c r="I46" t="s">
        <v>230</v>
      </c>
      <c r="J46" t="s">
        <v>142</v>
      </c>
      <c r="K46" t="s">
        <v>232</v>
      </c>
      <c r="L46" t="s">
        <v>45</v>
      </c>
      <c r="M46" t="s">
        <v>231</v>
      </c>
      <c r="N46" t="s">
        <v>143</v>
      </c>
      <c r="O46">
        <v>301</v>
      </c>
      <c r="P46" t="s">
        <v>46</v>
      </c>
      <c r="Q46">
        <v>1</v>
      </c>
      <c r="R46" t="s">
        <v>48</v>
      </c>
      <c r="S46">
        <v>4</v>
      </c>
      <c r="T46" t="s">
        <v>144</v>
      </c>
      <c r="U46">
        <v>1</v>
      </c>
      <c r="V46">
        <v>31402</v>
      </c>
      <c r="W46">
        <v>793.06799999999998</v>
      </c>
      <c r="X46">
        <v>2.5369999999999999</v>
      </c>
      <c r="Y46">
        <v>0.46800000000000003</v>
      </c>
      <c r="Z46">
        <v>147</v>
      </c>
      <c r="AA46">
        <v>0</v>
      </c>
    </row>
    <row r="47" spans="1:27" ht="15">
      <c r="A47" s="49">
        <v>42718</v>
      </c>
      <c r="B47" t="s">
        <v>171</v>
      </c>
      <c r="C47" t="s">
        <v>100</v>
      </c>
      <c r="D47" s="96">
        <v>42709</v>
      </c>
      <c r="E47" s="96">
        <v>42715</v>
      </c>
      <c r="F47">
        <f t="shared" si="0"/>
        <v>12</v>
      </c>
      <c r="G47">
        <f t="shared" si="1"/>
        <v>2016</v>
      </c>
      <c r="H47">
        <v>120088</v>
      </c>
      <c r="I47" t="s">
        <v>230</v>
      </c>
      <c r="J47" t="s">
        <v>142</v>
      </c>
      <c r="K47" t="s">
        <v>232</v>
      </c>
      <c r="L47" t="s">
        <v>45</v>
      </c>
      <c r="M47" t="s">
        <v>231</v>
      </c>
      <c r="N47" t="s">
        <v>143</v>
      </c>
      <c r="O47">
        <v>301</v>
      </c>
      <c r="P47" t="s">
        <v>46</v>
      </c>
      <c r="Q47">
        <v>1</v>
      </c>
      <c r="R47" t="s">
        <v>48</v>
      </c>
      <c r="S47">
        <v>4</v>
      </c>
      <c r="T47" t="s">
        <v>144</v>
      </c>
      <c r="U47">
        <v>7</v>
      </c>
      <c r="V47">
        <v>30483</v>
      </c>
      <c r="W47">
        <v>732.25699999999995</v>
      </c>
      <c r="X47">
        <v>2.274</v>
      </c>
      <c r="Y47">
        <v>4.5999999999999999E-2</v>
      </c>
      <c r="Z47">
        <v>14</v>
      </c>
      <c r="AA47">
        <v>0</v>
      </c>
    </row>
    <row r="48" spans="1:27" ht="15">
      <c r="A48" s="49">
        <v>42718</v>
      </c>
      <c r="B48" t="s">
        <v>171</v>
      </c>
      <c r="C48" t="s">
        <v>100</v>
      </c>
      <c r="D48" s="96">
        <v>42709</v>
      </c>
      <c r="E48" s="96">
        <v>42715</v>
      </c>
      <c r="F48">
        <f t="shared" si="0"/>
        <v>12</v>
      </c>
      <c r="G48">
        <f t="shared" si="1"/>
        <v>2016</v>
      </c>
      <c r="H48">
        <v>120088</v>
      </c>
      <c r="I48" t="s">
        <v>230</v>
      </c>
      <c r="J48" t="s">
        <v>142</v>
      </c>
      <c r="K48" t="s">
        <v>232</v>
      </c>
      <c r="L48" t="s">
        <v>45</v>
      </c>
      <c r="M48" t="s">
        <v>231</v>
      </c>
      <c r="N48" t="s">
        <v>143</v>
      </c>
      <c r="O48">
        <v>301</v>
      </c>
      <c r="P48" t="s">
        <v>46</v>
      </c>
      <c r="Q48">
        <v>1</v>
      </c>
      <c r="R48" t="s">
        <v>48</v>
      </c>
      <c r="S48">
        <v>4</v>
      </c>
      <c r="T48" t="s">
        <v>144</v>
      </c>
      <c r="U48">
        <v>9</v>
      </c>
      <c r="V48">
        <v>31374</v>
      </c>
      <c r="W48">
        <v>663.20899999999995</v>
      </c>
      <c r="X48">
        <v>2.1190000000000002</v>
      </c>
      <c r="Y48">
        <v>0.29599999999999999</v>
      </c>
      <c r="Z48">
        <v>93</v>
      </c>
      <c r="AA48">
        <v>0</v>
      </c>
    </row>
    <row r="49" spans="1:27" ht="15">
      <c r="A49" s="49">
        <v>42718</v>
      </c>
      <c r="B49" t="s">
        <v>171</v>
      </c>
      <c r="C49" t="s">
        <v>100</v>
      </c>
      <c r="D49" s="96">
        <v>42709</v>
      </c>
      <c r="E49" s="96">
        <v>42715</v>
      </c>
      <c r="F49">
        <f t="shared" si="0"/>
        <v>12</v>
      </c>
      <c r="G49">
        <f t="shared" si="1"/>
        <v>2016</v>
      </c>
      <c r="H49">
        <v>120088</v>
      </c>
      <c r="I49" t="s">
        <v>230</v>
      </c>
      <c r="J49" t="s">
        <v>142</v>
      </c>
      <c r="K49" t="s">
        <v>232</v>
      </c>
      <c r="L49" t="s">
        <v>45</v>
      </c>
      <c r="M49" t="s">
        <v>231</v>
      </c>
      <c r="N49" t="s">
        <v>143</v>
      </c>
      <c r="O49">
        <v>301</v>
      </c>
      <c r="P49" t="s">
        <v>46</v>
      </c>
      <c r="Q49">
        <v>1</v>
      </c>
      <c r="R49" t="s">
        <v>48</v>
      </c>
      <c r="S49">
        <v>4</v>
      </c>
      <c r="T49" t="s">
        <v>144</v>
      </c>
      <c r="U49">
        <v>5</v>
      </c>
      <c r="V49">
        <v>31958</v>
      </c>
      <c r="W49">
        <v>736.58100000000002</v>
      </c>
      <c r="X49">
        <v>2.3980000000000001</v>
      </c>
      <c r="Y49">
        <v>0.05</v>
      </c>
      <c r="Z49">
        <v>16</v>
      </c>
      <c r="AA49">
        <v>0</v>
      </c>
    </row>
    <row r="50" spans="1:27" ht="15">
      <c r="A50" s="49">
        <v>42713</v>
      </c>
      <c r="B50" t="s">
        <v>170</v>
      </c>
      <c r="C50" t="s">
        <v>99</v>
      </c>
      <c r="D50" s="96">
        <v>42705</v>
      </c>
      <c r="E50" s="96">
        <v>42708</v>
      </c>
      <c r="F50">
        <f t="shared" si="0"/>
        <v>12</v>
      </c>
      <c r="G50">
        <f t="shared" si="1"/>
        <v>2016</v>
      </c>
      <c r="H50">
        <v>120088</v>
      </c>
      <c r="I50" t="s">
        <v>230</v>
      </c>
      <c r="J50" t="s">
        <v>142</v>
      </c>
      <c r="K50" t="s">
        <v>232</v>
      </c>
      <c r="L50" t="s">
        <v>45</v>
      </c>
      <c r="M50" t="s">
        <v>231</v>
      </c>
      <c r="N50" t="s">
        <v>143</v>
      </c>
      <c r="O50">
        <v>301</v>
      </c>
      <c r="P50" t="s">
        <v>46</v>
      </c>
      <c r="Q50">
        <v>1</v>
      </c>
      <c r="R50" t="s">
        <v>48</v>
      </c>
      <c r="S50">
        <v>4</v>
      </c>
      <c r="T50" t="s">
        <v>144</v>
      </c>
      <c r="U50">
        <v>5</v>
      </c>
      <c r="V50">
        <v>32058</v>
      </c>
      <c r="W50">
        <v>701.31600000000003</v>
      </c>
      <c r="X50">
        <v>2.286</v>
      </c>
      <c r="Y50">
        <v>0.13400000000000001</v>
      </c>
      <c r="Z50">
        <v>43</v>
      </c>
      <c r="AA50">
        <v>0</v>
      </c>
    </row>
    <row r="51" spans="1:27" ht="15">
      <c r="A51" s="49">
        <v>42713</v>
      </c>
      <c r="B51" t="s">
        <v>170</v>
      </c>
      <c r="C51" t="s">
        <v>99</v>
      </c>
      <c r="D51" s="96">
        <v>42705</v>
      </c>
      <c r="E51" s="96">
        <v>42708</v>
      </c>
      <c r="F51">
        <f t="shared" si="0"/>
        <v>12</v>
      </c>
      <c r="G51">
        <f t="shared" si="1"/>
        <v>2016</v>
      </c>
      <c r="H51">
        <v>120088</v>
      </c>
      <c r="I51" t="s">
        <v>230</v>
      </c>
      <c r="J51" t="s">
        <v>142</v>
      </c>
      <c r="K51" t="s">
        <v>232</v>
      </c>
      <c r="L51" t="s">
        <v>45</v>
      </c>
      <c r="M51" t="s">
        <v>231</v>
      </c>
      <c r="N51" t="s">
        <v>143</v>
      </c>
      <c r="O51">
        <v>301</v>
      </c>
      <c r="P51" t="s">
        <v>46</v>
      </c>
      <c r="Q51">
        <v>1</v>
      </c>
      <c r="R51" t="s">
        <v>48</v>
      </c>
      <c r="S51">
        <v>4</v>
      </c>
      <c r="T51" t="s">
        <v>144</v>
      </c>
      <c r="U51">
        <v>7</v>
      </c>
      <c r="V51">
        <v>30606</v>
      </c>
      <c r="W51">
        <v>702.02700000000004</v>
      </c>
      <c r="X51">
        <v>2.1829999999999998</v>
      </c>
      <c r="Y51">
        <v>0.16300000000000001</v>
      </c>
      <c r="Z51">
        <v>50</v>
      </c>
      <c r="AA51">
        <v>0</v>
      </c>
    </row>
    <row r="52" spans="1:27" ht="15">
      <c r="A52" s="49">
        <v>42713</v>
      </c>
      <c r="B52" t="s">
        <v>170</v>
      </c>
      <c r="C52" t="s">
        <v>99</v>
      </c>
      <c r="D52" s="96">
        <v>42705</v>
      </c>
      <c r="E52" s="96">
        <v>42708</v>
      </c>
      <c r="F52">
        <f t="shared" si="0"/>
        <v>12</v>
      </c>
      <c r="G52">
        <f t="shared" si="1"/>
        <v>2016</v>
      </c>
      <c r="H52">
        <v>120088</v>
      </c>
      <c r="I52" t="s">
        <v>230</v>
      </c>
      <c r="J52" t="s">
        <v>142</v>
      </c>
      <c r="K52" t="s">
        <v>232</v>
      </c>
      <c r="L52" t="s">
        <v>45</v>
      </c>
      <c r="M52" t="s">
        <v>231</v>
      </c>
      <c r="N52" t="s">
        <v>143</v>
      </c>
      <c r="O52">
        <v>301</v>
      </c>
      <c r="P52" t="s">
        <v>46</v>
      </c>
      <c r="Q52">
        <v>1</v>
      </c>
      <c r="R52" t="s">
        <v>48</v>
      </c>
      <c r="S52">
        <v>4</v>
      </c>
      <c r="T52" t="s">
        <v>144</v>
      </c>
      <c r="U52">
        <v>9</v>
      </c>
      <c r="V52">
        <v>31642</v>
      </c>
      <c r="W52">
        <v>629.36800000000005</v>
      </c>
      <c r="X52">
        <v>2.0259999999999998</v>
      </c>
      <c r="Y52">
        <v>0.70799999999999996</v>
      </c>
      <c r="Z52">
        <v>224</v>
      </c>
      <c r="AA52">
        <v>0</v>
      </c>
    </row>
    <row r="53" spans="1:27" ht="15">
      <c r="A53" s="49">
        <v>42713</v>
      </c>
      <c r="B53" t="s">
        <v>170</v>
      </c>
      <c r="C53" t="s">
        <v>99</v>
      </c>
      <c r="D53" s="96">
        <v>42705</v>
      </c>
      <c r="E53" s="96">
        <v>42708</v>
      </c>
      <c r="F53">
        <f t="shared" si="0"/>
        <v>12</v>
      </c>
      <c r="G53">
        <f t="shared" si="1"/>
        <v>2016</v>
      </c>
      <c r="H53">
        <v>120088</v>
      </c>
      <c r="I53" t="s">
        <v>230</v>
      </c>
      <c r="J53" t="s">
        <v>142</v>
      </c>
      <c r="K53" t="s">
        <v>232</v>
      </c>
      <c r="L53" t="s">
        <v>45</v>
      </c>
      <c r="M53" t="s">
        <v>231</v>
      </c>
      <c r="N53" t="s">
        <v>143</v>
      </c>
      <c r="O53">
        <v>301</v>
      </c>
      <c r="P53" t="s">
        <v>46</v>
      </c>
      <c r="Q53">
        <v>1</v>
      </c>
      <c r="R53" t="s">
        <v>48</v>
      </c>
      <c r="S53">
        <v>4</v>
      </c>
      <c r="T53" t="s">
        <v>144</v>
      </c>
      <c r="U53">
        <v>1</v>
      </c>
      <c r="V53">
        <v>31670</v>
      </c>
      <c r="W53">
        <v>756.26499999999999</v>
      </c>
      <c r="X53">
        <v>2.4380000000000002</v>
      </c>
      <c r="Y53">
        <v>0.76100000000000001</v>
      </c>
      <c r="Z53">
        <v>241</v>
      </c>
      <c r="AA53">
        <v>0</v>
      </c>
    </row>
    <row r="54" spans="1:27" ht="15">
      <c r="A54" s="49">
        <v>42713</v>
      </c>
      <c r="B54" t="s">
        <v>170</v>
      </c>
      <c r="C54" t="s">
        <v>99</v>
      </c>
      <c r="D54" s="96">
        <v>42705</v>
      </c>
      <c r="E54" s="96">
        <v>42708</v>
      </c>
      <c r="F54">
        <f t="shared" si="0"/>
        <v>12</v>
      </c>
      <c r="G54">
        <f t="shared" si="1"/>
        <v>2016</v>
      </c>
      <c r="H54">
        <v>120088</v>
      </c>
      <c r="I54" t="s">
        <v>230</v>
      </c>
      <c r="J54" t="s">
        <v>142</v>
      </c>
      <c r="K54" t="s">
        <v>232</v>
      </c>
      <c r="L54" t="s">
        <v>45</v>
      </c>
      <c r="M54" t="s">
        <v>231</v>
      </c>
      <c r="N54" t="s">
        <v>143</v>
      </c>
      <c r="O54">
        <v>301</v>
      </c>
      <c r="P54" t="s">
        <v>46</v>
      </c>
      <c r="Q54">
        <v>1</v>
      </c>
      <c r="R54" t="s">
        <v>48</v>
      </c>
      <c r="S54">
        <v>4</v>
      </c>
      <c r="T54" t="s">
        <v>144</v>
      </c>
      <c r="U54">
        <v>2</v>
      </c>
      <c r="V54">
        <v>31080</v>
      </c>
      <c r="W54">
        <v>728.221</v>
      </c>
      <c r="X54">
        <v>2.3029999999999999</v>
      </c>
      <c r="Y54">
        <v>0.14499999999999999</v>
      </c>
      <c r="Z54">
        <v>45</v>
      </c>
      <c r="AA54">
        <v>0</v>
      </c>
    </row>
    <row r="55" spans="1:27" ht="15">
      <c r="A55" s="49">
        <v>42713</v>
      </c>
      <c r="B55" t="s">
        <v>170</v>
      </c>
      <c r="C55" t="s">
        <v>99</v>
      </c>
      <c r="D55" s="96">
        <v>42705</v>
      </c>
      <c r="E55" s="96">
        <v>42708</v>
      </c>
      <c r="F55">
        <f t="shared" si="0"/>
        <v>12</v>
      </c>
      <c r="G55">
        <f t="shared" si="1"/>
        <v>2016</v>
      </c>
      <c r="H55">
        <v>120088</v>
      </c>
      <c r="I55" t="s">
        <v>230</v>
      </c>
      <c r="J55" t="s">
        <v>142</v>
      </c>
      <c r="K55" t="s">
        <v>232</v>
      </c>
      <c r="L55" t="s">
        <v>45</v>
      </c>
      <c r="M55" t="s">
        <v>231</v>
      </c>
      <c r="N55" t="s">
        <v>143</v>
      </c>
      <c r="O55">
        <v>301</v>
      </c>
      <c r="P55" t="s">
        <v>46</v>
      </c>
      <c r="Q55">
        <v>1</v>
      </c>
      <c r="R55" t="s">
        <v>48</v>
      </c>
      <c r="S55">
        <v>4</v>
      </c>
      <c r="T55" t="s">
        <v>144</v>
      </c>
      <c r="U55">
        <v>3</v>
      </c>
      <c r="V55">
        <v>32151</v>
      </c>
      <c r="W55">
        <v>731.67899999999997</v>
      </c>
      <c r="X55">
        <v>2.3940000000000001</v>
      </c>
      <c r="Y55">
        <v>0.10299999999999999</v>
      </c>
      <c r="Z55">
        <v>33</v>
      </c>
      <c r="AA55">
        <v>0</v>
      </c>
    </row>
    <row r="56" spans="1:27" ht="15">
      <c r="A56" s="49">
        <v>42713</v>
      </c>
      <c r="B56" t="s">
        <v>170</v>
      </c>
      <c r="C56" t="s">
        <v>99</v>
      </c>
      <c r="D56" s="96">
        <v>42705</v>
      </c>
      <c r="E56" s="96">
        <v>42708</v>
      </c>
      <c r="F56">
        <f t="shared" si="0"/>
        <v>12</v>
      </c>
      <c r="G56">
        <f t="shared" si="1"/>
        <v>2016</v>
      </c>
      <c r="H56">
        <v>120088</v>
      </c>
      <c r="I56" t="s">
        <v>230</v>
      </c>
      <c r="J56" t="s">
        <v>142</v>
      </c>
      <c r="K56" t="s">
        <v>232</v>
      </c>
      <c r="L56" t="s">
        <v>45</v>
      </c>
      <c r="M56" t="s">
        <v>231</v>
      </c>
      <c r="N56" t="s">
        <v>143</v>
      </c>
      <c r="O56">
        <v>301</v>
      </c>
      <c r="P56" t="s">
        <v>46</v>
      </c>
      <c r="Q56">
        <v>1</v>
      </c>
      <c r="R56" t="s">
        <v>48</v>
      </c>
      <c r="S56">
        <v>4</v>
      </c>
      <c r="T56" t="s">
        <v>144</v>
      </c>
      <c r="U56">
        <v>4</v>
      </c>
      <c r="V56">
        <v>32119</v>
      </c>
      <c r="W56">
        <v>732.89599999999996</v>
      </c>
      <c r="X56">
        <v>2.395</v>
      </c>
      <c r="Y56">
        <v>0.09</v>
      </c>
      <c r="Z56">
        <v>29</v>
      </c>
      <c r="AA56">
        <v>0</v>
      </c>
    </row>
    <row r="57" spans="1:27" ht="15">
      <c r="A57" s="49">
        <v>42713</v>
      </c>
      <c r="B57" t="s">
        <v>170</v>
      </c>
      <c r="C57" t="s">
        <v>99</v>
      </c>
      <c r="D57" s="96">
        <v>42705</v>
      </c>
      <c r="E57" s="96">
        <v>42708</v>
      </c>
      <c r="F57">
        <f t="shared" si="0"/>
        <v>12</v>
      </c>
      <c r="G57">
        <f t="shared" si="1"/>
        <v>2016</v>
      </c>
      <c r="H57">
        <v>120088</v>
      </c>
      <c r="I57" t="s">
        <v>230</v>
      </c>
      <c r="J57" t="s">
        <v>142</v>
      </c>
      <c r="K57" t="s">
        <v>232</v>
      </c>
      <c r="L57" t="s">
        <v>45</v>
      </c>
      <c r="M57" t="s">
        <v>231</v>
      </c>
      <c r="N57" t="s">
        <v>143</v>
      </c>
      <c r="O57">
        <v>301</v>
      </c>
      <c r="P57" t="s">
        <v>46</v>
      </c>
      <c r="Q57">
        <v>1</v>
      </c>
      <c r="R57" t="s">
        <v>48</v>
      </c>
      <c r="S57">
        <v>4</v>
      </c>
      <c r="T57" t="s">
        <v>144</v>
      </c>
      <c r="U57">
        <v>6</v>
      </c>
      <c r="V57">
        <v>32170</v>
      </c>
      <c r="W57">
        <v>703.43</v>
      </c>
      <c r="X57">
        <v>2.3029999999999999</v>
      </c>
      <c r="Y57">
        <v>0.497</v>
      </c>
      <c r="Z57">
        <v>160</v>
      </c>
      <c r="AA57">
        <v>0</v>
      </c>
    </row>
    <row r="58" spans="1:27" ht="15">
      <c r="A58" s="49">
        <v>42713</v>
      </c>
      <c r="B58" t="s">
        <v>170</v>
      </c>
      <c r="C58" t="s">
        <v>99</v>
      </c>
      <c r="D58" s="96">
        <v>42705</v>
      </c>
      <c r="E58" s="96">
        <v>42708</v>
      </c>
      <c r="F58">
        <f t="shared" si="0"/>
        <v>12</v>
      </c>
      <c r="G58">
        <f t="shared" si="1"/>
        <v>2016</v>
      </c>
      <c r="H58">
        <v>120088</v>
      </c>
      <c r="I58" t="s">
        <v>230</v>
      </c>
      <c r="J58" t="s">
        <v>142</v>
      </c>
      <c r="K58" t="s">
        <v>232</v>
      </c>
      <c r="L58" t="s">
        <v>45</v>
      </c>
      <c r="M58" t="s">
        <v>231</v>
      </c>
      <c r="N58" t="s">
        <v>143</v>
      </c>
      <c r="O58">
        <v>301</v>
      </c>
      <c r="P58" t="s">
        <v>46</v>
      </c>
      <c r="Q58">
        <v>1</v>
      </c>
      <c r="R58" t="s">
        <v>48</v>
      </c>
      <c r="S58">
        <v>4</v>
      </c>
      <c r="T58" t="s">
        <v>144</v>
      </c>
      <c r="U58">
        <v>8</v>
      </c>
      <c r="V58">
        <v>30909</v>
      </c>
      <c r="W58">
        <v>692.63499999999999</v>
      </c>
      <c r="X58">
        <v>2.1789999999999998</v>
      </c>
      <c r="Y58">
        <v>0.18099999999999999</v>
      </c>
      <c r="Z58">
        <v>56</v>
      </c>
      <c r="AA58">
        <v>0</v>
      </c>
    </row>
    <row r="59" spans="1:27" ht="15">
      <c r="A59" s="49">
        <v>42713</v>
      </c>
      <c r="B59" t="s">
        <v>170</v>
      </c>
      <c r="C59" t="s">
        <v>99</v>
      </c>
      <c r="D59" s="96">
        <v>42705</v>
      </c>
      <c r="E59" s="96">
        <v>42708</v>
      </c>
      <c r="F59">
        <f t="shared" si="0"/>
        <v>12</v>
      </c>
      <c r="G59">
        <f t="shared" si="1"/>
        <v>2016</v>
      </c>
      <c r="H59">
        <v>120088</v>
      </c>
      <c r="I59" t="s">
        <v>230</v>
      </c>
      <c r="J59" t="s">
        <v>142</v>
      </c>
      <c r="K59" t="s">
        <v>232</v>
      </c>
      <c r="L59" t="s">
        <v>45</v>
      </c>
      <c r="M59" t="s">
        <v>231</v>
      </c>
      <c r="N59" t="s">
        <v>143</v>
      </c>
      <c r="O59">
        <v>301</v>
      </c>
      <c r="P59" t="s">
        <v>46</v>
      </c>
      <c r="Q59">
        <v>1</v>
      </c>
      <c r="R59" t="s">
        <v>48</v>
      </c>
      <c r="S59">
        <v>4</v>
      </c>
      <c r="T59" t="s">
        <v>144</v>
      </c>
      <c r="U59">
        <v>10</v>
      </c>
      <c r="V59">
        <v>31718</v>
      </c>
      <c r="W59">
        <v>615.83100000000002</v>
      </c>
      <c r="X59">
        <v>1.986</v>
      </c>
      <c r="Y59">
        <v>0.158</v>
      </c>
      <c r="Z59">
        <v>50</v>
      </c>
      <c r="AA59">
        <v>0</v>
      </c>
    </row>
    <row r="60" spans="1:27" ht="15">
      <c r="A60" s="49">
        <v>42713</v>
      </c>
      <c r="B60" t="s">
        <v>170</v>
      </c>
      <c r="C60" t="s">
        <v>99</v>
      </c>
      <c r="D60" s="96">
        <v>42705</v>
      </c>
      <c r="E60" s="96">
        <v>42708</v>
      </c>
      <c r="F60">
        <f t="shared" si="0"/>
        <v>12</v>
      </c>
      <c r="G60">
        <f t="shared" si="1"/>
        <v>2016</v>
      </c>
      <c r="H60">
        <v>120088</v>
      </c>
      <c r="I60" t="s">
        <v>230</v>
      </c>
      <c r="J60" t="s">
        <v>142</v>
      </c>
      <c r="K60" t="s">
        <v>232</v>
      </c>
      <c r="L60" t="s">
        <v>45</v>
      </c>
      <c r="M60" t="s">
        <v>231</v>
      </c>
      <c r="N60" t="s">
        <v>143</v>
      </c>
      <c r="O60">
        <v>301</v>
      </c>
      <c r="P60" t="s">
        <v>46</v>
      </c>
      <c r="Q60">
        <v>1</v>
      </c>
      <c r="R60" t="s">
        <v>48</v>
      </c>
      <c r="S60">
        <v>4</v>
      </c>
      <c r="T60" t="s">
        <v>144</v>
      </c>
      <c r="U60">
        <v>11</v>
      </c>
      <c r="V60">
        <v>31463</v>
      </c>
      <c r="W60">
        <v>635.39</v>
      </c>
      <c r="X60">
        <v>2.0329999999999999</v>
      </c>
      <c r="Y60">
        <v>0.23499999999999999</v>
      </c>
      <c r="Z60">
        <v>74</v>
      </c>
      <c r="AA60">
        <v>0</v>
      </c>
    </row>
    <row r="61" spans="1:27" ht="15">
      <c r="A61" s="49">
        <v>42713</v>
      </c>
      <c r="B61" t="s">
        <v>170</v>
      </c>
      <c r="C61" t="s">
        <v>99</v>
      </c>
      <c r="D61" s="96">
        <v>42705</v>
      </c>
      <c r="E61" s="96">
        <v>42708</v>
      </c>
      <c r="F61">
        <f t="shared" si="0"/>
        <v>12</v>
      </c>
      <c r="G61">
        <f t="shared" si="1"/>
        <v>2016</v>
      </c>
      <c r="H61">
        <v>120088</v>
      </c>
      <c r="I61" t="s">
        <v>230</v>
      </c>
      <c r="J61" t="s">
        <v>142</v>
      </c>
      <c r="K61" t="s">
        <v>232</v>
      </c>
      <c r="L61" t="s">
        <v>45</v>
      </c>
      <c r="M61" t="s">
        <v>231</v>
      </c>
      <c r="N61" t="s">
        <v>143</v>
      </c>
      <c r="O61">
        <v>301</v>
      </c>
      <c r="P61" t="s">
        <v>46</v>
      </c>
      <c r="Q61">
        <v>1</v>
      </c>
      <c r="R61" t="s">
        <v>48</v>
      </c>
      <c r="S61">
        <v>4</v>
      </c>
      <c r="T61" t="s">
        <v>144</v>
      </c>
      <c r="U61">
        <v>12</v>
      </c>
      <c r="V61">
        <v>31522</v>
      </c>
      <c r="W61">
        <v>615.18399999999997</v>
      </c>
      <c r="X61">
        <v>1.9730000000000001</v>
      </c>
      <c r="Y61">
        <v>0.16500000000000001</v>
      </c>
      <c r="Z61">
        <v>52</v>
      </c>
      <c r="AA61">
        <v>0</v>
      </c>
    </row>
    <row r="62" spans="1:27" ht="15">
      <c r="A62" s="49">
        <v>42713</v>
      </c>
      <c r="B62" t="s">
        <v>169</v>
      </c>
      <c r="C62" t="s">
        <v>98</v>
      </c>
      <c r="D62" s="96">
        <v>42702</v>
      </c>
      <c r="E62" s="96">
        <v>42704</v>
      </c>
      <c r="F62">
        <f t="shared" si="0"/>
        <v>11</v>
      </c>
      <c r="G62">
        <f t="shared" si="1"/>
        <v>2016</v>
      </c>
      <c r="H62">
        <v>120088</v>
      </c>
      <c r="I62" t="s">
        <v>230</v>
      </c>
      <c r="J62" t="s">
        <v>142</v>
      </c>
      <c r="K62" t="s">
        <v>232</v>
      </c>
      <c r="L62" t="s">
        <v>45</v>
      </c>
      <c r="M62" t="s">
        <v>231</v>
      </c>
      <c r="N62" t="s">
        <v>143</v>
      </c>
      <c r="O62">
        <v>301</v>
      </c>
      <c r="P62" t="s">
        <v>46</v>
      </c>
      <c r="Q62">
        <v>1</v>
      </c>
      <c r="R62" t="s">
        <v>48</v>
      </c>
      <c r="S62">
        <v>4</v>
      </c>
      <c r="T62" t="s">
        <v>144</v>
      </c>
      <c r="U62">
        <v>12</v>
      </c>
      <c r="V62">
        <v>31522</v>
      </c>
      <c r="W62">
        <v>593.64499999999998</v>
      </c>
      <c r="X62">
        <v>1.9059999999999999</v>
      </c>
      <c r="Y62">
        <v>9.1999999999999998E-2</v>
      </c>
      <c r="Z62">
        <v>29</v>
      </c>
      <c r="AA62">
        <v>0</v>
      </c>
    </row>
    <row r="63" spans="1:27" ht="15">
      <c r="A63" s="49">
        <v>42713</v>
      </c>
      <c r="B63" t="s">
        <v>169</v>
      </c>
      <c r="C63" t="s">
        <v>98</v>
      </c>
      <c r="D63" s="96">
        <v>42702</v>
      </c>
      <c r="E63" s="96">
        <v>42704</v>
      </c>
      <c r="F63">
        <f t="shared" si="0"/>
        <v>11</v>
      </c>
      <c r="G63">
        <f t="shared" si="1"/>
        <v>2016</v>
      </c>
      <c r="H63">
        <v>120088</v>
      </c>
      <c r="I63" t="s">
        <v>230</v>
      </c>
      <c r="J63" t="s">
        <v>142</v>
      </c>
      <c r="K63" t="s">
        <v>232</v>
      </c>
      <c r="L63" t="s">
        <v>45</v>
      </c>
      <c r="M63" t="s">
        <v>231</v>
      </c>
      <c r="N63" t="s">
        <v>143</v>
      </c>
      <c r="O63">
        <v>301</v>
      </c>
      <c r="P63" t="s">
        <v>46</v>
      </c>
      <c r="Q63">
        <v>1</v>
      </c>
      <c r="R63" t="s">
        <v>48</v>
      </c>
      <c r="S63">
        <v>4</v>
      </c>
      <c r="T63" t="s">
        <v>144</v>
      </c>
      <c r="U63">
        <v>10</v>
      </c>
      <c r="V63">
        <v>31718</v>
      </c>
      <c r="W63">
        <v>591.452</v>
      </c>
      <c r="X63">
        <v>1.911</v>
      </c>
      <c r="Y63">
        <v>0.19500000000000001</v>
      </c>
      <c r="Z63">
        <v>62</v>
      </c>
      <c r="AA63">
        <v>0</v>
      </c>
    </row>
    <row r="64" spans="1:27" ht="15">
      <c r="A64" s="49">
        <v>42713</v>
      </c>
      <c r="B64" t="s">
        <v>169</v>
      </c>
      <c r="C64" t="s">
        <v>98</v>
      </c>
      <c r="D64" s="96">
        <v>42702</v>
      </c>
      <c r="E64" s="96">
        <v>42704</v>
      </c>
      <c r="F64">
        <f t="shared" si="0"/>
        <v>11</v>
      </c>
      <c r="G64">
        <f t="shared" si="1"/>
        <v>2016</v>
      </c>
      <c r="H64">
        <v>120088</v>
      </c>
      <c r="I64" t="s">
        <v>230</v>
      </c>
      <c r="J64" t="s">
        <v>142</v>
      </c>
      <c r="K64" t="s">
        <v>232</v>
      </c>
      <c r="L64" t="s">
        <v>45</v>
      </c>
      <c r="M64" t="s">
        <v>231</v>
      </c>
      <c r="N64" t="s">
        <v>143</v>
      </c>
      <c r="O64">
        <v>301</v>
      </c>
      <c r="P64" t="s">
        <v>46</v>
      </c>
      <c r="Q64">
        <v>1</v>
      </c>
      <c r="R64" t="s">
        <v>48</v>
      </c>
      <c r="S64">
        <v>4</v>
      </c>
      <c r="T64" t="s">
        <v>144</v>
      </c>
      <c r="U64">
        <v>11</v>
      </c>
      <c r="V64">
        <v>31463</v>
      </c>
      <c r="W64">
        <v>604.88499999999999</v>
      </c>
      <c r="X64">
        <v>1.9390000000000001</v>
      </c>
      <c r="Y64">
        <v>0.17799999999999999</v>
      </c>
      <c r="Z64">
        <v>56</v>
      </c>
      <c r="AA64">
        <v>0</v>
      </c>
    </row>
    <row r="65" spans="1:27" ht="15">
      <c r="A65" s="49">
        <v>42713</v>
      </c>
      <c r="B65" t="s">
        <v>169</v>
      </c>
      <c r="C65" t="s">
        <v>98</v>
      </c>
      <c r="D65" s="96">
        <v>42702</v>
      </c>
      <c r="E65" s="96">
        <v>42704</v>
      </c>
      <c r="F65">
        <f t="shared" si="0"/>
        <v>11</v>
      </c>
      <c r="G65">
        <f t="shared" si="1"/>
        <v>2016</v>
      </c>
      <c r="H65">
        <v>120088</v>
      </c>
      <c r="I65" t="s">
        <v>230</v>
      </c>
      <c r="J65" t="s">
        <v>142</v>
      </c>
      <c r="K65" t="s">
        <v>232</v>
      </c>
      <c r="L65" t="s">
        <v>45</v>
      </c>
      <c r="M65" t="s">
        <v>231</v>
      </c>
      <c r="N65" t="s">
        <v>143</v>
      </c>
      <c r="O65">
        <v>301</v>
      </c>
      <c r="P65" t="s">
        <v>46</v>
      </c>
      <c r="Q65">
        <v>1</v>
      </c>
      <c r="R65" t="s">
        <v>48</v>
      </c>
      <c r="S65">
        <v>4</v>
      </c>
      <c r="T65" t="s">
        <v>144</v>
      </c>
      <c r="U65">
        <v>6</v>
      </c>
      <c r="V65">
        <v>32170</v>
      </c>
      <c r="W65">
        <v>675.18899999999996</v>
      </c>
      <c r="X65">
        <v>2.2120000000000002</v>
      </c>
      <c r="Y65">
        <v>9.9000000000000005E-2</v>
      </c>
      <c r="Z65">
        <v>32</v>
      </c>
      <c r="AA65">
        <v>0</v>
      </c>
    </row>
    <row r="66" spans="1:27" ht="15">
      <c r="A66" s="49">
        <v>42713</v>
      </c>
      <c r="B66" t="s">
        <v>169</v>
      </c>
      <c r="C66" t="s">
        <v>98</v>
      </c>
      <c r="D66" s="96">
        <v>42702</v>
      </c>
      <c r="E66" s="96">
        <v>42704</v>
      </c>
      <c r="F66">
        <f t="shared" si="0"/>
        <v>11</v>
      </c>
      <c r="G66">
        <f t="shared" si="1"/>
        <v>2016</v>
      </c>
      <c r="H66">
        <v>120088</v>
      </c>
      <c r="I66" t="s">
        <v>230</v>
      </c>
      <c r="J66" t="s">
        <v>142</v>
      </c>
      <c r="K66" t="s">
        <v>232</v>
      </c>
      <c r="L66" t="s">
        <v>45</v>
      </c>
      <c r="M66" t="s">
        <v>231</v>
      </c>
      <c r="N66" t="s">
        <v>143</v>
      </c>
      <c r="O66">
        <v>301</v>
      </c>
      <c r="P66" t="s">
        <v>46</v>
      </c>
      <c r="Q66">
        <v>1</v>
      </c>
      <c r="R66" t="s">
        <v>48</v>
      </c>
      <c r="S66">
        <v>4</v>
      </c>
      <c r="T66" t="s">
        <v>144</v>
      </c>
      <c r="U66">
        <v>8</v>
      </c>
      <c r="V66">
        <v>30909</v>
      </c>
      <c r="W66">
        <v>664.73199999999997</v>
      </c>
      <c r="X66">
        <v>2.093</v>
      </c>
      <c r="Y66">
        <v>9.4E-2</v>
      </c>
      <c r="Z66">
        <v>29</v>
      </c>
      <c r="AA66">
        <v>0</v>
      </c>
    </row>
    <row r="67" spans="1:27" ht="15">
      <c r="A67" s="49">
        <v>42713</v>
      </c>
      <c r="B67" t="s">
        <v>169</v>
      </c>
      <c r="C67" t="s">
        <v>98</v>
      </c>
      <c r="D67" s="96">
        <v>42702</v>
      </c>
      <c r="E67" s="96">
        <v>42704</v>
      </c>
      <c r="F67">
        <f t="shared" ref="F67:F130" si="2">MONTH(E67)</f>
        <v>11</v>
      </c>
      <c r="G67">
        <f t="shared" ref="G67:G130" si="3">YEAR(E67)</f>
        <v>2016</v>
      </c>
      <c r="H67">
        <v>120088</v>
      </c>
      <c r="I67" t="s">
        <v>230</v>
      </c>
      <c r="J67" t="s">
        <v>142</v>
      </c>
      <c r="K67" t="s">
        <v>232</v>
      </c>
      <c r="L67" t="s">
        <v>45</v>
      </c>
      <c r="M67" t="s">
        <v>231</v>
      </c>
      <c r="N67" t="s">
        <v>143</v>
      </c>
      <c r="O67">
        <v>301</v>
      </c>
      <c r="P67" t="s">
        <v>46</v>
      </c>
      <c r="Q67">
        <v>1</v>
      </c>
      <c r="R67" t="s">
        <v>48</v>
      </c>
      <c r="S67">
        <v>4</v>
      </c>
      <c r="T67" t="s">
        <v>144</v>
      </c>
      <c r="U67">
        <v>4</v>
      </c>
      <c r="V67">
        <v>32119</v>
      </c>
      <c r="W67">
        <v>709.01199999999994</v>
      </c>
      <c r="X67">
        <v>2.3199999999999998</v>
      </c>
      <c r="Y67">
        <v>0.10299999999999999</v>
      </c>
      <c r="Z67">
        <v>33</v>
      </c>
      <c r="AA67">
        <v>0</v>
      </c>
    </row>
    <row r="68" spans="1:27" ht="15">
      <c r="A68" s="49">
        <v>42713</v>
      </c>
      <c r="B68" t="s">
        <v>169</v>
      </c>
      <c r="C68" t="s">
        <v>98</v>
      </c>
      <c r="D68" s="96">
        <v>42702</v>
      </c>
      <c r="E68" s="96">
        <v>42704</v>
      </c>
      <c r="F68">
        <f t="shared" si="2"/>
        <v>11</v>
      </c>
      <c r="G68">
        <f t="shared" si="3"/>
        <v>2016</v>
      </c>
      <c r="H68">
        <v>120088</v>
      </c>
      <c r="I68" t="s">
        <v>230</v>
      </c>
      <c r="J68" t="s">
        <v>142</v>
      </c>
      <c r="K68" t="s">
        <v>232</v>
      </c>
      <c r="L68" t="s">
        <v>45</v>
      </c>
      <c r="M68" t="s">
        <v>231</v>
      </c>
      <c r="N68" t="s">
        <v>143</v>
      </c>
      <c r="O68">
        <v>301</v>
      </c>
      <c r="P68" t="s">
        <v>46</v>
      </c>
      <c r="Q68">
        <v>1</v>
      </c>
      <c r="R68" t="s">
        <v>48</v>
      </c>
      <c r="S68">
        <v>4</v>
      </c>
      <c r="T68" t="s">
        <v>144</v>
      </c>
      <c r="U68">
        <v>3</v>
      </c>
      <c r="V68">
        <v>32151</v>
      </c>
      <c r="W68">
        <v>707.09299999999996</v>
      </c>
      <c r="X68">
        <v>2.3159999999999998</v>
      </c>
      <c r="Y68">
        <v>8.1000000000000003E-2</v>
      </c>
      <c r="Z68">
        <v>26</v>
      </c>
      <c r="AA68">
        <v>0</v>
      </c>
    </row>
    <row r="69" spans="1:27" ht="15">
      <c r="A69" s="49">
        <v>42713</v>
      </c>
      <c r="B69" t="s">
        <v>169</v>
      </c>
      <c r="C69" t="s">
        <v>98</v>
      </c>
      <c r="D69" s="96">
        <v>42702</v>
      </c>
      <c r="E69" s="96">
        <v>42704</v>
      </c>
      <c r="F69">
        <f t="shared" si="2"/>
        <v>11</v>
      </c>
      <c r="G69">
        <f t="shared" si="3"/>
        <v>2016</v>
      </c>
      <c r="H69">
        <v>120088</v>
      </c>
      <c r="I69" t="s">
        <v>230</v>
      </c>
      <c r="J69" t="s">
        <v>142</v>
      </c>
      <c r="K69" t="s">
        <v>232</v>
      </c>
      <c r="L69" t="s">
        <v>45</v>
      </c>
      <c r="M69" t="s">
        <v>231</v>
      </c>
      <c r="N69" t="s">
        <v>143</v>
      </c>
      <c r="O69">
        <v>301</v>
      </c>
      <c r="P69" t="s">
        <v>46</v>
      </c>
      <c r="Q69">
        <v>1</v>
      </c>
      <c r="R69" t="s">
        <v>48</v>
      </c>
      <c r="S69">
        <v>4</v>
      </c>
      <c r="T69" t="s">
        <v>144</v>
      </c>
      <c r="U69">
        <v>1</v>
      </c>
      <c r="V69">
        <v>31670</v>
      </c>
      <c r="W69">
        <v>733.54200000000003</v>
      </c>
      <c r="X69">
        <v>2.3660000000000001</v>
      </c>
      <c r="Y69">
        <v>8.5000000000000006E-2</v>
      </c>
      <c r="Z69">
        <v>27</v>
      </c>
      <c r="AA69">
        <v>0</v>
      </c>
    </row>
    <row r="70" spans="1:27" ht="15">
      <c r="A70" s="49">
        <v>42713</v>
      </c>
      <c r="B70" t="s">
        <v>169</v>
      </c>
      <c r="C70" t="s">
        <v>98</v>
      </c>
      <c r="D70" s="96">
        <v>42702</v>
      </c>
      <c r="E70" s="96">
        <v>42704</v>
      </c>
      <c r="F70">
        <f t="shared" si="2"/>
        <v>11</v>
      </c>
      <c r="G70">
        <f t="shared" si="3"/>
        <v>2016</v>
      </c>
      <c r="H70">
        <v>120088</v>
      </c>
      <c r="I70" t="s">
        <v>230</v>
      </c>
      <c r="J70" t="s">
        <v>142</v>
      </c>
      <c r="K70" t="s">
        <v>232</v>
      </c>
      <c r="L70" t="s">
        <v>45</v>
      </c>
      <c r="M70" t="s">
        <v>231</v>
      </c>
      <c r="N70" t="s">
        <v>143</v>
      </c>
      <c r="O70">
        <v>301</v>
      </c>
      <c r="P70" t="s">
        <v>46</v>
      </c>
      <c r="Q70">
        <v>1</v>
      </c>
      <c r="R70" t="s">
        <v>48</v>
      </c>
      <c r="S70">
        <v>4</v>
      </c>
      <c r="T70" t="s">
        <v>144</v>
      </c>
      <c r="U70">
        <v>2</v>
      </c>
      <c r="V70">
        <v>31080</v>
      </c>
      <c r="W70">
        <v>704.27700000000004</v>
      </c>
      <c r="X70">
        <v>2.23</v>
      </c>
      <c r="Y70">
        <v>0.122</v>
      </c>
      <c r="Z70">
        <v>38</v>
      </c>
      <c r="AA70">
        <v>0</v>
      </c>
    </row>
    <row r="71" spans="1:27" ht="15">
      <c r="A71" s="49">
        <v>42713</v>
      </c>
      <c r="B71" t="s">
        <v>169</v>
      </c>
      <c r="C71" t="s">
        <v>98</v>
      </c>
      <c r="D71" s="96">
        <v>42702</v>
      </c>
      <c r="E71" s="96">
        <v>42704</v>
      </c>
      <c r="F71">
        <f t="shared" si="2"/>
        <v>11</v>
      </c>
      <c r="G71">
        <f t="shared" si="3"/>
        <v>2016</v>
      </c>
      <c r="H71">
        <v>120088</v>
      </c>
      <c r="I71" t="s">
        <v>230</v>
      </c>
      <c r="J71" t="s">
        <v>142</v>
      </c>
      <c r="K71" t="s">
        <v>232</v>
      </c>
      <c r="L71" t="s">
        <v>45</v>
      </c>
      <c r="M71" t="s">
        <v>231</v>
      </c>
      <c r="N71" t="s">
        <v>143</v>
      </c>
      <c r="O71">
        <v>301</v>
      </c>
      <c r="P71" t="s">
        <v>46</v>
      </c>
      <c r="Q71">
        <v>1</v>
      </c>
      <c r="R71" t="s">
        <v>48</v>
      </c>
      <c r="S71">
        <v>4</v>
      </c>
      <c r="T71" t="s">
        <v>144</v>
      </c>
      <c r="U71">
        <v>9</v>
      </c>
      <c r="V71">
        <v>31642</v>
      </c>
      <c r="W71">
        <v>603.46799999999996</v>
      </c>
      <c r="X71">
        <v>1.9450000000000001</v>
      </c>
      <c r="Y71">
        <v>0.13900000000000001</v>
      </c>
      <c r="Z71">
        <v>44</v>
      </c>
      <c r="AA71">
        <v>0</v>
      </c>
    </row>
    <row r="72" spans="1:27" ht="15">
      <c r="A72" s="49">
        <v>42713</v>
      </c>
      <c r="B72" t="s">
        <v>169</v>
      </c>
      <c r="C72" t="s">
        <v>98</v>
      </c>
      <c r="D72" s="96">
        <v>42702</v>
      </c>
      <c r="E72" s="96">
        <v>42704</v>
      </c>
      <c r="F72">
        <f t="shared" si="2"/>
        <v>11</v>
      </c>
      <c r="G72">
        <f t="shared" si="3"/>
        <v>2016</v>
      </c>
      <c r="H72">
        <v>120088</v>
      </c>
      <c r="I72" t="s">
        <v>230</v>
      </c>
      <c r="J72" t="s">
        <v>142</v>
      </c>
      <c r="K72" t="s">
        <v>232</v>
      </c>
      <c r="L72" t="s">
        <v>45</v>
      </c>
      <c r="M72" t="s">
        <v>231</v>
      </c>
      <c r="N72" t="s">
        <v>143</v>
      </c>
      <c r="O72">
        <v>301</v>
      </c>
      <c r="P72" t="s">
        <v>46</v>
      </c>
      <c r="Q72">
        <v>1</v>
      </c>
      <c r="R72" t="s">
        <v>48</v>
      </c>
      <c r="S72">
        <v>4</v>
      </c>
      <c r="T72" t="s">
        <v>144</v>
      </c>
      <c r="U72">
        <v>5</v>
      </c>
      <c r="V72">
        <v>32058</v>
      </c>
      <c r="W72">
        <v>679.51099999999997</v>
      </c>
      <c r="X72">
        <v>2.2189999999999999</v>
      </c>
      <c r="Y72">
        <v>0.17799999999999999</v>
      </c>
      <c r="Z72">
        <v>57</v>
      </c>
      <c r="AA72">
        <v>0</v>
      </c>
    </row>
    <row r="73" spans="1:27" ht="15">
      <c r="A73" s="49">
        <v>42713</v>
      </c>
      <c r="B73" t="s">
        <v>169</v>
      </c>
      <c r="C73" t="s">
        <v>98</v>
      </c>
      <c r="D73" s="96">
        <v>42702</v>
      </c>
      <c r="E73" s="96">
        <v>42704</v>
      </c>
      <c r="F73">
        <f t="shared" si="2"/>
        <v>11</v>
      </c>
      <c r="G73">
        <f t="shared" si="3"/>
        <v>2016</v>
      </c>
      <c r="H73">
        <v>120088</v>
      </c>
      <c r="I73" t="s">
        <v>230</v>
      </c>
      <c r="J73" t="s">
        <v>142</v>
      </c>
      <c r="K73" t="s">
        <v>232</v>
      </c>
      <c r="L73" t="s">
        <v>45</v>
      </c>
      <c r="M73" t="s">
        <v>231</v>
      </c>
      <c r="N73" t="s">
        <v>143</v>
      </c>
      <c r="O73">
        <v>301</v>
      </c>
      <c r="P73" t="s">
        <v>46</v>
      </c>
      <c r="Q73">
        <v>1</v>
      </c>
      <c r="R73" t="s">
        <v>48</v>
      </c>
      <c r="S73">
        <v>4</v>
      </c>
      <c r="T73" t="s">
        <v>144</v>
      </c>
      <c r="U73">
        <v>7</v>
      </c>
      <c r="V73">
        <v>30606</v>
      </c>
      <c r="W73">
        <v>676.89</v>
      </c>
      <c r="X73">
        <v>2.11</v>
      </c>
      <c r="Y73">
        <v>0.23899999999999999</v>
      </c>
      <c r="Z73">
        <v>73</v>
      </c>
      <c r="AA73">
        <v>0</v>
      </c>
    </row>
    <row r="74" spans="1:27" ht="15">
      <c r="A74" s="49">
        <v>42703</v>
      </c>
      <c r="B74" t="s">
        <v>168</v>
      </c>
      <c r="C74" t="s">
        <v>97</v>
      </c>
      <c r="D74" s="96">
        <v>42695</v>
      </c>
      <c r="E74" s="96">
        <v>42701</v>
      </c>
      <c r="F74">
        <f t="shared" si="2"/>
        <v>11</v>
      </c>
      <c r="G74">
        <f t="shared" si="3"/>
        <v>2016</v>
      </c>
      <c r="H74">
        <v>120088</v>
      </c>
      <c r="I74" t="s">
        <v>230</v>
      </c>
      <c r="J74" t="s">
        <v>142</v>
      </c>
      <c r="K74" t="s">
        <v>232</v>
      </c>
      <c r="L74" t="s">
        <v>45</v>
      </c>
      <c r="M74" t="s">
        <v>231</v>
      </c>
      <c r="N74" t="s">
        <v>143</v>
      </c>
      <c r="O74">
        <v>301</v>
      </c>
      <c r="P74" t="s">
        <v>46</v>
      </c>
      <c r="Q74">
        <v>1</v>
      </c>
      <c r="R74" t="s">
        <v>48</v>
      </c>
      <c r="S74">
        <v>4</v>
      </c>
      <c r="T74" t="s">
        <v>144</v>
      </c>
      <c r="U74">
        <v>7</v>
      </c>
      <c r="V74">
        <v>30668</v>
      </c>
      <c r="W74">
        <v>632.702</v>
      </c>
      <c r="X74">
        <v>1.976</v>
      </c>
      <c r="Y74">
        <v>0.20200000000000001</v>
      </c>
      <c r="Z74">
        <v>62</v>
      </c>
      <c r="AA74">
        <v>0</v>
      </c>
    </row>
    <row r="75" spans="1:27" ht="15">
      <c r="A75" s="49">
        <v>42703</v>
      </c>
      <c r="B75" t="s">
        <v>168</v>
      </c>
      <c r="C75" t="s">
        <v>97</v>
      </c>
      <c r="D75" s="96">
        <v>42695</v>
      </c>
      <c r="E75" s="96">
        <v>42701</v>
      </c>
      <c r="F75">
        <f t="shared" si="2"/>
        <v>11</v>
      </c>
      <c r="G75">
        <f t="shared" si="3"/>
        <v>2016</v>
      </c>
      <c r="H75">
        <v>120088</v>
      </c>
      <c r="I75" t="s">
        <v>230</v>
      </c>
      <c r="J75" t="s">
        <v>142</v>
      </c>
      <c r="K75" t="s">
        <v>232</v>
      </c>
      <c r="L75" t="s">
        <v>45</v>
      </c>
      <c r="M75" t="s">
        <v>231</v>
      </c>
      <c r="N75" t="s">
        <v>143</v>
      </c>
      <c r="O75">
        <v>301</v>
      </c>
      <c r="P75" t="s">
        <v>46</v>
      </c>
      <c r="Q75">
        <v>1</v>
      </c>
      <c r="R75" t="s">
        <v>48</v>
      </c>
      <c r="S75">
        <v>4</v>
      </c>
      <c r="T75" t="s">
        <v>144</v>
      </c>
      <c r="U75">
        <v>9</v>
      </c>
      <c r="V75">
        <v>31663</v>
      </c>
      <c r="W75">
        <v>564.971</v>
      </c>
      <c r="X75">
        <v>1.8220000000000001</v>
      </c>
      <c r="Y75">
        <v>6.6000000000000003E-2</v>
      </c>
      <c r="Z75">
        <v>21</v>
      </c>
      <c r="AA75">
        <v>0</v>
      </c>
    </row>
    <row r="76" spans="1:27" ht="15">
      <c r="A76" s="49">
        <v>42703</v>
      </c>
      <c r="B76" t="s">
        <v>168</v>
      </c>
      <c r="C76" t="s">
        <v>97</v>
      </c>
      <c r="D76" s="96">
        <v>42695</v>
      </c>
      <c r="E76" s="96">
        <v>42701</v>
      </c>
      <c r="F76">
        <f t="shared" si="2"/>
        <v>11</v>
      </c>
      <c r="G76">
        <f t="shared" si="3"/>
        <v>2016</v>
      </c>
      <c r="H76">
        <v>120088</v>
      </c>
      <c r="I76" t="s">
        <v>230</v>
      </c>
      <c r="J76" t="s">
        <v>142</v>
      </c>
      <c r="K76" t="s">
        <v>232</v>
      </c>
      <c r="L76" t="s">
        <v>45</v>
      </c>
      <c r="M76" t="s">
        <v>231</v>
      </c>
      <c r="N76" t="s">
        <v>143</v>
      </c>
      <c r="O76">
        <v>301</v>
      </c>
      <c r="P76" t="s">
        <v>46</v>
      </c>
      <c r="Q76">
        <v>1</v>
      </c>
      <c r="R76" t="s">
        <v>48</v>
      </c>
      <c r="S76">
        <v>4</v>
      </c>
      <c r="T76" t="s">
        <v>144</v>
      </c>
      <c r="U76">
        <v>5</v>
      </c>
      <c r="V76">
        <v>32149</v>
      </c>
      <c r="W76">
        <v>637.34199999999998</v>
      </c>
      <c r="X76">
        <v>2.0870000000000002</v>
      </c>
      <c r="Y76">
        <v>0.28299999999999997</v>
      </c>
      <c r="Z76">
        <v>91</v>
      </c>
      <c r="AA76">
        <v>0</v>
      </c>
    </row>
    <row r="77" spans="1:27" ht="15">
      <c r="A77" s="49">
        <v>42703</v>
      </c>
      <c r="B77" t="s">
        <v>168</v>
      </c>
      <c r="C77" t="s">
        <v>97</v>
      </c>
      <c r="D77" s="96">
        <v>42695</v>
      </c>
      <c r="E77" s="96">
        <v>42701</v>
      </c>
      <c r="F77">
        <f t="shared" si="2"/>
        <v>11</v>
      </c>
      <c r="G77">
        <f t="shared" si="3"/>
        <v>2016</v>
      </c>
      <c r="H77">
        <v>120088</v>
      </c>
      <c r="I77" t="s">
        <v>230</v>
      </c>
      <c r="J77" t="s">
        <v>142</v>
      </c>
      <c r="K77" t="s">
        <v>232</v>
      </c>
      <c r="L77" t="s">
        <v>45</v>
      </c>
      <c r="M77" t="s">
        <v>231</v>
      </c>
      <c r="N77" t="s">
        <v>143</v>
      </c>
      <c r="O77">
        <v>301</v>
      </c>
      <c r="P77" t="s">
        <v>46</v>
      </c>
      <c r="Q77">
        <v>1</v>
      </c>
      <c r="R77" t="s">
        <v>48</v>
      </c>
      <c r="S77">
        <v>4</v>
      </c>
      <c r="T77" t="s">
        <v>144</v>
      </c>
      <c r="U77">
        <v>2</v>
      </c>
      <c r="V77">
        <v>31370</v>
      </c>
      <c r="W77">
        <v>672.10799999999995</v>
      </c>
      <c r="X77">
        <v>2.1480000000000001</v>
      </c>
      <c r="Y77">
        <v>0.92400000000000004</v>
      </c>
      <c r="Z77">
        <v>290</v>
      </c>
      <c r="AA77">
        <v>0</v>
      </c>
    </row>
    <row r="78" spans="1:27" ht="15">
      <c r="A78" s="49">
        <v>42703</v>
      </c>
      <c r="B78" t="s">
        <v>168</v>
      </c>
      <c r="C78" t="s">
        <v>97</v>
      </c>
      <c r="D78" s="96">
        <v>42695</v>
      </c>
      <c r="E78" s="96">
        <v>42701</v>
      </c>
      <c r="F78">
        <f t="shared" si="2"/>
        <v>11</v>
      </c>
      <c r="G78">
        <f t="shared" si="3"/>
        <v>2016</v>
      </c>
      <c r="H78">
        <v>120088</v>
      </c>
      <c r="I78" t="s">
        <v>230</v>
      </c>
      <c r="J78" t="s">
        <v>142</v>
      </c>
      <c r="K78" t="s">
        <v>232</v>
      </c>
      <c r="L78" t="s">
        <v>45</v>
      </c>
      <c r="M78" t="s">
        <v>231</v>
      </c>
      <c r="N78" t="s">
        <v>143</v>
      </c>
      <c r="O78">
        <v>301</v>
      </c>
      <c r="P78" t="s">
        <v>46</v>
      </c>
      <c r="Q78">
        <v>1</v>
      </c>
      <c r="R78" t="s">
        <v>48</v>
      </c>
      <c r="S78">
        <v>4</v>
      </c>
      <c r="T78" t="s">
        <v>144</v>
      </c>
      <c r="U78">
        <v>3</v>
      </c>
      <c r="V78">
        <v>32170</v>
      </c>
      <c r="W78">
        <v>664.37699999999995</v>
      </c>
      <c r="X78">
        <v>2.177</v>
      </c>
      <c r="Y78">
        <v>5.8999999999999997E-2</v>
      </c>
      <c r="Z78">
        <v>19</v>
      </c>
      <c r="AA78">
        <v>0</v>
      </c>
    </row>
    <row r="79" spans="1:27" ht="15">
      <c r="A79" s="49">
        <v>42703</v>
      </c>
      <c r="B79" t="s">
        <v>168</v>
      </c>
      <c r="C79" t="s">
        <v>97</v>
      </c>
      <c r="D79" s="96">
        <v>42695</v>
      </c>
      <c r="E79" s="96">
        <v>42701</v>
      </c>
      <c r="F79">
        <f t="shared" si="2"/>
        <v>11</v>
      </c>
      <c r="G79">
        <f t="shared" si="3"/>
        <v>2016</v>
      </c>
      <c r="H79">
        <v>120088</v>
      </c>
      <c r="I79" t="s">
        <v>230</v>
      </c>
      <c r="J79" t="s">
        <v>142</v>
      </c>
      <c r="K79" t="s">
        <v>232</v>
      </c>
      <c r="L79" t="s">
        <v>45</v>
      </c>
      <c r="M79" t="s">
        <v>231</v>
      </c>
      <c r="N79" t="s">
        <v>143</v>
      </c>
      <c r="O79">
        <v>301</v>
      </c>
      <c r="P79" t="s">
        <v>46</v>
      </c>
      <c r="Q79">
        <v>1</v>
      </c>
      <c r="R79" t="s">
        <v>48</v>
      </c>
      <c r="S79">
        <v>4</v>
      </c>
      <c r="T79" t="s">
        <v>144</v>
      </c>
      <c r="U79">
        <v>1</v>
      </c>
      <c r="V79">
        <v>31738</v>
      </c>
      <c r="W79">
        <v>688.07</v>
      </c>
      <c r="X79">
        <v>2.2240000000000002</v>
      </c>
      <c r="Y79">
        <v>0.214</v>
      </c>
      <c r="Z79">
        <v>68</v>
      </c>
      <c r="AA79">
        <v>0</v>
      </c>
    </row>
    <row r="80" spans="1:27" ht="15">
      <c r="A80" s="49">
        <v>42703</v>
      </c>
      <c r="B80" t="s">
        <v>168</v>
      </c>
      <c r="C80" t="s">
        <v>97</v>
      </c>
      <c r="D80" s="96">
        <v>42695</v>
      </c>
      <c r="E80" s="96">
        <v>42701</v>
      </c>
      <c r="F80">
        <f t="shared" si="2"/>
        <v>11</v>
      </c>
      <c r="G80">
        <f t="shared" si="3"/>
        <v>2016</v>
      </c>
      <c r="H80">
        <v>120088</v>
      </c>
      <c r="I80" t="s">
        <v>230</v>
      </c>
      <c r="J80" t="s">
        <v>142</v>
      </c>
      <c r="K80" t="s">
        <v>232</v>
      </c>
      <c r="L80" t="s">
        <v>45</v>
      </c>
      <c r="M80" t="s">
        <v>231</v>
      </c>
      <c r="N80" t="s">
        <v>143</v>
      </c>
      <c r="O80">
        <v>301</v>
      </c>
      <c r="P80" t="s">
        <v>46</v>
      </c>
      <c r="Q80">
        <v>1</v>
      </c>
      <c r="R80" t="s">
        <v>48</v>
      </c>
      <c r="S80">
        <v>4</v>
      </c>
      <c r="T80" t="s">
        <v>144</v>
      </c>
      <c r="U80">
        <v>4</v>
      </c>
      <c r="V80">
        <v>32138</v>
      </c>
      <c r="W80">
        <v>664.803</v>
      </c>
      <c r="X80">
        <v>2.1760000000000002</v>
      </c>
      <c r="Y80">
        <v>5.8999999999999997E-2</v>
      </c>
      <c r="Z80">
        <v>19</v>
      </c>
      <c r="AA80">
        <v>0</v>
      </c>
    </row>
    <row r="81" spans="1:27" ht="15">
      <c r="A81" s="49">
        <v>42703</v>
      </c>
      <c r="B81" t="s">
        <v>168</v>
      </c>
      <c r="C81" t="s">
        <v>97</v>
      </c>
      <c r="D81" s="96">
        <v>42695</v>
      </c>
      <c r="E81" s="96">
        <v>42701</v>
      </c>
      <c r="F81">
        <f t="shared" si="2"/>
        <v>11</v>
      </c>
      <c r="G81">
        <f t="shared" si="3"/>
        <v>2016</v>
      </c>
      <c r="H81">
        <v>120088</v>
      </c>
      <c r="I81" t="s">
        <v>230</v>
      </c>
      <c r="J81" t="s">
        <v>142</v>
      </c>
      <c r="K81" t="s">
        <v>232</v>
      </c>
      <c r="L81" t="s">
        <v>45</v>
      </c>
      <c r="M81" t="s">
        <v>231</v>
      </c>
      <c r="N81" t="s">
        <v>143</v>
      </c>
      <c r="O81">
        <v>301</v>
      </c>
      <c r="P81" t="s">
        <v>46</v>
      </c>
      <c r="Q81">
        <v>1</v>
      </c>
      <c r="R81" t="s">
        <v>48</v>
      </c>
      <c r="S81">
        <v>4</v>
      </c>
      <c r="T81" t="s">
        <v>144</v>
      </c>
      <c r="U81">
        <v>8</v>
      </c>
      <c r="V81">
        <v>30929</v>
      </c>
      <c r="W81">
        <v>621.69000000000005</v>
      </c>
      <c r="X81">
        <v>1.9590000000000001</v>
      </c>
      <c r="Y81">
        <v>6.5000000000000002E-2</v>
      </c>
      <c r="Z81">
        <v>20</v>
      </c>
      <c r="AA81">
        <v>0</v>
      </c>
    </row>
    <row r="82" spans="1:27" ht="15">
      <c r="A82" s="49">
        <v>42703</v>
      </c>
      <c r="B82" t="s">
        <v>168</v>
      </c>
      <c r="C82" t="s">
        <v>97</v>
      </c>
      <c r="D82" s="96">
        <v>42695</v>
      </c>
      <c r="E82" s="96">
        <v>42701</v>
      </c>
      <c r="F82">
        <f t="shared" si="2"/>
        <v>11</v>
      </c>
      <c r="G82">
        <f t="shared" si="3"/>
        <v>2016</v>
      </c>
      <c r="H82">
        <v>120088</v>
      </c>
      <c r="I82" t="s">
        <v>230</v>
      </c>
      <c r="J82" t="s">
        <v>142</v>
      </c>
      <c r="K82" t="s">
        <v>232</v>
      </c>
      <c r="L82" t="s">
        <v>45</v>
      </c>
      <c r="M82" t="s">
        <v>231</v>
      </c>
      <c r="N82" t="s">
        <v>143</v>
      </c>
      <c r="O82">
        <v>301</v>
      </c>
      <c r="P82" t="s">
        <v>46</v>
      </c>
      <c r="Q82">
        <v>1</v>
      </c>
      <c r="R82" t="s">
        <v>48</v>
      </c>
      <c r="S82">
        <v>4</v>
      </c>
      <c r="T82" t="s">
        <v>144</v>
      </c>
      <c r="U82">
        <v>6</v>
      </c>
      <c r="V82">
        <v>32190</v>
      </c>
      <c r="W82">
        <v>633.13800000000003</v>
      </c>
      <c r="X82">
        <v>2.0760000000000001</v>
      </c>
      <c r="Y82">
        <v>6.2E-2</v>
      </c>
      <c r="Z82">
        <v>20</v>
      </c>
      <c r="AA82">
        <v>0</v>
      </c>
    </row>
    <row r="83" spans="1:27" ht="15">
      <c r="A83" s="49">
        <v>42703</v>
      </c>
      <c r="B83" t="s">
        <v>168</v>
      </c>
      <c r="C83" t="s">
        <v>97</v>
      </c>
      <c r="D83" s="96">
        <v>42695</v>
      </c>
      <c r="E83" s="96">
        <v>42701</v>
      </c>
      <c r="F83">
        <f t="shared" si="2"/>
        <v>11</v>
      </c>
      <c r="G83">
        <f t="shared" si="3"/>
        <v>2016</v>
      </c>
      <c r="H83">
        <v>120088</v>
      </c>
      <c r="I83" t="s">
        <v>230</v>
      </c>
      <c r="J83" t="s">
        <v>142</v>
      </c>
      <c r="K83" t="s">
        <v>232</v>
      </c>
      <c r="L83" t="s">
        <v>45</v>
      </c>
      <c r="M83" t="s">
        <v>231</v>
      </c>
      <c r="N83" t="s">
        <v>143</v>
      </c>
      <c r="O83">
        <v>301</v>
      </c>
      <c r="P83" t="s">
        <v>46</v>
      </c>
      <c r="Q83">
        <v>1</v>
      </c>
      <c r="R83" t="s">
        <v>48</v>
      </c>
      <c r="S83">
        <v>4</v>
      </c>
      <c r="T83" t="s">
        <v>144</v>
      </c>
      <c r="U83">
        <v>12</v>
      </c>
      <c r="V83">
        <v>31544</v>
      </c>
      <c r="W83">
        <v>554.97900000000004</v>
      </c>
      <c r="X83">
        <v>1.7829999999999999</v>
      </c>
      <c r="Y83">
        <v>7.0000000000000007E-2</v>
      </c>
      <c r="Z83">
        <v>22</v>
      </c>
      <c r="AA83">
        <v>0</v>
      </c>
    </row>
    <row r="84" spans="1:27" ht="15">
      <c r="A84" s="49">
        <v>42703</v>
      </c>
      <c r="B84" t="s">
        <v>168</v>
      </c>
      <c r="C84" t="s">
        <v>97</v>
      </c>
      <c r="D84" s="96">
        <v>42695</v>
      </c>
      <c r="E84" s="96">
        <v>42701</v>
      </c>
      <c r="F84">
        <f t="shared" si="2"/>
        <v>11</v>
      </c>
      <c r="G84">
        <f t="shared" si="3"/>
        <v>2016</v>
      </c>
      <c r="H84">
        <v>120088</v>
      </c>
      <c r="I84" t="s">
        <v>230</v>
      </c>
      <c r="J84" t="s">
        <v>142</v>
      </c>
      <c r="K84" t="s">
        <v>232</v>
      </c>
      <c r="L84" t="s">
        <v>45</v>
      </c>
      <c r="M84" t="s">
        <v>231</v>
      </c>
      <c r="N84" t="s">
        <v>143</v>
      </c>
      <c r="O84">
        <v>301</v>
      </c>
      <c r="P84" t="s">
        <v>46</v>
      </c>
      <c r="Q84">
        <v>1</v>
      </c>
      <c r="R84" t="s">
        <v>48</v>
      </c>
      <c r="S84">
        <v>4</v>
      </c>
      <c r="T84" t="s">
        <v>144</v>
      </c>
      <c r="U84">
        <v>11</v>
      </c>
      <c r="V84">
        <v>31485</v>
      </c>
      <c r="W84">
        <v>564.68200000000002</v>
      </c>
      <c r="X84">
        <v>1.8109999999999999</v>
      </c>
      <c r="Y84">
        <v>7.0000000000000007E-2</v>
      </c>
      <c r="Z84">
        <v>22</v>
      </c>
      <c r="AA84">
        <v>0</v>
      </c>
    </row>
    <row r="85" spans="1:27" ht="15">
      <c r="A85" s="49">
        <v>42703</v>
      </c>
      <c r="B85" t="s">
        <v>168</v>
      </c>
      <c r="C85" t="s">
        <v>97</v>
      </c>
      <c r="D85" s="96">
        <v>42695</v>
      </c>
      <c r="E85" s="96">
        <v>42701</v>
      </c>
      <c r="F85">
        <f t="shared" si="2"/>
        <v>11</v>
      </c>
      <c r="G85">
        <f t="shared" si="3"/>
        <v>2016</v>
      </c>
      <c r="H85">
        <v>120088</v>
      </c>
      <c r="I85" t="s">
        <v>230</v>
      </c>
      <c r="J85" t="s">
        <v>142</v>
      </c>
      <c r="K85" t="s">
        <v>232</v>
      </c>
      <c r="L85" t="s">
        <v>45</v>
      </c>
      <c r="M85" t="s">
        <v>231</v>
      </c>
      <c r="N85" t="s">
        <v>143</v>
      </c>
      <c r="O85">
        <v>301</v>
      </c>
      <c r="P85" t="s">
        <v>46</v>
      </c>
      <c r="Q85">
        <v>1</v>
      </c>
      <c r="R85" t="s">
        <v>48</v>
      </c>
      <c r="S85">
        <v>4</v>
      </c>
      <c r="T85" t="s">
        <v>144</v>
      </c>
      <c r="U85">
        <v>10</v>
      </c>
      <c r="V85">
        <v>31734</v>
      </c>
      <c r="W85">
        <v>550.05899999999997</v>
      </c>
      <c r="X85">
        <v>1.778</v>
      </c>
      <c r="Y85">
        <v>0.05</v>
      </c>
      <c r="Z85">
        <v>16</v>
      </c>
      <c r="AA85">
        <v>0</v>
      </c>
    </row>
    <row r="86" spans="1:27" ht="15">
      <c r="A86" s="49">
        <v>42695</v>
      </c>
      <c r="B86" t="s">
        <v>167</v>
      </c>
      <c r="C86" t="s">
        <v>96</v>
      </c>
      <c r="D86" s="96">
        <v>42688</v>
      </c>
      <c r="E86" s="96">
        <v>42694</v>
      </c>
      <c r="F86">
        <f t="shared" si="2"/>
        <v>11</v>
      </c>
      <c r="G86">
        <f t="shared" si="3"/>
        <v>2016</v>
      </c>
      <c r="H86">
        <v>120088</v>
      </c>
      <c r="I86" t="s">
        <v>230</v>
      </c>
      <c r="J86" t="s">
        <v>142</v>
      </c>
      <c r="K86" t="s">
        <v>232</v>
      </c>
      <c r="L86" t="s">
        <v>45</v>
      </c>
      <c r="M86" t="s">
        <v>231</v>
      </c>
      <c r="N86" t="s">
        <v>143</v>
      </c>
      <c r="O86">
        <v>301</v>
      </c>
      <c r="P86" t="s">
        <v>46</v>
      </c>
      <c r="Q86">
        <v>1</v>
      </c>
      <c r="R86" t="s">
        <v>48</v>
      </c>
      <c r="S86">
        <v>4</v>
      </c>
      <c r="T86" t="s">
        <v>144</v>
      </c>
      <c r="U86">
        <v>10</v>
      </c>
      <c r="V86">
        <v>32057</v>
      </c>
      <c r="W86">
        <v>514.62300000000005</v>
      </c>
      <c r="X86">
        <v>1.68</v>
      </c>
      <c r="Y86">
        <v>1.008</v>
      </c>
      <c r="Z86">
        <v>323</v>
      </c>
      <c r="AA86">
        <v>0</v>
      </c>
    </row>
    <row r="87" spans="1:27" ht="15">
      <c r="A87" s="49">
        <v>42695</v>
      </c>
      <c r="B87" t="s">
        <v>167</v>
      </c>
      <c r="C87" t="s">
        <v>96</v>
      </c>
      <c r="D87" s="96">
        <v>42688</v>
      </c>
      <c r="E87" s="96">
        <v>42694</v>
      </c>
      <c r="F87">
        <f t="shared" si="2"/>
        <v>11</v>
      </c>
      <c r="G87">
        <f t="shared" si="3"/>
        <v>2016</v>
      </c>
      <c r="H87">
        <v>120088</v>
      </c>
      <c r="I87" t="s">
        <v>230</v>
      </c>
      <c r="J87" t="s">
        <v>142</v>
      </c>
      <c r="K87" t="s">
        <v>232</v>
      </c>
      <c r="L87" t="s">
        <v>45</v>
      </c>
      <c r="M87" t="s">
        <v>231</v>
      </c>
      <c r="N87" t="s">
        <v>143</v>
      </c>
      <c r="O87">
        <v>301</v>
      </c>
      <c r="P87" t="s">
        <v>46</v>
      </c>
      <c r="Q87">
        <v>1</v>
      </c>
      <c r="R87" t="s">
        <v>48</v>
      </c>
      <c r="S87">
        <v>4</v>
      </c>
      <c r="T87" t="s">
        <v>144</v>
      </c>
      <c r="U87">
        <v>11</v>
      </c>
      <c r="V87">
        <v>31505</v>
      </c>
      <c r="W87">
        <v>531.19200000000001</v>
      </c>
      <c r="X87">
        <v>1.7050000000000001</v>
      </c>
      <c r="Y87">
        <v>6.3E-2</v>
      </c>
      <c r="Z87">
        <v>20</v>
      </c>
      <c r="AA87">
        <v>0</v>
      </c>
    </row>
    <row r="88" spans="1:27" ht="15">
      <c r="A88" s="49">
        <v>42695</v>
      </c>
      <c r="B88" t="s">
        <v>167</v>
      </c>
      <c r="C88" t="s">
        <v>96</v>
      </c>
      <c r="D88" s="96">
        <v>42688</v>
      </c>
      <c r="E88" s="96">
        <v>42694</v>
      </c>
      <c r="F88">
        <f t="shared" si="2"/>
        <v>11</v>
      </c>
      <c r="G88">
        <f t="shared" si="3"/>
        <v>2016</v>
      </c>
      <c r="H88">
        <v>120088</v>
      </c>
      <c r="I88" t="s">
        <v>230</v>
      </c>
      <c r="J88" t="s">
        <v>142</v>
      </c>
      <c r="K88" t="s">
        <v>232</v>
      </c>
      <c r="L88" t="s">
        <v>45</v>
      </c>
      <c r="M88" t="s">
        <v>231</v>
      </c>
      <c r="N88" t="s">
        <v>143</v>
      </c>
      <c r="O88">
        <v>301</v>
      </c>
      <c r="P88" t="s">
        <v>46</v>
      </c>
      <c r="Q88">
        <v>1</v>
      </c>
      <c r="R88" t="s">
        <v>48</v>
      </c>
      <c r="S88">
        <v>4</v>
      </c>
      <c r="T88" t="s">
        <v>144</v>
      </c>
      <c r="U88">
        <v>12</v>
      </c>
      <c r="V88">
        <v>31558</v>
      </c>
      <c r="W88">
        <v>518.995</v>
      </c>
      <c r="X88">
        <v>1.6679999999999999</v>
      </c>
      <c r="Y88">
        <v>4.3999999999999997E-2</v>
      </c>
      <c r="Z88">
        <v>14</v>
      </c>
      <c r="AA88">
        <v>0</v>
      </c>
    </row>
    <row r="89" spans="1:27" ht="15">
      <c r="A89" s="49">
        <v>42695</v>
      </c>
      <c r="B89" t="s">
        <v>167</v>
      </c>
      <c r="C89" t="s">
        <v>96</v>
      </c>
      <c r="D89" s="96">
        <v>42688</v>
      </c>
      <c r="E89" s="96">
        <v>42694</v>
      </c>
      <c r="F89">
        <f t="shared" si="2"/>
        <v>11</v>
      </c>
      <c r="G89">
        <f t="shared" si="3"/>
        <v>2016</v>
      </c>
      <c r="H89">
        <v>120088</v>
      </c>
      <c r="I89" t="s">
        <v>230</v>
      </c>
      <c r="J89" t="s">
        <v>142</v>
      </c>
      <c r="K89" t="s">
        <v>232</v>
      </c>
      <c r="L89" t="s">
        <v>45</v>
      </c>
      <c r="M89" t="s">
        <v>231</v>
      </c>
      <c r="N89" t="s">
        <v>143</v>
      </c>
      <c r="O89">
        <v>301</v>
      </c>
      <c r="P89" t="s">
        <v>46</v>
      </c>
      <c r="Q89">
        <v>1</v>
      </c>
      <c r="R89" t="s">
        <v>48</v>
      </c>
      <c r="S89">
        <v>4</v>
      </c>
      <c r="T89" t="s">
        <v>144</v>
      </c>
      <c r="U89">
        <v>8</v>
      </c>
      <c r="V89">
        <v>30984</v>
      </c>
      <c r="W89">
        <v>587.69200000000001</v>
      </c>
      <c r="X89">
        <v>1.855</v>
      </c>
      <c r="Y89">
        <v>0.17799999999999999</v>
      </c>
      <c r="Z89">
        <v>55</v>
      </c>
      <c r="AA89">
        <v>0</v>
      </c>
    </row>
    <row r="90" spans="1:27" ht="15">
      <c r="A90" s="49">
        <v>42695</v>
      </c>
      <c r="B90" t="s">
        <v>167</v>
      </c>
      <c r="C90" t="s">
        <v>96</v>
      </c>
      <c r="D90" s="96">
        <v>42688</v>
      </c>
      <c r="E90" s="96">
        <v>42694</v>
      </c>
      <c r="F90">
        <f t="shared" si="2"/>
        <v>11</v>
      </c>
      <c r="G90">
        <f t="shared" si="3"/>
        <v>2016</v>
      </c>
      <c r="H90">
        <v>120088</v>
      </c>
      <c r="I90" t="s">
        <v>230</v>
      </c>
      <c r="J90" t="s">
        <v>142</v>
      </c>
      <c r="K90" t="s">
        <v>232</v>
      </c>
      <c r="L90" t="s">
        <v>45</v>
      </c>
      <c r="M90" t="s">
        <v>231</v>
      </c>
      <c r="N90" t="s">
        <v>143</v>
      </c>
      <c r="O90">
        <v>301</v>
      </c>
      <c r="P90" t="s">
        <v>46</v>
      </c>
      <c r="Q90">
        <v>1</v>
      </c>
      <c r="R90" t="s">
        <v>48</v>
      </c>
      <c r="S90">
        <v>4</v>
      </c>
      <c r="T90" t="s">
        <v>144</v>
      </c>
      <c r="U90">
        <v>6</v>
      </c>
      <c r="V90">
        <v>32200</v>
      </c>
      <c r="W90">
        <v>604.09400000000005</v>
      </c>
      <c r="X90">
        <v>1.9810000000000001</v>
      </c>
      <c r="Y90">
        <v>3.1E-2</v>
      </c>
      <c r="Z90">
        <v>10</v>
      </c>
      <c r="AA90">
        <v>0</v>
      </c>
    </row>
    <row r="91" spans="1:27" ht="15">
      <c r="A91" s="49">
        <v>42695</v>
      </c>
      <c r="B91" t="s">
        <v>167</v>
      </c>
      <c r="C91" t="s">
        <v>96</v>
      </c>
      <c r="D91" s="96">
        <v>42688</v>
      </c>
      <c r="E91" s="96">
        <v>42694</v>
      </c>
      <c r="F91">
        <f t="shared" si="2"/>
        <v>11</v>
      </c>
      <c r="G91">
        <f t="shared" si="3"/>
        <v>2016</v>
      </c>
      <c r="H91">
        <v>120088</v>
      </c>
      <c r="I91" t="s">
        <v>230</v>
      </c>
      <c r="J91" t="s">
        <v>142</v>
      </c>
      <c r="K91" t="s">
        <v>232</v>
      </c>
      <c r="L91" t="s">
        <v>45</v>
      </c>
      <c r="M91" t="s">
        <v>231</v>
      </c>
      <c r="N91" t="s">
        <v>143</v>
      </c>
      <c r="O91">
        <v>301</v>
      </c>
      <c r="P91" t="s">
        <v>46</v>
      </c>
      <c r="Q91">
        <v>1</v>
      </c>
      <c r="R91" t="s">
        <v>48</v>
      </c>
      <c r="S91">
        <v>4</v>
      </c>
      <c r="T91" t="s">
        <v>144</v>
      </c>
      <c r="U91">
        <v>3</v>
      </c>
      <c r="V91">
        <v>32182</v>
      </c>
      <c r="W91">
        <v>621.37400000000002</v>
      </c>
      <c r="X91">
        <v>2.0369999999999999</v>
      </c>
      <c r="Y91">
        <v>3.6999999999999998E-2</v>
      </c>
      <c r="Z91">
        <v>12</v>
      </c>
      <c r="AA91">
        <v>0</v>
      </c>
    </row>
    <row r="92" spans="1:27" ht="15">
      <c r="A92" s="49">
        <v>42695</v>
      </c>
      <c r="B92" t="s">
        <v>167</v>
      </c>
      <c r="C92" t="s">
        <v>96</v>
      </c>
      <c r="D92" s="96">
        <v>42688</v>
      </c>
      <c r="E92" s="96">
        <v>42694</v>
      </c>
      <c r="F92">
        <f t="shared" si="2"/>
        <v>11</v>
      </c>
      <c r="G92">
        <f t="shared" si="3"/>
        <v>2016</v>
      </c>
      <c r="H92">
        <v>120088</v>
      </c>
      <c r="I92" t="s">
        <v>230</v>
      </c>
      <c r="J92" t="s">
        <v>142</v>
      </c>
      <c r="K92" t="s">
        <v>232</v>
      </c>
      <c r="L92" t="s">
        <v>45</v>
      </c>
      <c r="M92" t="s">
        <v>231</v>
      </c>
      <c r="N92" t="s">
        <v>143</v>
      </c>
      <c r="O92">
        <v>301</v>
      </c>
      <c r="P92" t="s">
        <v>46</v>
      </c>
      <c r="Q92">
        <v>1</v>
      </c>
      <c r="R92" t="s">
        <v>48</v>
      </c>
      <c r="S92">
        <v>4</v>
      </c>
      <c r="T92" t="s">
        <v>144</v>
      </c>
      <c r="U92">
        <v>4</v>
      </c>
      <c r="V92">
        <v>32153</v>
      </c>
      <c r="W92">
        <v>618.27099999999996</v>
      </c>
      <c r="X92">
        <v>2.0249999999999999</v>
      </c>
      <c r="Y92">
        <v>4.7E-2</v>
      </c>
      <c r="Z92">
        <v>15</v>
      </c>
      <c r="AA92">
        <v>0</v>
      </c>
    </row>
    <row r="93" spans="1:27" ht="15">
      <c r="A93" s="49">
        <v>42695</v>
      </c>
      <c r="B93" t="s">
        <v>167</v>
      </c>
      <c r="C93" t="s">
        <v>96</v>
      </c>
      <c r="D93" s="96">
        <v>42688</v>
      </c>
      <c r="E93" s="96">
        <v>42694</v>
      </c>
      <c r="F93">
        <f t="shared" si="2"/>
        <v>11</v>
      </c>
      <c r="G93">
        <f t="shared" si="3"/>
        <v>2016</v>
      </c>
      <c r="H93">
        <v>120088</v>
      </c>
      <c r="I93" t="s">
        <v>230</v>
      </c>
      <c r="J93" t="s">
        <v>142</v>
      </c>
      <c r="K93" t="s">
        <v>232</v>
      </c>
      <c r="L93" t="s">
        <v>45</v>
      </c>
      <c r="M93" t="s">
        <v>231</v>
      </c>
      <c r="N93" t="s">
        <v>143</v>
      </c>
      <c r="O93">
        <v>301</v>
      </c>
      <c r="P93" t="s">
        <v>46</v>
      </c>
      <c r="Q93">
        <v>1</v>
      </c>
      <c r="R93" t="s">
        <v>48</v>
      </c>
      <c r="S93">
        <v>4</v>
      </c>
      <c r="T93" t="s">
        <v>144</v>
      </c>
      <c r="U93">
        <v>2</v>
      </c>
      <c r="V93">
        <v>32095</v>
      </c>
      <c r="W93">
        <v>627.46299999999997</v>
      </c>
      <c r="X93">
        <v>2.0510000000000002</v>
      </c>
      <c r="Y93">
        <v>2.2589999999999999</v>
      </c>
      <c r="Z93">
        <v>725</v>
      </c>
      <c r="AA93">
        <v>0</v>
      </c>
    </row>
    <row r="94" spans="1:27" ht="15">
      <c r="A94" s="49">
        <v>42695</v>
      </c>
      <c r="B94" t="s">
        <v>167</v>
      </c>
      <c r="C94" t="s">
        <v>96</v>
      </c>
      <c r="D94" s="96">
        <v>42688</v>
      </c>
      <c r="E94" s="96">
        <v>42694</v>
      </c>
      <c r="F94">
        <f t="shared" si="2"/>
        <v>11</v>
      </c>
      <c r="G94">
        <f t="shared" si="3"/>
        <v>2016</v>
      </c>
      <c r="H94">
        <v>120088</v>
      </c>
      <c r="I94" t="s">
        <v>230</v>
      </c>
      <c r="J94" t="s">
        <v>142</v>
      </c>
      <c r="K94" t="s">
        <v>232</v>
      </c>
      <c r="L94" t="s">
        <v>45</v>
      </c>
      <c r="M94" t="s">
        <v>231</v>
      </c>
      <c r="N94" t="s">
        <v>143</v>
      </c>
      <c r="O94">
        <v>301</v>
      </c>
      <c r="P94" t="s">
        <v>46</v>
      </c>
      <c r="Q94">
        <v>1</v>
      </c>
      <c r="R94" t="s">
        <v>48</v>
      </c>
      <c r="S94">
        <v>4</v>
      </c>
      <c r="T94" t="s">
        <v>144</v>
      </c>
      <c r="U94">
        <v>1</v>
      </c>
      <c r="V94">
        <v>31783</v>
      </c>
      <c r="W94">
        <v>642.70399999999995</v>
      </c>
      <c r="X94">
        <v>2.081</v>
      </c>
      <c r="Y94">
        <v>0.14199999999999999</v>
      </c>
      <c r="Z94">
        <v>45</v>
      </c>
      <c r="AA94">
        <v>0</v>
      </c>
    </row>
    <row r="95" spans="1:27" ht="15">
      <c r="A95" s="49">
        <v>42695</v>
      </c>
      <c r="B95" t="s">
        <v>167</v>
      </c>
      <c r="C95" t="s">
        <v>96</v>
      </c>
      <c r="D95" s="96">
        <v>42688</v>
      </c>
      <c r="E95" s="96">
        <v>42694</v>
      </c>
      <c r="F95">
        <f t="shared" si="2"/>
        <v>11</v>
      </c>
      <c r="G95">
        <f t="shared" si="3"/>
        <v>2016</v>
      </c>
      <c r="H95">
        <v>120088</v>
      </c>
      <c r="I95" t="s">
        <v>230</v>
      </c>
      <c r="J95" t="s">
        <v>142</v>
      </c>
      <c r="K95" t="s">
        <v>232</v>
      </c>
      <c r="L95" t="s">
        <v>45</v>
      </c>
      <c r="M95" t="s">
        <v>231</v>
      </c>
      <c r="N95" t="s">
        <v>143</v>
      </c>
      <c r="O95">
        <v>301</v>
      </c>
      <c r="P95" t="s">
        <v>46</v>
      </c>
      <c r="Q95">
        <v>1</v>
      </c>
      <c r="R95" t="s">
        <v>48</v>
      </c>
      <c r="S95">
        <v>4</v>
      </c>
      <c r="T95" t="s">
        <v>144</v>
      </c>
      <c r="U95">
        <v>7</v>
      </c>
      <c r="V95">
        <v>31386</v>
      </c>
      <c r="W95">
        <v>601.60900000000004</v>
      </c>
      <c r="X95">
        <v>1.923</v>
      </c>
      <c r="Y95">
        <v>2.2879999999999998</v>
      </c>
      <c r="Z95">
        <v>718</v>
      </c>
      <c r="AA95">
        <v>0</v>
      </c>
    </row>
    <row r="96" spans="1:27" ht="15">
      <c r="A96" s="49">
        <v>42695</v>
      </c>
      <c r="B96" t="s">
        <v>167</v>
      </c>
      <c r="C96" t="s">
        <v>96</v>
      </c>
      <c r="D96" s="96">
        <v>42688</v>
      </c>
      <c r="E96" s="96">
        <v>42694</v>
      </c>
      <c r="F96">
        <f t="shared" si="2"/>
        <v>11</v>
      </c>
      <c r="G96">
        <f t="shared" si="3"/>
        <v>2016</v>
      </c>
      <c r="H96">
        <v>120088</v>
      </c>
      <c r="I96" t="s">
        <v>230</v>
      </c>
      <c r="J96" t="s">
        <v>142</v>
      </c>
      <c r="K96" t="s">
        <v>232</v>
      </c>
      <c r="L96" t="s">
        <v>45</v>
      </c>
      <c r="M96" t="s">
        <v>231</v>
      </c>
      <c r="N96" t="s">
        <v>143</v>
      </c>
      <c r="O96">
        <v>301</v>
      </c>
      <c r="P96" t="s">
        <v>46</v>
      </c>
      <c r="Q96">
        <v>1</v>
      </c>
      <c r="R96" t="s">
        <v>48</v>
      </c>
      <c r="S96">
        <v>4</v>
      </c>
      <c r="T96" t="s">
        <v>144</v>
      </c>
      <c r="U96">
        <v>5</v>
      </c>
      <c r="V96">
        <v>32161</v>
      </c>
      <c r="W96">
        <v>599.53899999999999</v>
      </c>
      <c r="X96">
        <v>1.964</v>
      </c>
      <c r="Y96">
        <v>3.6999999999999998E-2</v>
      </c>
      <c r="Z96">
        <v>12</v>
      </c>
      <c r="AA96">
        <v>0</v>
      </c>
    </row>
    <row r="97" spans="1:27" ht="15">
      <c r="A97" s="49">
        <v>42695</v>
      </c>
      <c r="B97" t="s">
        <v>167</v>
      </c>
      <c r="C97" t="s">
        <v>96</v>
      </c>
      <c r="D97" s="96">
        <v>42688</v>
      </c>
      <c r="E97" s="96">
        <v>42694</v>
      </c>
      <c r="F97">
        <f t="shared" si="2"/>
        <v>11</v>
      </c>
      <c r="G97">
        <f t="shared" si="3"/>
        <v>2016</v>
      </c>
      <c r="H97">
        <v>120088</v>
      </c>
      <c r="I97" t="s">
        <v>230</v>
      </c>
      <c r="J97" t="s">
        <v>142</v>
      </c>
      <c r="K97" t="s">
        <v>232</v>
      </c>
      <c r="L97" t="s">
        <v>45</v>
      </c>
      <c r="M97" t="s">
        <v>231</v>
      </c>
      <c r="N97" t="s">
        <v>143</v>
      </c>
      <c r="O97">
        <v>301</v>
      </c>
      <c r="P97" t="s">
        <v>46</v>
      </c>
      <c r="Q97">
        <v>1</v>
      </c>
      <c r="R97" t="s">
        <v>48</v>
      </c>
      <c r="S97">
        <v>4</v>
      </c>
      <c r="T97" t="s">
        <v>144</v>
      </c>
      <c r="U97">
        <v>9</v>
      </c>
      <c r="V97">
        <v>31705</v>
      </c>
      <c r="W97">
        <v>533.85699999999997</v>
      </c>
      <c r="X97">
        <v>1.724</v>
      </c>
      <c r="Y97">
        <v>0.13200000000000001</v>
      </c>
      <c r="Z97">
        <v>42</v>
      </c>
      <c r="AA97">
        <v>0</v>
      </c>
    </row>
    <row r="98" spans="1:27" ht="15">
      <c r="A98" s="49">
        <v>42691</v>
      </c>
      <c r="B98" t="s">
        <v>166</v>
      </c>
      <c r="C98" t="s">
        <v>95</v>
      </c>
      <c r="D98" s="96">
        <v>42681</v>
      </c>
      <c r="E98" s="96">
        <v>42687</v>
      </c>
      <c r="F98">
        <f t="shared" si="2"/>
        <v>11</v>
      </c>
      <c r="G98">
        <f t="shared" si="3"/>
        <v>2016</v>
      </c>
      <c r="H98">
        <v>120088</v>
      </c>
      <c r="I98" t="s">
        <v>230</v>
      </c>
      <c r="J98" t="s">
        <v>142</v>
      </c>
      <c r="K98" t="s">
        <v>232</v>
      </c>
      <c r="L98" t="s">
        <v>45</v>
      </c>
      <c r="M98" t="s">
        <v>231</v>
      </c>
      <c r="N98" t="s">
        <v>143</v>
      </c>
      <c r="O98">
        <v>301</v>
      </c>
      <c r="P98" t="s">
        <v>46</v>
      </c>
      <c r="Q98">
        <v>1</v>
      </c>
      <c r="R98" t="s">
        <v>48</v>
      </c>
      <c r="S98">
        <v>4</v>
      </c>
      <c r="T98" t="s">
        <v>144</v>
      </c>
      <c r="U98">
        <v>9</v>
      </c>
      <c r="V98">
        <v>31718</v>
      </c>
      <c r="W98">
        <v>509.52699999999999</v>
      </c>
      <c r="X98">
        <v>1.6459999999999999</v>
      </c>
      <c r="Y98">
        <v>4.1000000000000002E-2</v>
      </c>
      <c r="Z98">
        <v>13</v>
      </c>
      <c r="AA98">
        <v>0</v>
      </c>
    </row>
    <row r="99" spans="1:27" ht="15">
      <c r="A99" s="49">
        <v>42691</v>
      </c>
      <c r="B99" t="s">
        <v>166</v>
      </c>
      <c r="C99" t="s">
        <v>95</v>
      </c>
      <c r="D99" s="96">
        <v>42681</v>
      </c>
      <c r="E99" s="96">
        <v>42687</v>
      </c>
      <c r="F99">
        <f t="shared" si="2"/>
        <v>11</v>
      </c>
      <c r="G99">
        <f t="shared" si="3"/>
        <v>2016</v>
      </c>
      <c r="H99">
        <v>120088</v>
      </c>
      <c r="I99" t="s">
        <v>230</v>
      </c>
      <c r="J99" t="s">
        <v>142</v>
      </c>
      <c r="K99" t="s">
        <v>232</v>
      </c>
      <c r="L99" t="s">
        <v>45</v>
      </c>
      <c r="M99" t="s">
        <v>231</v>
      </c>
      <c r="N99" t="s">
        <v>143</v>
      </c>
      <c r="O99">
        <v>301</v>
      </c>
      <c r="P99" t="s">
        <v>46</v>
      </c>
      <c r="Q99">
        <v>1</v>
      </c>
      <c r="R99" t="s">
        <v>48</v>
      </c>
      <c r="S99">
        <v>4</v>
      </c>
      <c r="T99" t="s">
        <v>144</v>
      </c>
      <c r="U99">
        <v>5</v>
      </c>
      <c r="V99">
        <v>32171</v>
      </c>
      <c r="W99">
        <v>569.76</v>
      </c>
      <c r="X99">
        <v>1.867</v>
      </c>
      <c r="Y99">
        <v>3.1E-2</v>
      </c>
      <c r="Z99">
        <v>10</v>
      </c>
      <c r="AA99">
        <v>0</v>
      </c>
    </row>
    <row r="100" spans="1:27" ht="15">
      <c r="A100" s="49">
        <v>42691</v>
      </c>
      <c r="B100" t="s">
        <v>166</v>
      </c>
      <c r="C100" t="s">
        <v>95</v>
      </c>
      <c r="D100" s="96">
        <v>42681</v>
      </c>
      <c r="E100" s="96">
        <v>42687</v>
      </c>
      <c r="F100">
        <f t="shared" si="2"/>
        <v>11</v>
      </c>
      <c r="G100">
        <f t="shared" si="3"/>
        <v>2016</v>
      </c>
      <c r="H100">
        <v>120088</v>
      </c>
      <c r="I100" t="s">
        <v>230</v>
      </c>
      <c r="J100" t="s">
        <v>142</v>
      </c>
      <c r="K100" t="s">
        <v>232</v>
      </c>
      <c r="L100" t="s">
        <v>45</v>
      </c>
      <c r="M100" t="s">
        <v>231</v>
      </c>
      <c r="N100" t="s">
        <v>143</v>
      </c>
      <c r="O100">
        <v>301</v>
      </c>
      <c r="P100" t="s">
        <v>46</v>
      </c>
      <c r="Q100">
        <v>1</v>
      </c>
      <c r="R100" t="s">
        <v>48</v>
      </c>
      <c r="S100">
        <v>4</v>
      </c>
      <c r="T100" t="s">
        <v>144</v>
      </c>
      <c r="U100">
        <v>7</v>
      </c>
      <c r="V100">
        <v>31960</v>
      </c>
      <c r="W100">
        <v>577.17399999999998</v>
      </c>
      <c r="X100">
        <v>1.879</v>
      </c>
      <c r="Y100">
        <v>1.796</v>
      </c>
      <c r="Z100">
        <v>574</v>
      </c>
      <c r="AA100">
        <v>0</v>
      </c>
    </row>
    <row r="101" spans="1:27" ht="15">
      <c r="A101" s="49">
        <v>42691</v>
      </c>
      <c r="B101" t="s">
        <v>166</v>
      </c>
      <c r="C101" t="s">
        <v>95</v>
      </c>
      <c r="D101" s="96">
        <v>42681</v>
      </c>
      <c r="E101" s="96">
        <v>42687</v>
      </c>
      <c r="F101">
        <f t="shared" si="2"/>
        <v>11</v>
      </c>
      <c r="G101">
        <f t="shared" si="3"/>
        <v>2016</v>
      </c>
      <c r="H101">
        <v>120088</v>
      </c>
      <c r="I101" t="s">
        <v>230</v>
      </c>
      <c r="J101" t="s">
        <v>142</v>
      </c>
      <c r="K101" t="s">
        <v>232</v>
      </c>
      <c r="L101" t="s">
        <v>45</v>
      </c>
      <c r="M101" t="s">
        <v>231</v>
      </c>
      <c r="N101" t="s">
        <v>143</v>
      </c>
      <c r="O101">
        <v>301</v>
      </c>
      <c r="P101" t="s">
        <v>46</v>
      </c>
      <c r="Q101">
        <v>1</v>
      </c>
      <c r="R101" t="s">
        <v>48</v>
      </c>
      <c r="S101">
        <v>4</v>
      </c>
      <c r="T101" t="s">
        <v>144</v>
      </c>
      <c r="U101">
        <v>2</v>
      </c>
      <c r="V101">
        <v>32147</v>
      </c>
      <c r="W101">
        <v>589.94299999999998</v>
      </c>
      <c r="X101">
        <v>1.9319999999999999</v>
      </c>
      <c r="Y101">
        <v>0.16200000000000001</v>
      </c>
      <c r="Z101">
        <v>52</v>
      </c>
      <c r="AA101">
        <v>0</v>
      </c>
    </row>
    <row r="102" spans="1:27" ht="15">
      <c r="A102" s="49">
        <v>42691</v>
      </c>
      <c r="B102" t="s">
        <v>166</v>
      </c>
      <c r="C102" t="s">
        <v>95</v>
      </c>
      <c r="D102" s="96">
        <v>42681</v>
      </c>
      <c r="E102" s="96">
        <v>42687</v>
      </c>
      <c r="F102">
        <f t="shared" si="2"/>
        <v>11</v>
      </c>
      <c r="G102">
        <f t="shared" si="3"/>
        <v>2016</v>
      </c>
      <c r="H102">
        <v>120088</v>
      </c>
      <c r="I102" t="s">
        <v>230</v>
      </c>
      <c r="J102" t="s">
        <v>142</v>
      </c>
      <c r="K102" t="s">
        <v>232</v>
      </c>
      <c r="L102" t="s">
        <v>45</v>
      </c>
      <c r="M102" t="s">
        <v>231</v>
      </c>
      <c r="N102" t="s">
        <v>143</v>
      </c>
      <c r="O102">
        <v>301</v>
      </c>
      <c r="P102" t="s">
        <v>46</v>
      </c>
      <c r="Q102">
        <v>1</v>
      </c>
      <c r="R102" t="s">
        <v>48</v>
      </c>
      <c r="S102">
        <v>4</v>
      </c>
      <c r="T102" t="s">
        <v>144</v>
      </c>
      <c r="U102">
        <v>1</v>
      </c>
      <c r="V102">
        <v>32155</v>
      </c>
      <c r="W102">
        <v>603.36199999999997</v>
      </c>
      <c r="X102">
        <v>1.976</v>
      </c>
      <c r="Y102">
        <v>1.157</v>
      </c>
      <c r="Z102">
        <v>372</v>
      </c>
      <c r="AA102">
        <v>0</v>
      </c>
    </row>
    <row r="103" spans="1:27" ht="15">
      <c r="A103" s="49">
        <v>42691</v>
      </c>
      <c r="B103" t="s">
        <v>166</v>
      </c>
      <c r="C103" t="s">
        <v>95</v>
      </c>
      <c r="D103" s="96">
        <v>42681</v>
      </c>
      <c r="E103" s="96">
        <v>42687</v>
      </c>
      <c r="F103">
        <f t="shared" si="2"/>
        <v>11</v>
      </c>
      <c r="G103">
        <f t="shared" si="3"/>
        <v>2016</v>
      </c>
      <c r="H103">
        <v>120088</v>
      </c>
      <c r="I103" t="s">
        <v>230</v>
      </c>
      <c r="J103" t="s">
        <v>142</v>
      </c>
      <c r="K103" t="s">
        <v>232</v>
      </c>
      <c r="L103" t="s">
        <v>45</v>
      </c>
      <c r="M103" t="s">
        <v>231</v>
      </c>
      <c r="N103" t="s">
        <v>143</v>
      </c>
      <c r="O103">
        <v>301</v>
      </c>
      <c r="P103" t="s">
        <v>46</v>
      </c>
      <c r="Q103">
        <v>1</v>
      </c>
      <c r="R103" t="s">
        <v>48</v>
      </c>
      <c r="S103">
        <v>4</v>
      </c>
      <c r="T103" t="s">
        <v>144</v>
      </c>
      <c r="U103">
        <v>4</v>
      </c>
      <c r="V103">
        <v>32166</v>
      </c>
      <c r="W103">
        <v>583.274</v>
      </c>
      <c r="X103">
        <v>1.911</v>
      </c>
      <c r="Y103">
        <v>0.04</v>
      </c>
      <c r="Z103">
        <v>13</v>
      </c>
      <c r="AA103">
        <v>0</v>
      </c>
    </row>
    <row r="104" spans="1:27" ht="15">
      <c r="A104" s="49">
        <v>42691</v>
      </c>
      <c r="B104" t="s">
        <v>166</v>
      </c>
      <c r="C104" t="s">
        <v>95</v>
      </c>
      <c r="D104" s="96">
        <v>42681</v>
      </c>
      <c r="E104" s="96">
        <v>42687</v>
      </c>
      <c r="F104">
        <f t="shared" si="2"/>
        <v>11</v>
      </c>
      <c r="G104">
        <f t="shared" si="3"/>
        <v>2016</v>
      </c>
      <c r="H104">
        <v>120088</v>
      </c>
      <c r="I104" t="s">
        <v>230</v>
      </c>
      <c r="J104" t="s">
        <v>142</v>
      </c>
      <c r="K104" t="s">
        <v>232</v>
      </c>
      <c r="L104" t="s">
        <v>45</v>
      </c>
      <c r="M104" t="s">
        <v>231</v>
      </c>
      <c r="N104" t="s">
        <v>143</v>
      </c>
      <c r="O104">
        <v>301</v>
      </c>
      <c r="P104" t="s">
        <v>46</v>
      </c>
      <c r="Q104">
        <v>1</v>
      </c>
      <c r="R104" t="s">
        <v>48</v>
      </c>
      <c r="S104">
        <v>4</v>
      </c>
      <c r="T104" t="s">
        <v>144</v>
      </c>
      <c r="U104">
        <v>3</v>
      </c>
      <c r="V104">
        <v>32190</v>
      </c>
      <c r="W104">
        <v>586.44299999999998</v>
      </c>
      <c r="X104">
        <v>1.923</v>
      </c>
      <c r="Y104">
        <v>2.5000000000000001E-2</v>
      </c>
      <c r="Z104">
        <v>8</v>
      </c>
      <c r="AA104">
        <v>0</v>
      </c>
    </row>
    <row r="105" spans="1:27" ht="15">
      <c r="A105" s="49">
        <v>42691</v>
      </c>
      <c r="B105" t="s">
        <v>166</v>
      </c>
      <c r="C105" t="s">
        <v>95</v>
      </c>
      <c r="D105" s="96">
        <v>42681</v>
      </c>
      <c r="E105" s="96">
        <v>42687</v>
      </c>
      <c r="F105">
        <f t="shared" si="2"/>
        <v>11</v>
      </c>
      <c r="G105">
        <f t="shared" si="3"/>
        <v>2016</v>
      </c>
      <c r="H105">
        <v>120088</v>
      </c>
      <c r="I105" t="s">
        <v>230</v>
      </c>
      <c r="J105" t="s">
        <v>142</v>
      </c>
      <c r="K105" t="s">
        <v>232</v>
      </c>
      <c r="L105" t="s">
        <v>45</v>
      </c>
      <c r="M105" t="s">
        <v>231</v>
      </c>
      <c r="N105" t="s">
        <v>143</v>
      </c>
      <c r="O105">
        <v>301</v>
      </c>
      <c r="P105" t="s">
        <v>46</v>
      </c>
      <c r="Q105">
        <v>1</v>
      </c>
      <c r="R105" t="s">
        <v>48</v>
      </c>
      <c r="S105">
        <v>4</v>
      </c>
      <c r="T105" t="s">
        <v>144</v>
      </c>
      <c r="U105">
        <v>6</v>
      </c>
      <c r="V105">
        <v>32209</v>
      </c>
      <c r="W105">
        <v>577.91300000000001</v>
      </c>
      <c r="X105">
        <v>1.8959999999999999</v>
      </c>
      <c r="Y105">
        <v>2.8000000000000001E-2</v>
      </c>
      <c r="Z105">
        <v>9</v>
      </c>
      <c r="AA105">
        <v>0</v>
      </c>
    </row>
    <row r="106" spans="1:27" ht="15">
      <c r="A106" s="49">
        <v>42691</v>
      </c>
      <c r="B106" t="s">
        <v>166</v>
      </c>
      <c r="C106" t="s">
        <v>95</v>
      </c>
      <c r="D106" s="96">
        <v>42681</v>
      </c>
      <c r="E106" s="96">
        <v>42687</v>
      </c>
      <c r="F106">
        <f t="shared" si="2"/>
        <v>11</v>
      </c>
      <c r="G106">
        <f t="shared" si="3"/>
        <v>2016</v>
      </c>
      <c r="H106">
        <v>120088</v>
      </c>
      <c r="I106" t="s">
        <v>230</v>
      </c>
      <c r="J106" t="s">
        <v>142</v>
      </c>
      <c r="K106" t="s">
        <v>232</v>
      </c>
      <c r="L106" t="s">
        <v>45</v>
      </c>
      <c r="M106" t="s">
        <v>231</v>
      </c>
      <c r="N106" t="s">
        <v>143</v>
      </c>
      <c r="O106">
        <v>301</v>
      </c>
      <c r="P106" t="s">
        <v>46</v>
      </c>
      <c r="Q106">
        <v>1</v>
      </c>
      <c r="R106" t="s">
        <v>48</v>
      </c>
      <c r="S106">
        <v>4</v>
      </c>
      <c r="T106" t="s">
        <v>144</v>
      </c>
      <c r="U106">
        <v>8</v>
      </c>
      <c r="V106">
        <v>30997</v>
      </c>
      <c r="W106">
        <v>562.66700000000003</v>
      </c>
      <c r="X106">
        <v>1.7769999999999999</v>
      </c>
      <c r="Y106">
        <v>4.2000000000000003E-2</v>
      </c>
      <c r="Z106">
        <v>13</v>
      </c>
      <c r="AA106">
        <v>0</v>
      </c>
    </row>
    <row r="107" spans="1:27" ht="15">
      <c r="A107" s="49">
        <v>42691</v>
      </c>
      <c r="B107" t="s">
        <v>166</v>
      </c>
      <c r="C107" t="s">
        <v>95</v>
      </c>
      <c r="D107" s="96">
        <v>42681</v>
      </c>
      <c r="E107" s="96">
        <v>42687</v>
      </c>
      <c r="F107">
        <f t="shared" si="2"/>
        <v>11</v>
      </c>
      <c r="G107">
        <f t="shared" si="3"/>
        <v>2016</v>
      </c>
      <c r="H107">
        <v>120088</v>
      </c>
      <c r="I107" t="s">
        <v>230</v>
      </c>
      <c r="J107" t="s">
        <v>142</v>
      </c>
      <c r="K107" t="s">
        <v>232</v>
      </c>
      <c r="L107" t="s">
        <v>45</v>
      </c>
      <c r="M107" t="s">
        <v>231</v>
      </c>
      <c r="N107" t="s">
        <v>143</v>
      </c>
      <c r="O107">
        <v>301</v>
      </c>
      <c r="P107" t="s">
        <v>46</v>
      </c>
      <c r="Q107">
        <v>1</v>
      </c>
      <c r="R107" t="s">
        <v>48</v>
      </c>
      <c r="S107">
        <v>4</v>
      </c>
      <c r="T107" t="s">
        <v>144</v>
      </c>
      <c r="U107">
        <v>12</v>
      </c>
      <c r="V107">
        <v>31570</v>
      </c>
      <c r="W107">
        <v>490.88499999999999</v>
      </c>
      <c r="X107">
        <v>1.579</v>
      </c>
      <c r="Y107">
        <v>3.7999999999999999E-2</v>
      </c>
      <c r="Z107">
        <v>12</v>
      </c>
      <c r="AA107">
        <v>0</v>
      </c>
    </row>
    <row r="108" spans="1:27" ht="15">
      <c r="A108" s="49">
        <v>42691</v>
      </c>
      <c r="B108" t="s">
        <v>166</v>
      </c>
      <c r="C108" t="s">
        <v>95</v>
      </c>
      <c r="D108" s="96">
        <v>42681</v>
      </c>
      <c r="E108" s="96">
        <v>42687</v>
      </c>
      <c r="F108">
        <f t="shared" si="2"/>
        <v>11</v>
      </c>
      <c r="G108">
        <f t="shared" si="3"/>
        <v>2016</v>
      </c>
      <c r="H108">
        <v>120088</v>
      </c>
      <c r="I108" t="s">
        <v>230</v>
      </c>
      <c r="J108" t="s">
        <v>142</v>
      </c>
      <c r="K108" t="s">
        <v>232</v>
      </c>
      <c r="L108" t="s">
        <v>45</v>
      </c>
      <c r="M108" t="s">
        <v>231</v>
      </c>
      <c r="N108" t="s">
        <v>143</v>
      </c>
      <c r="O108">
        <v>301</v>
      </c>
      <c r="P108" t="s">
        <v>46</v>
      </c>
      <c r="Q108">
        <v>1</v>
      </c>
      <c r="R108" t="s">
        <v>48</v>
      </c>
      <c r="S108">
        <v>4</v>
      </c>
      <c r="T108" t="s">
        <v>144</v>
      </c>
      <c r="U108">
        <v>11</v>
      </c>
      <c r="V108">
        <v>31518</v>
      </c>
      <c r="W108">
        <v>502.30700000000002</v>
      </c>
      <c r="X108">
        <v>1.613</v>
      </c>
      <c r="Y108">
        <v>4.1000000000000002E-2</v>
      </c>
      <c r="Z108">
        <v>13</v>
      </c>
      <c r="AA108">
        <v>0</v>
      </c>
    </row>
    <row r="109" spans="1:27" ht="15">
      <c r="A109" s="49">
        <v>42691</v>
      </c>
      <c r="B109" t="s">
        <v>166</v>
      </c>
      <c r="C109" t="s">
        <v>95</v>
      </c>
      <c r="D109" s="96">
        <v>42681</v>
      </c>
      <c r="E109" s="96">
        <v>42687</v>
      </c>
      <c r="F109">
        <f t="shared" si="2"/>
        <v>11</v>
      </c>
      <c r="G109">
        <f t="shared" si="3"/>
        <v>2016</v>
      </c>
      <c r="H109">
        <v>120088</v>
      </c>
      <c r="I109" t="s">
        <v>230</v>
      </c>
      <c r="J109" t="s">
        <v>142</v>
      </c>
      <c r="K109" t="s">
        <v>232</v>
      </c>
      <c r="L109" t="s">
        <v>45</v>
      </c>
      <c r="M109" t="s">
        <v>231</v>
      </c>
      <c r="N109" t="s">
        <v>143</v>
      </c>
      <c r="O109">
        <v>301</v>
      </c>
      <c r="P109" t="s">
        <v>46</v>
      </c>
      <c r="Q109">
        <v>1</v>
      </c>
      <c r="R109" t="s">
        <v>48</v>
      </c>
      <c r="S109">
        <v>4</v>
      </c>
      <c r="T109" t="s">
        <v>144</v>
      </c>
      <c r="U109">
        <v>10</v>
      </c>
      <c r="V109">
        <v>32128</v>
      </c>
      <c r="W109">
        <v>492.161</v>
      </c>
      <c r="X109">
        <v>1.611</v>
      </c>
      <c r="Y109">
        <v>0.221</v>
      </c>
      <c r="Z109">
        <v>71</v>
      </c>
      <c r="AA109">
        <v>0</v>
      </c>
    </row>
    <row r="110" spans="1:27" ht="15">
      <c r="A110" s="49">
        <v>42681</v>
      </c>
      <c r="B110" t="s">
        <v>165</v>
      </c>
      <c r="C110" t="s">
        <v>94</v>
      </c>
      <c r="D110" s="96">
        <v>42675</v>
      </c>
      <c r="E110" s="96">
        <v>42680</v>
      </c>
      <c r="F110">
        <f t="shared" si="2"/>
        <v>11</v>
      </c>
      <c r="G110">
        <f t="shared" si="3"/>
        <v>2016</v>
      </c>
      <c r="H110">
        <v>120088</v>
      </c>
      <c r="I110" t="s">
        <v>230</v>
      </c>
      <c r="J110" t="s">
        <v>142</v>
      </c>
      <c r="K110" t="s">
        <v>232</v>
      </c>
      <c r="L110" t="s">
        <v>45</v>
      </c>
      <c r="M110" t="s">
        <v>231</v>
      </c>
      <c r="N110" t="s">
        <v>143</v>
      </c>
      <c r="O110">
        <v>301</v>
      </c>
      <c r="P110" t="s">
        <v>46</v>
      </c>
      <c r="Q110">
        <v>1</v>
      </c>
      <c r="R110" t="s">
        <v>48</v>
      </c>
      <c r="S110">
        <v>4</v>
      </c>
      <c r="T110" t="s">
        <v>144</v>
      </c>
      <c r="U110">
        <v>10</v>
      </c>
      <c r="V110">
        <v>32214</v>
      </c>
      <c r="W110">
        <v>475.02600000000001</v>
      </c>
      <c r="X110">
        <v>1.5589999999999999</v>
      </c>
      <c r="Y110">
        <v>0.26700000000000002</v>
      </c>
      <c r="Z110">
        <v>86</v>
      </c>
      <c r="AA110">
        <v>0</v>
      </c>
    </row>
    <row r="111" spans="1:27" ht="15">
      <c r="A111" s="49">
        <v>42681</v>
      </c>
      <c r="B111" t="s">
        <v>165</v>
      </c>
      <c r="C111" t="s">
        <v>94</v>
      </c>
      <c r="D111" s="96">
        <v>42675</v>
      </c>
      <c r="E111" s="96">
        <v>42680</v>
      </c>
      <c r="F111">
        <f t="shared" si="2"/>
        <v>11</v>
      </c>
      <c r="G111">
        <f t="shared" si="3"/>
        <v>2016</v>
      </c>
      <c r="H111">
        <v>120088</v>
      </c>
      <c r="I111" t="s">
        <v>230</v>
      </c>
      <c r="J111" t="s">
        <v>142</v>
      </c>
      <c r="K111" t="s">
        <v>232</v>
      </c>
      <c r="L111" t="s">
        <v>45</v>
      </c>
      <c r="M111" t="s">
        <v>231</v>
      </c>
      <c r="N111" t="s">
        <v>143</v>
      </c>
      <c r="O111">
        <v>301</v>
      </c>
      <c r="P111" t="s">
        <v>46</v>
      </c>
      <c r="Q111">
        <v>1</v>
      </c>
      <c r="R111" t="s">
        <v>48</v>
      </c>
      <c r="S111">
        <v>4</v>
      </c>
      <c r="T111" t="s">
        <v>144</v>
      </c>
      <c r="U111">
        <v>11</v>
      </c>
      <c r="V111">
        <v>31530</v>
      </c>
      <c r="W111">
        <v>481.82600000000002</v>
      </c>
      <c r="X111">
        <v>1.5469999999999999</v>
      </c>
      <c r="Y111">
        <v>3.5000000000000003E-2</v>
      </c>
      <c r="Z111">
        <v>11</v>
      </c>
      <c r="AA111">
        <v>0</v>
      </c>
    </row>
    <row r="112" spans="1:27" ht="15">
      <c r="A112" s="49">
        <v>42681</v>
      </c>
      <c r="B112" t="s">
        <v>165</v>
      </c>
      <c r="C112" t="s">
        <v>94</v>
      </c>
      <c r="D112" s="96">
        <v>42675</v>
      </c>
      <c r="E112" s="96">
        <v>42680</v>
      </c>
      <c r="F112">
        <f t="shared" si="2"/>
        <v>11</v>
      </c>
      <c r="G112">
        <f t="shared" si="3"/>
        <v>2016</v>
      </c>
      <c r="H112">
        <v>120088</v>
      </c>
      <c r="I112" t="s">
        <v>230</v>
      </c>
      <c r="J112" t="s">
        <v>142</v>
      </c>
      <c r="K112" t="s">
        <v>232</v>
      </c>
      <c r="L112" t="s">
        <v>45</v>
      </c>
      <c r="M112" t="s">
        <v>231</v>
      </c>
      <c r="N112" t="s">
        <v>143</v>
      </c>
      <c r="O112">
        <v>301</v>
      </c>
      <c r="P112" t="s">
        <v>46</v>
      </c>
      <c r="Q112">
        <v>1</v>
      </c>
      <c r="R112" t="s">
        <v>48</v>
      </c>
      <c r="S112">
        <v>4</v>
      </c>
      <c r="T112" t="s">
        <v>144</v>
      </c>
      <c r="U112">
        <v>12</v>
      </c>
      <c r="V112">
        <v>31578</v>
      </c>
      <c r="W112">
        <v>471.791</v>
      </c>
      <c r="X112">
        <v>1.518</v>
      </c>
      <c r="Y112">
        <v>2.5000000000000001E-2</v>
      </c>
      <c r="Z112">
        <v>8</v>
      </c>
      <c r="AA112">
        <v>0</v>
      </c>
    </row>
    <row r="113" spans="1:27" ht="15">
      <c r="A113" s="49">
        <v>42681</v>
      </c>
      <c r="B113" t="s">
        <v>165</v>
      </c>
      <c r="C113" t="s">
        <v>94</v>
      </c>
      <c r="D113" s="96">
        <v>42675</v>
      </c>
      <c r="E113" s="96">
        <v>42680</v>
      </c>
      <c r="F113">
        <f t="shared" si="2"/>
        <v>11</v>
      </c>
      <c r="G113">
        <f t="shared" si="3"/>
        <v>2016</v>
      </c>
      <c r="H113">
        <v>120088</v>
      </c>
      <c r="I113" t="s">
        <v>230</v>
      </c>
      <c r="J113" t="s">
        <v>142</v>
      </c>
      <c r="K113" t="s">
        <v>232</v>
      </c>
      <c r="L113" t="s">
        <v>45</v>
      </c>
      <c r="M113" t="s">
        <v>231</v>
      </c>
      <c r="N113" t="s">
        <v>143</v>
      </c>
      <c r="O113">
        <v>301</v>
      </c>
      <c r="P113" t="s">
        <v>46</v>
      </c>
      <c r="Q113">
        <v>1</v>
      </c>
      <c r="R113" t="s">
        <v>48</v>
      </c>
      <c r="S113">
        <v>4</v>
      </c>
      <c r="T113" t="s">
        <v>144</v>
      </c>
      <c r="U113">
        <v>6</v>
      </c>
      <c r="V113">
        <v>32224</v>
      </c>
      <c r="W113">
        <v>558.26</v>
      </c>
      <c r="X113">
        <v>1.8320000000000001</v>
      </c>
      <c r="Y113">
        <v>0.04</v>
      </c>
      <c r="Z113">
        <v>13</v>
      </c>
      <c r="AA113">
        <v>0</v>
      </c>
    </row>
    <row r="114" spans="1:27" ht="15">
      <c r="A114" s="49">
        <v>42681</v>
      </c>
      <c r="B114" t="s">
        <v>165</v>
      </c>
      <c r="C114" t="s">
        <v>94</v>
      </c>
      <c r="D114" s="96">
        <v>42675</v>
      </c>
      <c r="E114" s="96">
        <v>42680</v>
      </c>
      <c r="F114">
        <f t="shared" si="2"/>
        <v>11</v>
      </c>
      <c r="G114">
        <f t="shared" si="3"/>
        <v>2016</v>
      </c>
      <c r="H114">
        <v>120088</v>
      </c>
      <c r="I114" t="s">
        <v>230</v>
      </c>
      <c r="J114" t="s">
        <v>142</v>
      </c>
      <c r="K114" t="s">
        <v>232</v>
      </c>
      <c r="L114" t="s">
        <v>45</v>
      </c>
      <c r="M114" t="s">
        <v>231</v>
      </c>
      <c r="N114" t="s">
        <v>143</v>
      </c>
      <c r="O114">
        <v>301</v>
      </c>
      <c r="P114" t="s">
        <v>46</v>
      </c>
      <c r="Q114">
        <v>1</v>
      </c>
      <c r="R114" t="s">
        <v>48</v>
      </c>
      <c r="S114">
        <v>4</v>
      </c>
      <c r="T114" t="s">
        <v>144</v>
      </c>
      <c r="U114">
        <v>8</v>
      </c>
      <c r="V114">
        <v>31009</v>
      </c>
      <c r="W114">
        <v>543.43700000000001</v>
      </c>
      <c r="X114">
        <v>1.716</v>
      </c>
      <c r="Y114">
        <v>3.9E-2</v>
      </c>
      <c r="Z114">
        <v>12</v>
      </c>
      <c r="AA114">
        <v>0</v>
      </c>
    </row>
    <row r="115" spans="1:27" ht="15">
      <c r="A115" s="49">
        <v>42681</v>
      </c>
      <c r="B115" t="s">
        <v>165</v>
      </c>
      <c r="C115" t="s">
        <v>94</v>
      </c>
      <c r="D115" s="96">
        <v>42675</v>
      </c>
      <c r="E115" s="96">
        <v>42680</v>
      </c>
      <c r="F115">
        <f t="shared" si="2"/>
        <v>11</v>
      </c>
      <c r="G115">
        <f t="shared" si="3"/>
        <v>2016</v>
      </c>
      <c r="H115">
        <v>120088</v>
      </c>
      <c r="I115" t="s">
        <v>230</v>
      </c>
      <c r="J115" t="s">
        <v>142</v>
      </c>
      <c r="K115" t="s">
        <v>232</v>
      </c>
      <c r="L115" t="s">
        <v>45</v>
      </c>
      <c r="M115" t="s">
        <v>231</v>
      </c>
      <c r="N115" t="s">
        <v>143</v>
      </c>
      <c r="O115">
        <v>301</v>
      </c>
      <c r="P115" t="s">
        <v>46</v>
      </c>
      <c r="Q115">
        <v>1</v>
      </c>
      <c r="R115" t="s">
        <v>48</v>
      </c>
      <c r="S115">
        <v>4</v>
      </c>
      <c r="T115" t="s">
        <v>144</v>
      </c>
      <c r="U115">
        <v>3</v>
      </c>
      <c r="V115">
        <v>32203</v>
      </c>
      <c r="W115">
        <v>565.33100000000002</v>
      </c>
      <c r="X115">
        <v>1.8540000000000001</v>
      </c>
      <c r="Y115">
        <v>3.6999999999999998E-2</v>
      </c>
      <c r="Z115">
        <v>12</v>
      </c>
      <c r="AA115">
        <v>0</v>
      </c>
    </row>
    <row r="116" spans="1:27" ht="15">
      <c r="A116" s="49">
        <v>42681</v>
      </c>
      <c r="B116" t="s">
        <v>165</v>
      </c>
      <c r="C116" t="s">
        <v>94</v>
      </c>
      <c r="D116" s="96">
        <v>42675</v>
      </c>
      <c r="E116" s="96">
        <v>42680</v>
      </c>
      <c r="F116">
        <f t="shared" si="2"/>
        <v>11</v>
      </c>
      <c r="G116">
        <f t="shared" si="3"/>
        <v>2016</v>
      </c>
      <c r="H116">
        <v>120088</v>
      </c>
      <c r="I116" t="s">
        <v>230</v>
      </c>
      <c r="J116" t="s">
        <v>142</v>
      </c>
      <c r="K116" t="s">
        <v>232</v>
      </c>
      <c r="L116" t="s">
        <v>45</v>
      </c>
      <c r="M116" t="s">
        <v>231</v>
      </c>
      <c r="N116" t="s">
        <v>143</v>
      </c>
      <c r="O116">
        <v>301</v>
      </c>
      <c r="P116" t="s">
        <v>46</v>
      </c>
      <c r="Q116">
        <v>1</v>
      </c>
      <c r="R116" t="s">
        <v>48</v>
      </c>
      <c r="S116">
        <v>4</v>
      </c>
      <c r="T116" t="s">
        <v>144</v>
      </c>
      <c r="U116">
        <v>4</v>
      </c>
      <c r="V116">
        <v>32175</v>
      </c>
      <c r="W116">
        <v>561.12099999999998</v>
      </c>
      <c r="X116">
        <v>1.839</v>
      </c>
      <c r="Y116">
        <v>2.8000000000000001E-2</v>
      </c>
      <c r="Z116">
        <v>9</v>
      </c>
      <c r="AA116">
        <v>0</v>
      </c>
    </row>
    <row r="117" spans="1:27" ht="15">
      <c r="A117" s="49">
        <v>42681</v>
      </c>
      <c r="B117" t="s">
        <v>165</v>
      </c>
      <c r="C117" t="s">
        <v>94</v>
      </c>
      <c r="D117" s="96">
        <v>42675</v>
      </c>
      <c r="E117" s="96">
        <v>42680</v>
      </c>
      <c r="F117">
        <f t="shared" si="2"/>
        <v>11</v>
      </c>
      <c r="G117">
        <f t="shared" si="3"/>
        <v>2016</v>
      </c>
      <c r="H117">
        <v>120088</v>
      </c>
      <c r="I117" t="s">
        <v>230</v>
      </c>
      <c r="J117" t="s">
        <v>142</v>
      </c>
      <c r="K117" t="s">
        <v>232</v>
      </c>
      <c r="L117" t="s">
        <v>45</v>
      </c>
      <c r="M117" t="s">
        <v>231</v>
      </c>
      <c r="N117" t="s">
        <v>143</v>
      </c>
      <c r="O117">
        <v>301</v>
      </c>
      <c r="P117" t="s">
        <v>46</v>
      </c>
      <c r="Q117">
        <v>1</v>
      </c>
      <c r="R117" t="s">
        <v>48</v>
      </c>
      <c r="S117">
        <v>4</v>
      </c>
      <c r="T117" t="s">
        <v>144</v>
      </c>
      <c r="U117">
        <v>1</v>
      </c>
      <c r="V117">
        <v>32175</v>
      </c>
      <c r="W117">
        <v>580.06600000000003</v>
      </c>
      <c r="X117">
        <v>1.901</v>
      </c>
      <c r="Y117">
        <v>6.2E-2</v>
      </c>
      <c r="Z117">
        <v>20</v>
      </c>
      <c r="AA117">
        <v>0</v>
      </c>
    </row>
    <row r="118" spans="1:27" ht="15">
      <c r="A118" s="49">
        <v>42681</v>
      </c>
      <c r="B118" t="s">
        <v>165</v>
      </c>
      <c r="C118" t="s">
        <v>94</v>
      </c>
      <c r="D118" s="96">
        <v>42675</v>
      </c>
      <c r="E118" s="96">
        <v>42680</v>
      </c>
      <c r="F118">
        <f t="shared" si="2"/>
        <v>11</v>
      </c>
      <c r="G118">
        <f t="shared" si="3"/>
        <v>2016</v>
      </c>
      <c r="H118">
        <v>120088</v>
      </c>
      <c r="I118" t="s">
        <v>230</v>
      </c>
      <c r="J118" t="s">
        <v>142</v>
      </c>
      <c r="K118" t="s">
        <v>232</v>
      </c>
      <c r="L118" t="s">
        <v>45</v>
      </c>
      <c r="M118" t="s">
        <v>231</v>
      </c>
      <c r="N118" t="s">
        <v>143</v>
      </c>
      <c r="O118">
        <v>301</v>
      </c>
      <c r="P118" t="s">
        <v>46</v>
      </c>
      <c r="Q118">
        <v>1</v>
      </c>
      <c r="R118" t="s">
        <v>48</v>
      </c>
      <c r="S118">
        <v>4</v>
      </c>
      <c r="T118" t="s">
        <v>144</v>
      </c>
      <c r="U118">
        <v>2</v>
      </c>
      <c r="V118">
        <v>32161</v>
      </c>
      <c r="W118">
        <v>568.80899999999997</v>
      </c>
      <c r="X118">
        <v>1.863</v>
      </c>
      <c r="Y118">
        <v>4.3999999999999997E-2</v>
      </c>
      <c r="Z118">
        <v>14</v>
      </c>
      <c r="AA118">
        <v>0</v>
      </c>
    </row>
    <row r="119" spans="1:27" ht="15">
      <c r="A119" s="49">
        <v>42681</v>
      </c>
      <c r="B119" t="s">
        <v>165</v>
      </c>
      <c r="C119" t="s">
        <v>94</v>
      </c>
      <c r="D119" s="96">
        <v>42675</v>
      </c>
      <c r="E119" s="96">
        <v>42680</v>
      </c>
      <c r="F119">
        <f t="shared" si="2"/>
        <v>11</v>
      </c>
      <c r="G119">
        <f t="shared" si="3"/>
        <v>2016</v>
      </c>
      <c r="H119">
        <v>120088</v>
      </c>
      <c r="I119" t="s">
        <v>230</v>
      </c>
      <c r="J119" t="s">
        <v>142</v>
      </c>
      <c r="K119" t="s">
        <v>232</v>
      </c>
      <c r="L119" t="s">
        <v>45</v>
      </c>
      <c r="M119" t="s">
        <v>231</v>
      </c>
      <c r="N119" t="s">
        <v>143</v>
      </c>
      <c r="O119">
        <v>301</v>
      </c>
      <c r="P119" t="s">
        <v>46</v>
      </c>
      <c r="Q119">
        <v>1</v>
      </c>
      <c r="R119" t="s">
        <v>48</v>
      </c>
      <c r="S119">
        <v>4</v>
      </c>
      <c r="T119" t="s">
        <v>144</v>
      </c>
      <c r="U119">
        <v>5</v>
      </c>
      <c r="V119">
        <v>32228</v>
      </c>
      <c r="W119">
        <v>548.63699999999994</v>
      </c>
      <c r="X119">
        <v>1.8009999999999999</v>
      </c>
      <c r="Y119">
        <v>0.17699999999999999</v>
      </c>
      <c r="Z119">
        <v>57</v>
      </c>
      <c r="AA119">
        <v>0</v>
      </c>
    </row>
    <row r="120" spans="1:27" ht="15">
      <c r="A120" s="49">
        <v>42681</v>
      </c>
      <c r="B120" t="s">
        <v>165</v>
      </c>
      <c r="C120" t="s">
        <v>94</v>
      </c>
      <c r="D120" s="96">
        <v>42675</v>
      </c>
      <c r="E120" s="96">
        <v>42680</v>
      </c>
      <c r="F120">
        <f t="shared" si="2"/>
        <v>11</v>
      </c>
      <c r="G120">
        <f t="shared" si="3"/>
        <v>2016</v>
      </c>
      <c r="H120">
        <v>120088</v>
      </c>
      <c r="I120" t="s">
        <v>230</v>
      </c>
      <c r="J120" t="s">
        <v>142</v>
      </c>
      <c r="K120" t="s">
        <v>232</v>
      </c>
      <c r="L120" t="s">
        <v>45</v>
      </c>
      <c r="M120" t="s">
        <v>231</v>
      </c>
      <c r="N120" t="s">
        <v>143</v>
      </c>
      <c r="O120">
        <v>301</v>
      </c>
      <c r="P120" t="s">
        <v>46</v>
      </c>
      <c r="Q120">
        <v>1</v>
      </c>
      <c r="R120" t="s">
        <v>48</v>
      </c>
      <c r="S120">
        <v>4</v>
      </c>
      <c r="T120" t="s">
        <v>144</v>
      </c>
      <c r="U120">
        <v>7</v>
      </c>
      <c r="V120">
        <v>32095</v>
      </c>
      <c r="W120">
        <v>558.58299999999997</v>
      </c>
      <c r="X120">
        <v>1.8260000000000001</v>
      </c>
      <c r="Y120">
        <v>0.42099999999999999</v>
      </c>
      <c r="Z120">
        <v>135</v>
      </c>
      <c r="AA120">
        <v>0</v>
      </c>
    </row>
    <row r="121" spans="1:27" ht="15">
      <c r="A121" s="49">
        <v>42681</v>
      </c>
      <c r="B121" t="s">
        <v>165</v>
      </c>
      <c r="C121" t="s">
        <v>94</v>
      </c>
      <c r="D121" s="96">
        <v>42675</v>
      </c>
      <c r="E121" s="96">
        <v>42680</v>
      </c>
      <c r="F121">
        <f t="shared" si="2"/>
        <v>11</v>
      </c>
      <c r="G121">
        <f t="shared" si="3"/>
        <v>2016</v>
      </c>
      <c r="H121">
        <v>120088</v>
      </c>
      <c r="I121" t="s">
        <v>230</v>
      </c>
      <c r="J121" t="s">
        <v>142</v>
      </c>
      <c r="K121" t="s">
        <v>232</v>
      </c>
      <c r="L121" t="s">
        <v>45</v>
      </c>
      <c r="M121" t="s">
        <v>231</v>
      </c>
      <c r="N121" t="s">
        <v>143</v>
      </c>
      <c r="O121">
        <v>301</v>
      </c>
      <c r="P121" t="s">
        <v>46</v>
      </c>
      <c r="Q121">
        <v>1</v>
      </c>
      <c r="R121" t="s">
        <v>48</v>
      </c>
      <c r="S121">
        <v>4</v>
      </c>
      <c r="T121" t="s">
        <v>144</v>
      </c>
      <c r="U121">
        <v>9</v>
      </c>
      <c r="V121">
        <v>31739</v>
      </c>
      <c r="W121">
        <v>491.41699999999997</v>
      </c>
      <c r="X121">
        <v>1.589</v>
      </c>
      <c r="Y121">
        <v>6.3E-2</v>
      </c>
      <c r="Z121">
        <v>20</v>
      </c>
      <c r="AA121">
        <v>0</v>
      </c>
    </row>
    <row r="122" spans="1:27" ht="15">
      <c r="A122" s="49">
        <v>42681</v>
      </c>
      <c r="B122" t="s">
        <v>164</v>
      </c>
      <c r="C122" t="s">
        <v>93</v>
      </c>
      <c r="D122" s="96">
        <v>42674</v>
      </c>
      <c r="E122" s="96">
        <v>42674</v>
      </c>
      <c r="F122">
        <f t="shared" si="2"/>
        <v>10</v>
      </c>
      <c r="G122">
        <f t="shared" si="3"/>
        <v>2016</v>
      </c>
      <c r="H122">
        <v>120088</v>
      </c>
      <c r="I122" t="s">
        <v>230</v>
      </c>
      <c r="J122" t="s">
        <v>142</v>
      </c>
      <c r="K122" t="s">
        <v>232</v>
      </c>
      <c r="L122" t="s">
        <v>45</v>
      </c>
      <c r="M122" t="s">
        <v>231</v>
      </c>
      <c r="N122" t="s">
        <v>143</v>
      </c>
      <c r="O122">
        <v>301</v>
      </c>
      <c r="P122" t="s">
        <v>46</v>
      </c>
      <c r="Q122">
        <v>1</v>
      </c>
      <c r="R122" t="s">
        <v>48</v>
      </c>
      <c r="S122">
        <v>4</v>
      </c>
      <c r="T122" t="s">
        <v>144</v>
      </c>
      <c r="U122">
        <v>9</v>
      </c>
      <c r="V122">
        <v>31739</v>
      </c>
      <c r="W122">
        <v>491.41699999999997</v>
      </c>
      <c r="X122">
        <v>1.589</v>
      </c>
      <c r="Y122">
        <v>3.0000000000000001E-3</v>
      </c>
      <c r="Z122">
        <v>1</v>
      </c>
      <c r="AA122">
        <v>0</v>
      </c>
    </row>
    <row r="123" spans="1:27" ht="15">
      <c r="A123" s="49">
        <v>42681</v>
      </c>
      <c r="B123" t="s">
        <v>164</v>
      </c>
      <c r="C123" t="s">
        <v>93</v>
      </c>
      <c r="D123" s="96">
        <v>42674</v>
      </c>
      <c r="E123" s="96">
        <v>42674</v>
      </c>
      <c r="F123">
        <f t="shared" si="2"/>
        <v>10</v>
      </c>
      <c r="G123">
        <f t="shared" si="3"/>
        <v>2016</v>
      </c>
      <c r="H123">
        <v>120088</v>
      </c>
      <c r="I123" t="s">
        <v>230</v>
      </c>
      <c r="J123" t="s">
        <v>142</v>
      </c>
      <c r="K123" t="s">
        <v>232</v>
      </c>
      <c r="L123" t="s">
        <v>45</v>
      </c>
      <c r="M123" t="s">
        <v>231</v>
      </c>
      <c r="N123" t="s">
        <v>143</v>
      </c>
      <c r="O123">
        <v>301</v>
      </c>
      <c r="P123" t="s">
        <v>46</v>
      </c>
      <c r="Q123">
        <v>1</v>
      </c>
      <c r="R123" t="s">
        <v>48</v>
      </c>
      <c r="S123">
        <v>4</v>
      </c>
      <c r="T123" t="s">
        <v>144</v>
      </c>
      <c r="U123">
        <v>7</v>
      </c>
      <c r="V123">
        <v>32095</v>
      </c>
      <c r="W123">
        <v>558.58299999999997</v>
      </c>
      <c r="X123">
        <v>1.8260000000000001</v>
      </c>
      <c r="Y123">
        <v>0</v>
      </c>
      <c r="Z123">
        <v>0</v>
      </c>
      <c r="AA123">
        <v>0</v>
      </c>
    </row>
    <row r="124" spans="1:27" ht="15">
      <c r="A124" s="49">
        <v>42681</v>
      </c>
      <c r="B124" t="s">
        <v>164</v>
      </c>
      <c r="C124" t="s">
        <v>93</v>
      </c>
      <c r="D124" s="96">
        <v>42674</v>
      </c>
      <c r="E124" s="96">
        <v>42674</v>
      </c>
      <c r="F124">
        <f t="shared" si="2"/>
        <v>10</v>
      </c>
      <c r="G124">
        <f t="shared" si="3"/>
        <v>2016</v>
      </c>
      <c r="H124">
        <v>120088</v>
      </c>
      <c r="I124" t="s">
        <v>230</v>
      </c>
      <c r="J124" t="s">
        <v>142</v>
      </c>
      <c r="K124" t="s">
        <v>232</v>
      </c>
      <c r="L124" t="s">
        <v>45</v>
      </c>
      <c r="M124" t="s">
        <v>231</v>
      </c>
      <c r="N124" t="s">
        <v>143</v>
      </c>
      <c r="O124">
        <v>301</v>
      </c>
      <c r="P124" t="s">
        <v>46</v>
      </c>
      <c r="Q124">
        <v>1</v>
      </c>
      <c r="R124" t="s">
        <v>48</v>
      </c>
      <c r="S124">
        <v>4</v>
      </c>
      <c r="T124" t="s">
        <v>144</v>
      </c>
      <c r="U124">
        <v>5</v>
      </c>
      <c r="V124">
        <v>32228</v>
      </c>
      <c r="W124">
        <v>548.63699999999994</v>
      </c>
      <c r="X124">
        <v>1.8009999999999999</v>
      </c>
      <c r="Y124">
        <v>0</v>
      </c>
      <c r="Z124">
        <v>0</v>
      </c>
      <c r="AA124">
        <v>0</v>
      </c>
    </row>
    <row r="125" spans="1:27" ht="15">
      <c r="A125" s="49">
        <v>42681</v>
      </c>
      <c r="B125" t="s">
        <v>164</v>
      </c>
      <c r="C125" t="s">
        <v>93</v>
      </c>
      <c r="D125" s="96">
        <v>42674</v>
      </c>
      <c r="E125" s="96">
        <v>42674</v>
      </c>
      <c r="F125">
        <f t="shared" si="2"/>
        <v>10</v>
      </c>
      <c r="G125">
        <f t="shared" si="3"/>
        <v>2016</v>
      </c>
      <c r="H125">
        <v>120088</v>
      </c>
      <c r="I125" t="s">
        <v>230</v>
      </c>
      <c r="J125" t="s">
        <v>142</v>
      </c>
      <c r="K125" t="s">
        <v>232</v>
      </c>
      <c r="L125" t="s">
        <v>45</v>
      </c>
      <c r="M125" t="s">
        <v>231</v>
      </c>
      <c r="N125" t="s">
        <v>143</v>
      </c>
      <c r="O125">
        <v>301</v>
      </c>
      <c r="P125" t="s">
        <v>46</v>
      </c>
      <c r="Q125">
        <v>1</v>
      </c>
      <c r="R125" t="s">
        <v>48</v>
      </c>
      <c r="S125">
        <v>4</v>
      </c>
      <c r="T125" t="s">
        <v>144</v>
      </c>
      <c r="U125">
        <v>2</v>
      </c>
      <c r="V125">
        <v>32161</v>
      </c>
      <c r="W125">
        <v>568.80899999999997</v>
      </c>
      <c r="X125">
        <v>1.863</v>
      </c>
      <c r="Y125">
        <v>0</v>
      </c>
      <c r="Z125">
        <v>0</v>
      </c>
      <c r="AA125">
        <v>0</v>
      </c>
    </row>
    <row r="126" spans="1:27" ht="15">
      <c r="A126" s="49">
        <v>42681</v>
      </c>
      <c r="B126" t="s">
        <v>164</v>
      </c>
      <c r="C126" t="s">
        <v>93</v>
      </c>
      <c r="D126" s="96">
        <v>42674</v>
      </c>
      <c r="E126" s="96">
        <v>42674</v>
      </c>
      <c r="F126">
        <f t="shared" si="2"/>
        <v>10</v>
      </c>
      <c r="G126">
        <f t="shared" si="3"/>
        <v>2016</v>
      </c>
      <c r="H126">
        <v>120088</v>
      </c>
      <c r="I126" t="s">
        <v>230</v>
      </c>
      <c r="J126" t="s">
        <v>142</v>
      </c>
      <c r="K126" t="s">
        <v>232</v>
      </c>
      <c r="L126" t="s">
        <v>45</v>
      </c>
      <c r="M126" t="s">
        <v>231</v>
      </c>
      <c r="N126" t="s">
        <v>143</v>
      </c>
      <c r="O126">
        <v>301</v>
      </c>
      <c r="P126" t="s">
        <v>46</v>
      </c>
      <c r="Q126">
        <v>1</v>
      </c>
      <c r="R126" t="s">
        <v>48</v>
      </c>
      <c r="S126">
        <v>4</v>
      </c>
      <c r="T126" t="s">
        <v>144</v>
      </c>
      <c r="U126">
        <v>1</v>
      </c>
      <c r="V126">
        <v>32175</v>
      </c>
      <c r="W126">
        <v>580.06600000000003</v>
      </c>
      <c r="X126">
        <v>1.901</v>
      </c>
      <c r="Y126">
        <v>0</v>
      </c>
      <c r="Z126">
        <v>0</v>
      </c>
      <c r="AA126">
        <v>0</v>
      </c>
    </row>
    <row r="127" spans="1:27" ht="15">
      <c r="A127" s="49">
        <v>42681</v>
      </c>
      <c r="B127" t="s">
        <v>164</v>
      </c>
      <c r="C127" t="s">
        <v>93</v>
      </c>
      <c r="D127" s="96">
        <v>42674</v>
      </c>
      <c r="E127" s="96">
        <v>42674</v>
      </c>
      <c r="F127">
        <f t="shared" si="2"/>
        <v>10</v>
      </c>
      <c r="G127">
        <f t="shared" si="3"/>
        <v>2016</v>
      </c>
      <c r="H127">
        <v>120088</v>
      </c>
      <c r="I127" t="s">
        <v>230</v>
      </c>
      <c r="J127" t="s">
        <v>142</v>
      </c>
      <c r="K127" t="s">
        <v>232</v>
      </c>
      <c r="L127" t="s">
        <v>45</v>
      </c>
      <c r="M127" t="s">
        <v>231</v>
      </c>
      <c r="N127" t="s">
        <v>143</v>
      </c>
      <c r="O127">
        <v>301</v>
      </c>
      <c r="P127" t="s">
        <v>46</v>
      </c>
      <c r="Q127">
        <v>1</v>
      </c>
      <c r="R127" t="s">
        <v>48</v>
      </c>
      <c r="S127">
        <v>4</v>
      </c>
      <c r="T127" t="s">
        <v>144</v>
      </c>
      <c r="U127">
        <v>4</v>
      </c>
      <c r="V127">
        <v>32175</v>
      </c>
      <c r="W127">
        <v>561.12099999999998</v>
      </c>
      <c r="X127">
        <v>1.839</v>
      </c>
      <c r="Y127">
        <v>0</v>
      </c>
      <c r="Z127">
        <v>0</v>
      </c>
      <c r="AA127">
        <v>0</v>
      </c>
    </row>
    <row r="128" spans="1:27" ht="15">
      <c r="A128" s="49">
        <v>42681</v>
      </c>
      <c r="B128" t="s">
        <v>164</v>
      </c>
      <c r="C128" t="s">
        <v>93</v>
      </c>
      <c r="D128" s="96">
        <v>42674</v>
      </c>
      <c r="E128" s="96">
        <v>42674</v>
      </c>
      <c r="F128">
        <f t="shared" si="2"/>
        <v>10</v>
      </c>
      <c r="G128">
        <f t="shared" si="3"/>
        <v>2016</v>
      </c>
      <c r="H128">
        <v>120088</v>
      </c>
      <c r="I128" t="s">
        <v>230</v>
      </c>
      <c r="J128" t="s">
        <v>142</v>
      </c>
      <c r="K128" t="s">
        <v>232</v>
      </c>
      <c r="L128" t="s">
        <v>45</v>
      </c>
      <c r="M128" t="s">
        <v>231</v>
      </c>
      <c r="N128" t="s">
        <v>143</v>
      </c>
      <c r="O128">
        <v>301</v>
      </c>
      <c r="P128" t="s">
        <v>46</v>
      </c>
      <c r="Q128">
        <v>1</v>
      </c>
      <c r="R128" t="s">
        <v>48</v>
      </c>
      <c r="S128">
        <v>4</v>
      </c>
      <c r="T128" t="s">
        <v>144</v>
      </c>
      <c r="U128">
        <v>3</v>
      </c>
      <c r="V128">
        <v>32203</v>
      </c>
      <c r="W128">
        <v>565.33100000000002</v>
      </c>
      <c r="X128">
        <v>1.8540000000000001</v>
      </c>
      <c r="Y128">
        <v>3.0000000000000001E-3</v>
      </c>
      <c r="Z128">
        <v>1</v>
      </c>
      <c r="AA128">
        <v>0</v>
      </c>
    </row>
    <row r="129" spans="1:27" ht="15">
      <c r="A129" s="49">
        <v>42681</v>
      </c>
      <c r="B129" t="s">
        <v>164</v>
      </c>
      <c r="C129" t="s">
        <v>93</v>
      </c>
      <c r="D129" s="96">
        <v>42674</v>
      </c>
      <c r="E129" s="96">
        <v>42674</v>
      </c>
      <c r="F129">
        <f t="shared" si="2"/>
        <v>10</v>
      </c>
      <c r="G129">
        <f t="shared" si="3"/>
        <v>2016</v>
      </c>
      <c r="H129">
        <v>120088</v>
      </c>
      <c r="I129" t="s">
        <v>230</v>
      </c>
      <c r="J129" t="s">
        <v>142</v>
      </c>
      <c r="K129" t="s">
        <v>232</v>
      </c>
      <c r="L129" t="s">
        <v>45</v>
      </c>
      <c r="M129" t="s">
        <v>231</v>
      </c>
      <c r="N129" t="s">
        <v>143</v>
      </c>
      <c r="O129">
        <v>301</v>
      </c>
      <c r="P129" t="s">
        <v>46</v>
      </c>
      <c r="Q129">
        <v>1</v>
      </c>
      <c r="R129" t="s">
        <v>48</v>
      </c>
      <c r="S129">
        <v>4</v>
      </c>
      <c r="T129" t="s">
        <v>144</v>
      </c>
      <c r="U129">
        <v>8</v>
      </c>
      <c r="V129">
        <v>31009</v>
      </c>
      <c r="W129">
        <v>543.43700000000001</v>
      </c>
      <c r="X129">
        <v>1.716</v>
      </c>
      <c r="Y129">
        <v>0</v>
      </c>
      <c r="Z129">
        <v>0</v>
      </c>
      <c r="AA129">
        <v>0</v>
      </c>
    </row>
    <row r="130" spans="1:27" ht="15">
      <c r="A130" s="49">
        <v>42681</v>
      </c>
      <c r="B130" t="s">
        <v>164</v>
      </c>
      <c r="C130" t="s">
        <v>93</v>
      </c>
      <c r="D130" s="96">
        <v>42674</v>
      </c>
      <c r="E130" s="96">
        <v>42674</v>
      </c>
      <c r="F130">
        <f t="shared" si="2"/>
        <v>10</v>
      </c>
      <c r="G130">
        <f t="shared" si="3"/>
        <v>2016</v>
      </c>
      <c r="H130">
        <v>120088</v>
      </c>
      <c r="I130" t="s">
        <v>230</v>
      </c>
      <c r="J130" t="s">
        <v>142</v>
      </c>
      <c r="K130" t="s">
        <v>232</v>
      </c>
      <c r="L130" t="s">
        <v>45</v>
      </c>
      <c r="M130" t="s">
        <v>231</v>
      </c>
      <c r="N130" t="s">
        <v>143</v>
      </c>
      <c r="O130">
        <v>301</v>
      </c>
      <c r="P130" t="s">
        <v>46</v>
      </c>
      <c r="Q130">
        <v>1</v>
      </c>
      <c r="R130" t="s">
        <v>48</v>
      </c>
      <c r="S130">
        <v>4</v>
      </c>
      <c r="T130" t="s">
        <v>144</v>
      </c>
      <c r="U130">
        <v>6</v>
      </c>
      <c r="V130">
        <v>32224</v>
      </c>
      <c r="W130">
        <v>558.26</v>
      </c>
      <c r="X130">
        <v>1.8320000000000001</v>
      </c>
      <c r="Y130">
        <v>6.0000000000000001E-3</v>
      </c>
      <c r="Z130">
        <v>2</v>
      </c>
      <c r="AA130">
        <v>0</v>
      </c>
    </row>
    <row r="131" spans="1:27" ht="15">
      <c r="A131" s="49">
        <v>42681</v>
      </c>
      <c r="B131" t="s">
        <v>164</v>
      </c>
      <c r="C131" t="s">
        <v>93</v>
      </c>
      <c r="D131" s="96">
        <v>42674</v>
      </c>
      <c r="E131" s="96">
        <v>42674</v>
      </c>
      <c r="F131">
        <f t="shared" ref="F131:F194" si="4">MONTH(E131)</f>
        <v>10</v>
      </c>
      <c r="G131">
        <f t="shared" ref="G131:G194" si="5">YEAR(E131)</f>
        <v>2016</v>
      </c>
      <c r="H131">
        <v>120088</v>
      </c>
      <c r="I131" t="s">
        <v>230</v>
      </c>
      <c r="J131" t="s">
        <v>142</v>
      </c>
      <c r="K131" t="s">
        <v>232</v>
      </c>
      <c r="L131" t="s">
        <v>45</v>
      </c>
      <c r="M131" t="s">
        <v>231</v>
      </c>
      <c r="N131" t="s">
        <v>143</v>
      </c>
      <c r="O131">
        <v>301</v>
      </c>
      <c r="P131" t="s">
        <v>46</v>
      </c>
      <c r="Q131">
        <v>1</v>
      </c>
      <c r="R131" t="s">
        <v>48</v>
      </c>
      <c r="S131">
        <v>4</v>
      </c>
      <c r="T131" t="s">
        <v>144</v>
      </c>
      <c r="U131">
        <v>12</v>
      </c>
      <c r="V131">
        <v>31578</v>
      </c>
      <c r="W131">
        <v>471.791</v>
      </c>
      <c r="X131">
        <v>1.518</v>
      </c>
      <c r="Y131">
        <v>0</v>
      </c>
      <c r="Z131">
        <v>0</v>
      </c>
      <c r="AA131">
        <v>0</v>
      </c>
    </row>
    <row r="132" spans="1:27" ht="15">
      <c r="A132" s="49">
        <v>42681</v>
      </c>
      <c r="B132" t="s">
        <v>164</v>
      </c>
      <c r="C132" t="s">
        <v>93</v>
      </c>
      <c r="D132" s="96">
        <v>42674</v>
      </c>
      <c r="E132" s="96">
        <v>42674</v>
      </c>
      <c r="F132">
        <f t="shared" si="4"/>
        <v>10</v>
      </c>
      <c r="G132">
        <f t="shared" si="5"/>
        <v>2016</v>
      </c>
      <c r="H132">
        <v>120088</v>
      </c>
      <c r="I132" t="s">
        <v>230</v>
      </c>
      <c r="J132" t="s">
        <v>142</v>
      </c>
      <c r="K132" t="s">
        <v>232</v>
      </c>
      <c r="L132" t="s">
        <v>45</v>
      </c>
      <c r="M132" t="s">
        <v>231</v>
      </c>
      <c r="N132" t="s">
        <v>143</v>
      </c>
      <c r="O132">
        <v>301</v>
      </c>
      <c r="P132" t="s">
        <v>46</v>
      </c>
      <c r="Q132">
        <v>1</v>
      </c>
      <c r="R132" t="s">
        <v>48</v>
      </c>
      <c r="S132">
        <v>4</v>
      </c>
      <c r="T132" t="s">
        <v>144</v>
      </c>
      <c r="U132">
        <v>10</v>
      </c>
      <c r="V132">
        <v>32214</v>
      </c>
      <c r="W132">
        <v>475.02600000000001</v>
      </c>
      <c r="X132">
        <v>1.5589999999999999</v>
      </c>
      <c r="Y132">
        <v>0</v>
      </c>
      <c r="Z132">
        <v>0</v>
      </c>
      <c r="AA132">
        <v>0</v>
      </c>
    </row>
    <row r="133" spans="1:27" ht="15">
      <c r="A133" s="49">
        <v>42681</v>
      </c>
      <c r="B133" t="s">
        <v>164</v>
      </c>
      <c r="C133" t="s">
        <v>93</v>
      </c>
      <c r="D133" s="96">
        <v>42674</v>
      </c>
      <c r="E133" s="96">
        <v>42674</v>
      </c>
      <c r="F133">
        <f t="shared" si="4"/>
        <v>10</v>
      </c>
      <c r="G133">
        <f t="shared" si="5"/>
        <v>2016</v>
      </c>
      <c r="H133">
        <v>120088</v>
      </c>
      <c r="I133" t="s">
        <v>230</v>
      </c>
      <c r="J133" t="s">
        <v>142</v>
      </c>
      <c r="K133" t="s">
        <v>232</v>
      </c>
      <c r="L133" t="s">
        <v>45</v>
      </c>
      <c r="M133" t="s">
        <v>231</v>
      </c>
      <c r="N133" t="s">
        <v>143</v>
      </c>
      <c r="O133">
        <v>301</v>
      </c>
      <c r="P133" t="s">
        <v>46</v>
      </c>
      <c r="Q133">
        <v>1</v>
      </c>
      <c r="R133" t="s">
        <v>48</v>
      </c>
      <c r="S133">
        <v>4</v>
      </c>
      <c r="T133" t="s">
        <v>144</v>
      </c>
      <c r="U133">
        <v>11</v>
      </c>
      <c r="V133">
        <v>31530</v>
      </c>
      <c r="W133">
        <v>481.82600000000002</v>
      </c>
      <c r="X133">
        <v>1.5469999999999999</v>
      </c>
      <c r="Y133">
        <v>3.0000000000000001E-3</v>
      </c>
      <c r="Z133">
        <v>1</v>
      </c>
      <c r="AA133">
        <v>0</v>
      </c>
    </row>
    <row r="134" spans="1:27" ht="15">
      <c r="A134" s="49">
        <v>42676</v>
      </c>
      <c r="B134" t="s">
        <v>163</v>
      </c>
      <c r="C134" t="s">
        <v>92</v>
      </c>
      <c r="D134" s="96">
        <v>42667</v>
      </c>
      <c r="E134" s="96">
        <v>42673</v>
      </c>
      <c r="F134">
        <f t="shared" si="4"/>
        <v>10</v>
      </c>
      <c r="G134">
        <f t="shared" si="5"/>
        <v>2016</v>
      </c>
      <c r="H134">
        <v>120088</v>
      </c>
      <c r="I134" t="s">
        <v>230</v>
      </c>
      <c r="J134" t="s">
        <v>142</v>
      </c>
      <c r="K134" t="s">
        <v>232</v>
      </c>
      <c r="L134" t="s">
        <v>45</v>
      </c>
      <c r="M134" t="s">
        <v>231</v>
      </c>
      <c r="N134" t="s">
        <v>143</v>
      </c>
      <c r="O134">
        <v>301</v>
      </c>
      <c r="P134" t="s">
        <v>46</v>
      </c>
      <c r="Q134">
        <v>1</v>
      </c>
      <c r="R134" t="s">
        <v>48</v>
      </c>
      <c r="S134">
        <v>4</v>
      </c>
      <c r="T134" t="s">
        <v>144</v>
      </c>
      <c r="U134">
        <v>11</v>
      </c>
      <c r="V134">
        <v>31549</v>
      </c>
      <c r="W134">
        <v>456.18400000000003</v>
      </c>
      <c r="X134">
        <v>1.466</v>
      </c>
      <c r="Y134">
        <v>0.06</v>
      </c>
      <c r="Z134">
        <v>19</v>
      </c>
      <c r="AA134">
        <v>0</v>
      </c>
    </row>
    <row r="135" spans="1:27" ht="15">
      <c r="A135" s="49">
        <v>42676</v>
      </c>
      <c r="B135" t="s">
        <v>163</v>
      </c>
      <c r="C135" t="s">
        <v>92</v>
      </c>
      <c r="D135" s="96">
        <v>42667</v>
      </c>
      <c r="E135" s="96">
        <v>42673</v>
      </c>
      <c r="F135">
        <f t="shared" si="4"/>
        <v>10</v>
      </c>
      <c r="G135">
        <f t="shared" si="5"/>
        <v>2016</v>
      </c>
      <c r="H135">
        <v>120088</v>
      </c>
      <c r="I135" t="s">
        <v>230</v>
      </c>
      <c r="J135" t="s">
        <v>142</v>
      </c>
      <c r="K135" t="s">
        <v>232</v>
      </c>
      <c r="L135" t="s">
        <v>45</v>
      </c>
      <c r="M135" t="s">
        <v>231</v>
      </c>
      <c r="N135" t="s">
        <v>143</v>
      </c>
      <c r="O135">
        <v>301</v>
      </c>
      <c r="P135" t="s">
        <v>46</v>
      </c>
      <c r="Q135">
        <v>1</v>
      </c>
      <c r="R135" t="s">
        <v>48</v>
      </c>
      <c r="S135">
        <v>4</v>
      </c>
      <c r="T135" t="s">
        <v>144</v>
      </c>
      <c r="U135">
        <v>10</v>
      </c>
      <c r="V135">
        <v>32220</v>
      </c>
      <c r="W135">
        <v>450.262</v>
      </c>
      <c r="X135">
        <v>1.478</v>
      </c>
      <c r="Y135">
        <v>1.9E-2</v>
      </c>
      <c r="Z135">
        <v>6</v>
      </c>
      <c r="AA135">
        <v>0</v>
      </c>
    </row>
    <row r="136" spans="1:27" ht="15">
      <c r="A136" s="49">
        <v>42676</v>
      </c>
      <c r="B136" t="s">
        <v>163</v>
      </c>
      <c r="C136" t="s">
        <v>92</v>
      </c>
      <c r="D136" s="96">
        <v>42667</v>
      </c>
      <c r="E136" s="96">
        <v>42673</v>
      </c>
      <c r="F136">
        <f t="shared" si="4"/>
        <v>10</v>
      </c>
      <c r="G136">
        <f t="shared" si="5"/>
        <v>2016</v>
      </c>
      <c r="H136">
        <v>120088</v>
      </c>
      <c r="I136" t="s">
        <v>230</v>
      </c>
      <c r="J136" t="s">
        <v>142</v>
      </c>
      <c r="K136" t="s">
        <v>232</v>
      </c>
      <c r="L136" t="s">
        <v>45</v>
      </c>
      <c r="M136" t="s">
        <v>231</v>
      </c>
      <c r="N136" t="s">
        <v>143</v>
      </c>
      <c r="O136">
        <v>301</v>
      </c>
      <c r="P136" t="s">
        <v>46</v>
      </c>
      <c r="Q136">
        <v>1</v>
      </c>
      <c r="R136" t="s">
        <v>48</v>
      </c>
      <c r="S136">
        <v>4</v>
      </c>
      <c r="T136" t="s">
        <v>144</v>
      </c>
      <c r="U136">
        <v>12</v>
      </c>
      <c r="V136">
        <v>31588</v>
      </c>
      <c r="W136">
        <v>445.947</v>
      </c>
      <c r="X136">
        <v>1.4350000000000001</v>
      </c>
      <c r="Y136">
        <v>3.2000000000000001E-2</v>
      </c>
      <c r="Z136">
        <v>10</v>
      </c>
      <c r="AA136">
        <v>0</v>
      </c>
    </row>
    <row r="137" spans="1:27" ht="15">
      <c r="A137" s="49">
        <v>42676</v>
      </c>
      <c r="B137" t="s">
        <v>163</v>
      </c>
      <c r="C137" t="s">
        <v>92</v>
      </c>
      <c r="D137" s="96">
        <v>42667</v>
      </c>
      <c r="E137" s="96">
        <v>42673</v>
      </c>
      <c r="F137">
        <f t="shared" si="4"/>
        <v>10</v>
      </c>
      <c r="G137">
        <f t="shared" si="5"/>
        <v>2016</v>
      </c>
      <c r="H137">
        <v>120088</v>
      </c>
      <c r="I137" t="s">
        <v>230</v>
      </c>
      <c r="J137" t="s">
        <v>142</v>
      </c>
      <c r="K137" t="s">
        <v>232</v>
      </c>
      <c r="L137" t="s">
        <v>45</v>
      </c>
      <c r="M137" t="s">
        <v>231</v>
      </c>
      <c r="N137" t="s">
        <v>143</v>
      </c>
      <c r="O137">
        <v>301</v>
      </c>
      <c r="P137" t="s">
        <v>46</v>
      </c>
      <c r="Q137">
        <v>1</v>
      </c>
      <c r="R137" t="s">
        <v>48</v>
      </c>
      <c r="S137">
        <v>4</v>
      </c>
      <c r="T137" t="s">
        <v>144</v>
      </c>
      <c r="U137">
        <v>6</v>
      </c>
      <c r="V137">
        <v>32232</v>
      </c>
      <c r="W137">
        <v>534.36</v>
      </c>
      <c r="X137">
        <v>1.754</v>
      </c>
      <c r="Y137">
        <v>2.5000000000000001E-2</v>
      </c>
      <c r="Z137">
        <v>8</v>
      </c>
      <c r="AA137">
        <v>0</v>
      </c>
    </row>
    <row r="138" spans="1:27" ht="15">
      <c r="A138" s="49">
        <v>42676</v>
      </c>
      <c r="B138" t="s">
        <v>163</v>
      </c>
      <c r="C138" t="s">
        <v>92</v>
      </c>
      <c r="D138" s="96">
        <v>42667</v>
      </c>
      <c r="E138" s="96">
        <v>42673</v>
      </c>
      <c r="F138">
        <f t="shared" si="4"/>
        <v>10</v>
      </c>
      <c r="G138">
        <f t="shared" si="5"/>
        <v>2016</v>
      </c>
      <c r="H138">
        <v>120088</v>
      </c>
      <c r="I138" t="s">
        <v>230</v>
      </c>
      <c r="J138" t="s">
        <v>142</v>
      </c>
      <c r="K138" t="s">
        <v>232</v>
      </c>
      <c r="L138" t="s">
        <v>45</v>
      </c>
      <c r="M138" t="s">
        <v>231</v>
      </c>
      <c r="N138" t="s">
        <v>143</v>
      </c>
      <c r="O138">
        <v>301</v>
      </c>
      <c r="P138" t="s">
        <v>46</v>
      </c>
      <c r="Q138">
        <v>1</v>
      </c>
      <c r="R138" t="s">
        <v>48</v>
      </c>
      <c r="S138">
        <v>4</v>
      </c>
      <c r="T138" t="s">
        <v>144</v>
      </c>
      <c r="U138">
        <v>8</v>
      </c>
      <c r="V138">
        <v>31016</v>
      </c>
      <c r="W138">
        <v>519.48599999999999</v>
      </c>
      <c r="X138">
        <v>1.641</v>
      </c>
      <c r="Y138">
        <v>2.3E-2</v>
      </c>
      <c r="Z138">
        <v>7</v>
      </c>
      <c r="AA138">
        <v>0</v>
      </c>
    </row>
    <row r="139" spans="1:27" ht="15">
      <c r="A139" s="49">
        <v>42676</v>
      </c>
      <c r="B139" t="s">
        <v>163</v>
      </c>
      <c r="C139" t="s">
        <v>92</v>
      </c>
      <c r="D139" s="96">
        <v>42667</v>
      </c>
      <c r="E139" s="96">
        <v>42673</v>
      </c>
      <c r="F139">
        <f t="shared" si="4"/>
        <v>10</v>
      </c>
      <c r="G139">
        <f t="shared" si="5"/>
        <v>2016</v>
      </c>
      <c r="H139">
        <v>120088</v>
      </c>
      <c r="I139" t="s">
        <v>230</v>
      </c>
      <c r="J139" t="s">
        <v>142</v>
      </c>
      <c r="K139" t="s">
        <v>232</v>
      </c>
      <c r="L139" t="s">
        <v>45</v>
      </c>
      <c r="M139" t="s">
        <v>231</v>
      </c>
      <c r="N139" t="s">
        <v>143</v>
      </c>
      <c r="O139">
        <v>301</v>
      </c>
      <c r="P139" t="s">
        <v>46</v>
      </c>
      <c r="Q139">
        <v>1</v>
      </c>
      <c r="R139" t="s">
        <v>48</v>
      </c>
      <c r="S139">
        <v>4</v>
      </c>
      <c r="T139" t="s">
        <v>144</v>
      </c>
      <c r="U139">
        <v>3</v>
      </c>
      <c r="V139">
        <v>32210</v>
      </c>
      <c r="W139">
        <v>542.73800000000006</v>
      </c>
      <c r="X139">
        <v>1.7809999999999999</v>
      </c>
      <c r="Y139">
        <v>2.1999999999999999E-2</v>
      </c>
      <c r="Z139">
        <v>7</v>
      </c>
      <c r="AA139">
        <v>0</v>
      </c>
    </row>
    <row r="140" spans="1:27" ht="15">
      <c r="A140" s="49">
        <v>42676</v>
      </c>
      <c r="B140" t="s">
        <v>163</v>
      </c>
      <c r="C140" t="s">
        <v>92</v>
      </c>
      <c r="D140" s="96">
        <v>42667</v>
      </c>
      <c r="E140" s="96">
        <v>42673</v>
      </c>
      <c r="F140">
        <f t="shared" si="4"/>
        <v>10</v>
      </c>
      <c r="G140">
        <f t="shared" si="5"/>
        <v>2016</v>
      </c>
      <c r="H140">
        <v>120088</v>
      </c>
      <c r="I140" t="s">
        <v>230</v>
      </c>
      <c r="J140" t="s">
        <v>142</v>
      </c>
      <c r="K140" t="s">
        <v>232</v>
      </c>
      <c r="L140" t="s">
        <v>45</v>
      </c>
      <c r="M140" t="s">
        <v>231</v>
      </c>
      <c r="N140" t="s">
        <v>143</v>
      </c>
      <c r="O140">
        <v>301</v>
      </c>
      <c r="P140" t="s">
        <v>46</v>
      </c>
      <c r="Q140">
        <v>1</v>
      </c>
      <c r="R140" t="s">
        <v>48</v>
      </c>
      <c r="S140">
        <v>4</v>
      </c>
      <c r="T140" t="s">
        <v>144</v>
      </c>
      <c r="U140">
        <v>4</v>
      </c>
      <c r="V140">
        <v>32185</v>
      </c>
      <c r="W140">
        <v>537.62699999999995</v>
      </c>
      <c r="X140">
        <v>1.7629999999999999</v>
      </c>
      <c r="Y140">
        <v>3.1E-2</v>
      </c>
      <c r="Z140">
        <v>10</v>
      </c>
      <c r="AA140">
        <v>0</v>
      </c>
    </row>
    <row r="141" spans="1:27" ht="15">
      <c r="A141" s="49">
        <v>42676</v>
      </c>
      <c r="B141" t="s">
        <v>163</v>
      </c>
      <c r="C141" t="s">
        <v>92</v>
      </c>
      <c r="D141" s="96">
        <v>42667</v>
      </c>
      <c r="E141" s="96">
        <v>42673</v>
      </c>
      <c r="F141">
        <f t="shared" si="4"/>
        <v>10</v>
      </c>
      <c r="G141">
        <f t="shared" si="5"/>
        <v>2016</v>
      </c>
      <c r="H141">
        <v>120088</v>
      </c>
      <c r="I141" t="s">
        <v>230</v>
      </c>
      <c r="J141" t="s">
        <v>142</v>
      </c>
      <c r="K141" t="s">
        <v>232</v>
      </c>
      <c r="L141" t="s">
        <v>45</v>
      </c>
      <c r="M141" t="s">
        <v>231</v>
      </c>
      <c r="N141" t="s">
        <v>143</v>
      </c>
      <c r="O141">
        <v>301</v>
      </c>
      <c r="P141" t="s">
        <v>46</v>
      </c>
      <c r="Q141">
        <v>1</v>
      </c>
      <c r="R141" t="s">
        <v>48</v>
      </c>
      <c r="S141">
        <v>4</v>
      </c>
      <c r="T141" t="s">
        <v>144</v>
      </c>
      <c r="U141">
        <v>1</v>
      </c>
      <c r="V141">
        <v>32186</v>
      </c>
      <c r="W141">
        <v>555.95899999999995</v>
      </c>
      <c r="X141">
        <v>1.823</v>
      </c>
      <c r="Y141">
        <v>3.4000000000000002E-2</v>
      </c>
      <c r="Z141">
        <v>11</v>
      </c>
      <c r="AA141">
        <v>0</v>
      </c>
    </row>
    <row r="142" spans="1:27" ht="15">
      <c r="A142" s="49">
        <v>42676</v>
      </c>
      <c r="B142" t="s">
        <v>163</v>
      </c>
      <c r="C142" t="s">
        <v>92</v>
      </c>
      <c r="D142" s="96">
        <v>42667</v>
      </c>
      <c r="E142" s="96">
        <v>42673</v>
      </c>
      <c r="F142">
        <f t="shared" si="4"/>
        <v>10</v>
      </c>
      <c r="G142">
        <f t="shared" si="5"/>
        <v>2016</v>
      </c>
      <c r="H142">
        <v>120088</v>
      </c>
      <c r="I142" t="s">
        <v>230</v>
      </c>
      <c r="J142" t="s">
        <v>142</v>
      </c>
      <c r="K142" t="s">
        <v>232</v>
      </c>
      <c r="L142" t="s">
        <v>45</v>
      </c>
      <c r="M142" t="s">
        <v>231</v>
      </c>
      <c r="N142" t="s">
        <v>143</v>
      </c>
      <c r="O142">
        <v>301</v>
      </c>
      <c r="P142" t="s">
        <v>46</v>
      </c>
      <c r="Q142">
        <v>1</v>
      </c>
      <c r="R142" t="s">
        <v>48</v>
      </c>
      <c r="S142">
        <v>4</v>
      </c>
      <c r="T142" t="s">
        <v>144</v>
      </c>
      <c r="U142">
        <v>2</v>
      </c>
      <c r="V142">
        <v>32178</v>
      </c>
      <c r="W142">
        <v>545.202</v>
      </c>
      <c r="X142">
        <v>1.7869999999999999</v>
      </c>
      <c r="Y142">
        <v>5.2999999999999999E-2</v>
      </c>
      <c r="Z142">
        <v>17</v>
      </c>
      <c r="AA142">
        <v>0</v>
      </c>
    </row>
    <row r="143" spans="1:27" ht="15">
      <c r="A143" s="49">
        <v>42676</v>
      </c>
      <c r="B143" t="s">
        <v>163</v>
      </c>
      <c r="C143" t="s">
        <v>92</v>
      </c>
      <c r="D143" s="96">
        <v>42667</v>
      </c>
      <c r="E143" s="96">
        <v>42673</v>
      </c>
      <c r="F143">
        <f t="shared" si="4"/>
        <v>10</v>
      </c>
      <c r="G143">
        <f t="shared" si="5"/>
        <v>2016</v>
      </c>
      <c r="H143">
        <v>120088</v>
      </c>
      <c r="I143" t="s">
        <v>230</v>
      </c>
      <c r="J143" t="s">
        <v>142</v>
      </c>
      <c r="K143" t="s">
        <v>232</v>
      </c>
      <c r="L143" t="s">
        <v>45</v>
      </c>
      <c r="M143" t="s">
        <v>231</v>
      </c>
      <c r="N143" t="s">
        <v>143</v>
      </c>
      <c r="O143">
        <v>301</v>
      </c>
      <c r="P143" t="s">
        <v>46</v>
      </c>
      <c r="Q143">
        <v>1</v>
      </c>
      <c r="R143" t="s">
        <v>48</v>
      </c>
      <c r="S143">
        <v>4</v>
      </c>
      <c r="T143" t="s">
        <v>144</v>
      </c>
      <c r="U143">
        <v>5</v>
      </c>
      <c r="V143">
        <v>32233</v>
      </c>
      <c r="W143">
        <v>525.98</v>
      </c>
      <c r="X143">
        <v>1.7270000000000001</v>
      </c>
      <c r="Y143">
        <v>1.6E-2</v>
      </c>
      <c r="Z143">
        <v>5</v>
      </c>
      <c r="AA143">
        <v>0</v>
      </c>
    </row>
    <row r="144" spans="1:27" ht="15">
      <c r="A144" s="49">
        <v>42676</v>
      </c>
      <c r="B144" t="s">
        <v>163</v>
      </c>
      <c r="C144" t="s">
        <v>92</v>
      </c>
      <c r="D144" s="96">
        <v>42667</v>
      </c>
      <c r="E144" s="96">
        <v>42673</v>
      </c>
      <c r="F144">
        <f t="shared" si="4"/>
        <v>10</v>
      </c>
      <c r="G144">
        <f t="shared" si="5"/>
        <v>2016</v>
      </c>
      <c r="H144">
        <v>120088</v>
      </c>
      <c r="I144" t="s">
        <v>230</v>
      </c>
      <c r="J144" t="s">
        <v>142</v>
      </c>
      <c r="K144" t="s">
        <v>232</v>
      </c>
      <c r="L144" t="s">
        <v>45</v>
      </c>
      <c r="M144" t="s">
        <v>231</v>
      </c>
      <c r="N144" t="s">
        <v>143</v>
      </c>
      <c r="O144">
        <v>301</v>
      </c>
      <c r="P144" t="s">
        <v>46</v>
      </c>
      <c r="Q144">
        <v>1</v>
      </c>
      <c r="R144" t="s">
        <v>48</v>
      </c>
      <c r="S144">
        <v>4</v>
      </c>
      <c r="T144" t="s">
        <v>144</v>
      </c>
      <c r="U144">
        <v>7</v>
      </c>
      <c r="V144">
        <v>32101</v>
      </c>
      <c r="W144">
        <v>535.75900000000001</v>
      </c>
      <c r="X144">
        <v>1.752</v>
      </c>
      <c r="Y144">
        <v>1.9E-2</v>
      </c>
      <c r="Z144">
        <v>6</v>
      </c>
      <c r="AA144">
        <v>0</v>
      </c>
    </row>
    <row r="145" spans="1:27" ht="15">
      <c r="A145" s="49">
        <v>42676</v>
      </c>
      <c r="B145" t="s">
        <v>163</v>
      </c>
      <c r="C145" t="s">
        <v>92</v>
      </c>
      <c r="D145" s="96">
        <v>42667</v>
      </c>
      <c r="E145" s="96">
        <v>42673</v>
      </c>
      <c r="F145">
        <f t="shared" si="4"/>
        <v>10</v>
      </c>
      <c r="G145">
        <f t="shared" si="5"/>
        <v>2016</v>
      </c>
      <c r="H145">
        <v>120088</v>
      </c>
      <c r="I145" t="s">
        <v>230</v>
      </c>
      <c r="J145" t="s">
        <v>142</v>
      </c>
      <c r="K145" t="s">
        <v>232</v>
      </c>
      <c r="L145" t="s">
        <v>45</v>
      </c>
      <c r="M145" t="s">
        <v>231</v>
      </c>
      <c r="N145" t="s">
        <v>143</v>
      </c>
      <c r="O145">
        <v>301</v>
      </c>
      <c r="P145" t="s">
        <v>46</v>
      </c>
      <c r="Q145">
        <v>1</v>
      </c>
      <c r="R145" t="s">
        <v>48</v>
      </c>
      <c r="S145">
        <v>4</v>
      </c>
      <c r="T145" t="s">
        <v>144</v>
      </c>
      <c r="U145">
        <v>9</v>
      </c>
      <c r="V145">
        <v>31746</v>
      </c>
      <c r="W145">
        <v>467.76100000000002</v>
      </c>
      <c r="X145">
        <v>1.5129999999999999</v>
      </c>
      <c r="Y145">
        <v>2.1999999999999999E-2</v>
      </c>
      <c r="Z145">
        <v>7</v>
      </c>
      <c r="AA145">
        <v>0</v>
      </c>
    </row>
    <row r="146" spans="1:27" ht="15">
      <c r="A146" s="49">
        <v>42666</v>
      </c>
      <c r="B146" t="s">
        <v>162</v>
      </c>
      <c r="C146" t="s">
        <v>91</v>
      </c>
      <c r="D146" s="96">
        <v>42660</v>
      </c>
      <c r="E146" s="96">
        <v>42666</v>
      </c>
      <c r="F146">
        <f t="shared" si="4"/>
        <v>10</v>
      </c>
      <c r="G146">
        <f t="shared" si="5"/>
        <v>2016</v>
      </c>
      <c r="H146">
        <v>120088</v>
      </c>
      <c r="I146" t="s">
        <v>230</v>
      </c>
      <c r="J146" t="s">
        <v>142</v>
      </c>
      <c r="K146" t="s">
        <v>232</v>
      </c>
      <c r="L146" t="s">
        <v>45</v>
      </c>
      <c r="M146" t="s">
        <v>231</v>
      </c>
      <c r="N146" t="s">
        <v>143</v>
      </c>
      <c r="O146">
        <v>301</v>
      </c>
      <c r="P146" t="s">
        <v>46</v>
      </c>
      <c r="Q146">
        <v>1</v>
      </c>
      <c r="R146" t="s">
        <v>48</v>
      </c>
      <c r="S146">
        <v>4</v>
      </c>
      <c r="T146" t="s">
        <v>144</v>
      </c>
      <c r="U146">
        <v>9</v>
      </c>
      <c r="V146">
        <v>31760</v>
      </c>
      <c r="W146">
        <v>428.13600000000002</v>
      </c>
      <c r="X146">
        <v>1.385</v>
      </c>
      <c r="Y146">
        <v>4.3999999999999997E-2</v>
      </c>
      <c r="Z146">
        <v>14</v>
      </c>
      <c r="AA146">
        <v>0</v>
      </c>
    </row>
    <row r="147" spans="1:27" ht="15">
      <c r="A147" s="49">
        <v>42666</v>
      </c>
      <c r="B147" t="s">
        <v>162</v>
      </c>
      <c r="C147" t="s">
        <v>91</v>
      </c>
      <c r="D147" s="96">
        <v>42660</v>
      </c>
      <c r="E147" s="96">
        <v>42666</v>
      </c>
      <c r="F147">
        <f t="shared" si="4"/>
        <v>10</v>
      </c>
      <c r="G147">
        <f t="shared" si="5"/>
        <v>2016</v>
      </c>
      <c r="H147">
        <v>120088</v>
      </c>
      <c r="I147" t="s">
        <v>230</v>
      </c>
      <c r="J147" t="s">
        <v>142</v>
      </c>
      <c r="K147" t="s">
        <v>232</v>
      </c>
      <c r="L147" t="s">
        <v>45</v>
      </c>
      <c r="M147" t="s">
        <v>231</v>
      </c>
      <c r="N147" t="s">
        <v>143</v>
      </c>
      <c r="O147">
        <v>301</v>
      </c>
      <c r="P147" t="s">
        <v>46</v>
      </c>
      <c r="Q147">
        <v>1</v>
      </c>
      <c r="R147" t="s">
        <v>48</v>
      </c>
      <c r="S147">
        <v>4</v>
      </c>
      <c r="T147" t="s">
        <v>144</v>
      </c>
      <c r="U147">
        <v>7</v>
      </c>
      <c r="V147">
        <v>32119</v>
      </c>
      <c r="W147">
        <v>499.41800000000001</v>
      </c>
      <c r="X147">
        <v>1.6339999999999999</v>
      </c>
      <c r="Y147">
        <v>5.6000000000000001E-2</v>
      </c>
      <c r="Z147">
        <v>18</v>
      </c>
      <c r="AA147">
        <v>0</v>
      </c>
    </row>
    <row r="148" spans="1:27" ht="15">
      <c r="A148" s="49">
        <v>42666</v>
      </c>
      <c r="B148" t="s">
        <v>162</v>
      </c>
      <c r="C148" t="s">
        <v>91</v>
      </c>
      <c r="D148" s="96">
        <v>42660</v>
      </c>
      <c r="E148" s="96">
        <v>42666</v>
      </c>
      <c r="F148">
        <f t="shared" si="4"/>
        <v>10</v>
      </c>
      <c r="G148">
        <f t="shared" si="5"/>
        <v>2016</v>
      </c>
      <c r="H148">
        <v>120088</v>
      </c>
      <c r="I148" t="s">
        <v>230</v>
      </c>
      <c r="J148" t="s">
        <v>142</v>
      </c>
      <c r="K148" t="s">
        <v>232</v>
      </c>
      <c r="L148" t="s">
        <v>45</v>
      </c>
      <c r="M148" t="s">
        <v>231</v>
      </c>
      <c r="N148" t="s">
        <v>143</v>
      </c>
      <c r="O148">
        <v>301</v>
      </c>
      <c r="P148" t="s">
        <v>46</v>
      </c>
      <c r="Q148">
        <v>1</v>
      </c>
      <c r="R148" t="s">
        <v>48</v>
      </c>
      <c r="S148">
        <v>4</v>
      </c>
      <c r="T148" t="s">
        <v>144</v>
      </c>
      <c r="U148">
        <v>5</v>
      </c>
      <c r="V148">
        <v>32244</v>
      </c>
      <c r="W148">
        <v>484.029</v>
      </c>
      <c r="X148">
        <v>1.59</v>
      </c>
      <c r="Y148">
        <v>3.4000000000000002E-2</v>
      </c>
      <c r="Z148">
        <v>11</v>
      </c>
      <c r="AA148">
        <v>0</v>
      </c>
    </row>
    <row r="149" spans="1:27" ht="15">
      <c r="A149" s="49">
        <v>42666</v>
      </c>
      <c r="B149" t="s">
        <v>162</v>
      </c>
      <c r="C149" t="s">
        <v>91</v>
      </c>
      <c r="D149" s="96">
        <v>42660</v>
      </c>
      <c r="E149" s="96">
        <v>42666</v>
      </c>
      <c r="F149">
        <f t="shared" si="4"/>
        <v>10</v>
      </c>
      <c r="G149">
        <f t="shared" si="5"/>
        <v>2016</v>
      </c>
      <c r="H149">
        <v>120088</v>
      </c>
      <c r="I149" t="s">
        <v>230</v>
      </c>
      <c r="J149" t="s">
        <v>142</v>
      </c>
      <c r="K149" t="s">
        <v>232</v>
      </c>
      <c r="L149" t="s">
        <v>45</v>
      </c>
      <c r="M149" t="s">
        <v>231</v>
      </c>
      <c r="N149" t="s">
        <v>143</v>
      </c>
      <c r="O149">
        <v>301</v>
      </c>
      <c r="P149" t="s">
        <v>46</v>
      </c>
      <c r="Q149">
        <v>1</v>
      </c>
      <c r="R149" t="s">
        <v>48</v>
      </c>
      <c r="S149">
        <v>4</v>
      </c>
      <c r="T149" t="s">
        <v>144</v>
      </c>
      <c r="U149">
        <v>1</v>
      </c>
      <c r="V149">
        <v>32200</v>
      </c>
      <c r="W149">
        <v>508.791</v>
      </c>
      <c r="X149">
        <v>1.669</v>
      </c>
      <c r="Y149">
        <v>4.2999999999999997E-2</v>
      </c>
      <c r="Z149">
        <v>14</v>
      </c>
      <c r="AA149">
        <v>0</v>
      </c>
    </row>
    <row r="150" spans="1:27" ht="15">
      <c r="A150" s="49">
        <v>42666</v>
      </c>
      <c r="B150" t="s">
        <v>162</v>
      </c>
      <c r="C150" t="s">
        <v>91</v>
      </c>
      <c r="D150" s="96">
        <v>42660</v>
      </c>
      <c r="E150" s="96">
        <v>42666</v>
      </c>
      <c r="F150">
        <f t="shared" si="4"/>
        <v>10</v>
      </c>
      <c r="G150">
        <f t="shared" si="5"/>
        <v>2016</v>
      </c>
      <c r="H150">
        <v>120088</v>
      </c>
      <c r="I150" t="s">
        <v>230</v>
      </c>
      <c r="J150" t="s">
        <v>142</v>
      </c>
      <c r="K150" t="s">
        <v>232</v>
      </c>
      <c r="L150" t="s">
        <v>45</v>
      </c>
      <c r="M150" t="s">
        <v>231</v>
      </c>
      <c r="N150" t="s">
        <v>143</v>
      </c>
      <c r="O150">
        <v>301</v>
      </c>
      <c r="P150" t="s">
        <v>46</v>
      </c>
      <c r="Q150">
        <v>1</v>
      </c>
      <c r="R150" t="s">
        <v>48</v>
      </c>
      <c r="S150">
        <v>4</v>
      </c>
      <c r="T150" t="s">
        <v>144</v>
      </c>
      <c r="U150">
        <v>2</v>
      </c>
      <c r="V150">
        <v>32215</v>
      </c>
      <c r="W150">
        <v>498.20400000000001</v>
      </c>
      <c r="X150">
        <v>1.635</v>
      </c>
      <c r="Y150">
        <v>0.115</v>
      </c>
      <c r="Z150">
        <v>37</v>
      </c>
      <c r="AA150">
        <v>0</v>
      </c>
    </row>
    <row r="151" spans="1:27" ht="15">
      <c r="A151" s="49">
        <v>42666</v>
      </c>
      <c r="B151" t="s">
        <v>162</v>
      </c>
      <c r="C151" t="s">
        <v>91</v>
      </c>
      <c r="D151" s="96">
        <v>42660</v>
      </c>
      <c r="E151" s="96">
        <v>42666</v>
      </c>
      <c r="F151">
        <f t="shared" si="4"/>
        <v>10</v>
      </c>
      <c r="G151">
        <f t="shared" si="5"/>
        <v>2016</v>
      </c>
      <c r="H151">
        <v>120088</v>
      </c>
      <c r="I151" t="s">
        <v>230</v>
      </c>
      <c r="J151" t="s">
        <v>142</v>
      </c>
      <c r="K151" t="s">
        <v>232</v>
      </c>
      <c r="L151" t="s">
        <v>45</v>
      </c>
      <c r="M151" t="s">
        <v>231</v>
      </c>
      <c r="N151" t="s">
        <v>143</v>
      </c>
      <c r="O151">
        <v>301</v>
      </c>
      <c r="P151" t="s">
        <v>46</v>
      </c>
      <c r="Q151">
        <v>1</v>
      </c>
      <c r="R151" t="s">
        <v>48</v>
      </c>
      <c r="S151">
        <v>4</v>
      </c>
      <c r="T151" t="s">
        <v>144</v>
      </c>
      <c r="U151">
        <v>4</v>
      </c>
      <c r="V151">
        <v>32194</v>
      </c>
      <c r="W151">
        <v>496.31599999999997</v>
      </c>
      <c r="X151">
        <v>1.6279999999999999</v>
      </c>
      <c r="Y151">
        <v>2.8000000000000001E-2</v>
      </c>
      <c r="Z151">
        <v>9</v>
      </c>
      <c r="AA151">
        <v>0</v>
      </c>
    </row>
    <row r="152" spans="1:27" ht="15">
      <c r="A152" s="49">
        <v>42666</v>
      </c>
      <c r="B152" t="s">
        <v>162</v>
      </c>
      <c r="C152" t="s">
        <v>91</v>
      </c>
      <c r="D152" s="96">
        <v>42660</v>
      </c>
      <c r="E152" s="96">
        <v>42666</v>
      </c>
      <c r="F152">
        <f t="shared" si="4"/>
        <v>10</v>
      </c>
      <c r="G152">
        <f t="shared" si="5"/>
        <v>2016</v>
      </c>
      <c r="H152">
        <v>120088</v>
      </c>
      <c r="I152" t="s">
        <v>230</v>
      </c>
      <c r="J152" t="s">
        <v>142</v>
      </c>
      <c r="K152" t="s">
        <v>232</v>
      </c>
      <c r="L152" t="s">
        <v>45</v>
      </c>
      <c r="M152" t="s">
        <v>231</v>
      </c>
      <c r="N152" t="s">
        <v>143</v>
      </c>
      <c r="O152">
        <v>301</v>
      </c>
      <c r="P152" t="s">
        <v>46</v>
      </c>
      <c r="Q152">
        <v>1</v>
      </c>
      <c r="R152" t="s">
        <v>48</v>
      </c>
      <c r="S152">
        <v>4</v>
      </c>
      <c r="T152" t="s">
        <v>144</v>
      </c>
      <c r="U152">
        <v>3</v>
      </c>
      <c r="V152">
        <v>32216</v>
      </c>
      <c r="W152">
        <v>499.101</v>
      </c>
      <c r="X152">
        <v>1.6379999999999999</v>
      </c>
      <c r="Y152">
        <v>1.9E-2</v>
      </c>
      <c r="Z152">
        <v>6</v>
      </c>
      <c r="AA152">
        <v>0</v>
      </c>
    </row>
    <row r="153" spans="1:27" ht="15">
      <c r="A153" s="49">
        <v>42666</v>
      </c>
      <c r="B153" t="s">
        <v>162</v>
      </c>
      <c r="C153" t="s">
        <v>91</v>
      </c>
      <c r="D153" s="96">
        <v>42660</v>
      </c>
      <c r="E153" s="96">
        <v>42666</v>
      </c>
      <c r="F153">
        <f t="shared" si="4"/>
        <v>10</v>
      </c>
      <c r="G153">
        <f t="shared" si="5"/>
        <v>2016</v>
      </c>
      <c r="H153">
        <v>120088</v>
      </c>
      <c r="I153" t="s">
        <v>230</v>
      </c>
      <c r="J153" t="s">
        <v>142</v>
      </c>
      <c r="K153" t="s">
        <v>232</v>
      </c>
      <c r="L153" t="s">
        <v>45</v>
      </c>
      <c r="M153" t="s">
        <v>231</v>
      </c>
      <c r="N153" t="s">
        <v>143</v>
      </c>
      <c r="O153">
        <v>301</v>
      </c>
      <c r="P153" t="s">
        <v>46</v>
      </c>
      <c r="Q153">
        <v>1</v>
      </c>
      <c r="R153" t="s">
        <v>48</v>
      </c>
      <c r="S153">
        <v>4</v>
      </c>
      <c r="T153" t="s">
        <v>144</v>
      </c>
      <c r="U153">
        <v>8</v>
      </c>
      <c r="V153">
        <v>31028</v>
      </c>
      <c r="W153">
        <v>476.11399999999998</v>
      </c>
      <c r="X153">
        <v>1.5049999999999999</v>
      </c>
      <c r="Y153">
        <v>3.9E-2</v>
      </c>
      <c r="Z153">
        <v>12</v>
      </c>
      <c r="AA153">
        <v>0</v>
      </c>
    </row>
    <row r="154" spans="1:27" ht="15">
      <c r="A154" s="49">
        <v>42666</v>
      </c>
      <c r="B154" t="s">
        <v>162</v>
      </c>
      <c r="C154" t="s">
        <v>91</v>
      </c>
      <c r="D154" s="96">
        <v>42660</v>
      </c>
      <c r="E154" s="96">
        <v>42666</v>
      </c>
      <c r="F154">
        <f t="shared" si="4"/>
        <v>10</v>
      </c>
      <c r="G154">
        <f t="shared" si="5"/>
        <v>2016</v>
      </c>
      <c r="H154">
        <v>120088</v>
      </c>
      <c r="I154" t="s">
        <v>230</v>
      </c>
      <c r="J154" t="s">
        <v>142</v>
      </c>
      <c r="K154" t="s">
        <v>232</v>
      </c>
      <c r="L154" t="s">
        <v>45</v>
      </c>
      <c r="M154" t="s">
        <v>231</v>
      </c>
      <c r="N154" t="s">
        <v>143</v>
      </c>
      <c r="O154">
        <v>301</v>
      </c>
      <c r="P154" t="s">
        <v>46</v>
      </c>
      <c r="Q154">
        <v>1</v>
      </c>
      <c r="R154" t="s">
        <v>48</v>
      </c>
      <c r="S154">
        <v>4</v>
      </c>
      <c r="T154" t="s">
        <v>144</v>
      </c>
      <c r="U154">
        <v>6</v>
      </c>
      <c r="V154">
        <v>32247</v>
      </c>
      <c r="W154">
        <v>489.27600000000001</v>
      </c>
      <c r="X154">
        <v>1.607</v>
      </c>
      <c r="Y154">
        <v>4.7E-2</v>
      </c>
      <c r="Z154">
        <v>15</v>
      </c>
      <c r="AA154">
        <v>0</v>
      </c>
    </row>
    <row r="155" spans="1:27" ht="15">
      <c r="A155" s="49">
        <v>42666</v>
      </c>
      <c r="B155" t="s">
        <v>162</v>
      </c>
      <c r="C155" t="s">
        <v>91</v>
      </c>
      <c r="D155" s="96">
        <v>42660</v>
      </c>
      <c r="E155" s="96">
        <v>42666</v>
      </c>
      <c r="F155">
        <f t="shared" si="4"/>
        <v>10</v>
      </c>
      <c r="G155">
        <f t="shared" si="5"/>
        <v>2016</v>
      </c>
      <c r="H155">
        <v>120088</v>
      </c>
      <c r="I155" t="s">
        <v>230</v>
      </c>
      <c r="J155" t="s">
        <v>142</v>
      </c>
      <c r="K155" t="s">
        <v>232</v>
      </c>
      <c r="L155" t="s">
        <v>45</v>
      </c>
      <c r="M155" t="s">
        <v>231</v>
      </c>
      <c r="N155" t="s">
        <v>143</v>
      </c>
      <c r="O155">
        <v>301</v>
      </c>
      <c r="P155" t="s">
        <v>46</v>
      </c>
      <c r="Q155">
        <v>1</v>
      </c>
      <c r="R155" t="s">
        <v>48</v>
      </c>
      <c r="S155">
        <v>4</v>
      </c>
      <c r="T155" t="s">
        <v>144</v>
      </c>
      <c r="U155">
        <v>10</v>
      </c>
      <c r="V155">
        <v>32240</v>
      </c>
      <c r="W155">
        <v>408.12099999999998</v>
      </c>
      <c r="X155">
        <v>1.34</v>
      </c>
      <c r="Y155">
        <v>6.2E-2</v>
      </c>
      <c r="Z155">
        <v>20</v>
      </c>
      <c r="AA155">
        <v>0</v>
      </c>
    </row>
    <row r="156" spans="1:27" ht="15">
      <c r="A156" s="49">
        <v>42666</v>
      </c>
      <c r="B156" t="s">
        <v>162</v>
      </c>
      <c r="C156" t="s">
        <v>91</v>
      </c>
      <c r="D156" s="96">
        <v>42660</v>
      </c>
      <c r="E156" s="96">
        <v>42666</v>
      </c>
      <c r="F156">
        <f t="shared" si="4"/>
        <v>10</v>
      </c>
      <c r="G156">
        <f t="shared" si="5"/>
        <v>2016</v>
      </c>
      <c r="H156">
        <v>120088</v>
      </c>
      <c r="I156" t="s">
        <v>230</v>
      </c>
      <c r="J156" t="s">
        <v>142</v>
      </c>
      <c r="K156" t="s">
        <v>232</v>
      </c>
      <c r="L156" t="s">
        <v>45</v>
      </c>
      <c r="M156" t="s">
        <v>231</v>
      </c>
      <c r="N156" t="s">
        <v>143</v>
      </c>
      <c r="O156">
        <v>301</v>
      </c>
      <c r="P156" t="s">
        <v>46</v>
      </c>
      <c r="Q156">
        <v>1</v>
      </c>
      <c r="R156" t="s">
        <v>48</v>
      </c>
      <c r="S156">
        <v>4</v>
      </c>
      <c r="T156" t="s">
        <v>144</v>
      </c>
      <c r="U156">
        <v>11</v>
      </c>
      <c r="V156">
        <v>31559</v>
      </c>
      <c r="W156">
        <v>415.53100000000001</v>
      </c>
      <c r="X156">
        <v>1.3360000000000001</v>
      </c>
      <c r="Y156">
        <v>3.2000000000000001E-2</v>
      </c>
      <c r="Z156">
        <v>10</v>
      </c>
      <c r="AA156">
        <v>0</v>
      </c>
    </row>
    <row r="157" spans="1:27" ht="15">
      <c r="A157" s="49">
        <v>42666</v>
      </c>
      <c r="B157" t="s">
        <v>162</v>
      </c>
      <c r="C157" t="s">
        <v>91</v>
      </c>
      <c r="D157" s="96">
        <v>42660</v>
      </c>
      <c r="E157" s="96">
        <v>42666</v>
      </c>
      <c r="F157">
        <f t="shared" si="4"/>
        <v>10</v>
      </c>
      <c r="G157">
        <f t="shared" si="5"/>
        <v>2016</v>
      </c>
      <c r="H157">
        <v>120088</v>
      </c>
      <c r="I157" t="s">
        <v>230</v>
      </c>
      <c r="J157" t="s">
        <v>142</v>
      </c>
      <c r="K157" t="s">
        <v>232</v>
      </c>
      <c r="L157" t="s">
        <v>45</v>
      </c>
      <c r="M157" t="s">
        <v>231</v>
      </c>
      <c r="N157" t="s">
        <v>143</v>
      </c>
      <c r="O157">
        <v>301</v>
      </c>
      <c r="P157" t="s">
        <v>46</v>
      </c>
      <c r="Q157">
        <v>1</v>
      </c>
      <c r="R157" t="s">
        <v>48</v>
      </c>
      <c r="S157">
        <v>4</v>
      </c>
      <c r="T157" t="s">
        <v>144</v>
      </c>
      <c r="U157">
        <v>12</v>
      </c>
      <c r="V157">
        <v>31606</v>
      </c>
      <c r="W157">
        <v>408.66399999999999</v>
      </c>
      <c r="X157">
        <v>1.3160000000000001</v>
      </c>
      <c r="Y157">
        <v>5.7000000000000002E-2</v>
      </c>
      <c r="Z157">
        <v>18</v>
      </c>
      <c r="AA157">
        <v>0</v>
      </c>
    </row>
    <row r="158" spans="1:27" ht="15">
      <c r="A158" s="49">
        <v>42663</v>
      </c>
      <c r="B158" t="s">
        <v>161</v>
      </c>
      <c r="C158" t="s">
        <v>90</v>
      </c>
      <c r="D158" s="96">
        <v>42653</v>
      </c>
      <c r="E158" s="96">
        <v>42659</v>
      </c>
      <c r="F158">
        <f t="shared" si="4"/>
        <v>10</v>
      </c>
      <c r="G158">
        <f t="shared" si="5"/>
        <v>2016</v>
      </c>
      <c r="H158">
        <v>120088</v>
      </c>
      <c r="I158" t="s">
        <v>230</v>
      </c>
      <c r="J158" t="s">
        <v>142</v>
      </c>
      <c r="K158" t="s">
        <v>232</v>
      </c>
      <c r="L158" t="s">
        <v>45</v>
      </c>
      <c r="M158" t="s">
        <v>231</v>
      </c>
      <c r="N158" t="s">
        <v>143</v>
      </c>
      <c r="O158">
        <v>301</v>
      </c>
      <c r="P158" t="s">
        <v>46</v>
      </c>
      <c r="Q158">
        <v>1</v>
      </c>
      <c r="R158" t="s">
        <v>48</v>
      </c>
      <c r="S158">
        <v>4</v>
      </c>
      <c r="T158" t="s">
        <v>144</v>
      </c>
      <c r="U158">
        <v>10</v>
      </c>
      <c r="V158">
        <v>32244</v>
      </c>
      <c r="W158">
        <v>385.67</v>
      </c>
      <c r="X158">
        <v>1.2669999999999999</v>
      </c>
      <c r="Y158">
        <v>1.2E-2</v>
      </c>
      <c r="Z158">
        <v>4</v>
      </c>
      <c r="AA158">
        <v>0</v>
      </c>
    </row>
    <row r="159" spans="1:27" ht="15">
      <c r="A159" s="49">
        <v>42663</v>
      </c>
      <c r="B159" t="s">
        <v>161</v>
      </c>
      <c r="C159" t="s">
        <v>90</v>
      </c>
      <c r="D159" s="96">
        <v>42653</v>
      </c>
      <c r="E159" s="96">
        <v>42659</v>
      </c>
      <c r="F159">
        <f t="shared" si="4"/>
        <v>10</v>
      </c>
      <c r="G159">
        <f t="shared" si="5"/>
        <v>2016</v>
      </c>
      <c r="H159">
        <v>120088</v>
      </c>
      <c r="I159" t="s">
        <v>230</v>
      </c>
      <c r="J159" t="s">
        <v>142</v>
      </c>
      <c r="K159" t="s">
        <v>232</v>
      </c>
      <c r="L159" t="s">
        <v>45</v>
      </c>
      <c r="M159" t="s">
        <v>231</v>
      </c>
      <c r="N159" t="s">
        <v>143</v>
      </c>
      <c r="O159">
        <v>301</v>
      </c>
      <c r="P159" t="s">
        <v>46</v>
      </c>
      <c r="Q159">
        <v>1</v>
      </c>
      <c r="R159" t="s">
        <v>48</v>
      </c>
      <c r="S159">
        <v>4</v>
      </c>
      <c r="T159" t="s">
        <v>144</v>
      </c>
      <c r="U159">
        <v>11</v>
      </c>
      <c r="V159">
        <v>31566</v>
      </c>
      <c r="W159">
        <v>391.92099999999999</v>
      </c>
      <c r="X159">
        <v>1.26</v>
      </c>
      <c r="Y159">
        <v>2.1999999999999999E-2</v>
      </c>
      <c r="Z159">
        <v>7</v>
      </c>
      <c r="AA159">
        <v>0</v>
      </c>
    </row>
    <row r="160" spans="1:27" ht="15">
      <c r="A160" s="49">
        <v>42663</v>
      </c>
      <c r="B160" t="s">
        <v>161</v>
      </c>
      <c r="C160" t="s">
        <v>90</v>
      </c>
      <c r="D160" s="96">
        <v>42653</v>
      </c>
      <c r="E160" s="96">
        <v>42659</v>
      </c>
      <c r="F160">
        <f t="shared" si="4"/>
        <v>10</v>
      </c>
      <c r="G160">
        <f t="shared" si="5"/>
        <v>2016</v>
      </c>
      <c r="H160">
        <v>120088</v>
      </c>
      <c r="I160" t="s">
        <v>230</v>
      </c>
      <c r="J160" t="s">
        <v>142</v>
      </c>
      <c r="K160" t="s">
        <v>232</v>
      </c>
      <c r="L160" t="s">
        <v>45</v>
      </c>
      <c r="M160" t="s">
        <v>231</v>
      </c>
      <c r="N160" t="s">
        <v>143</v>
      </c>
      <c r="O160">
        <v>301</v>
      </c>
      <c r="P160" t="s">
        <v>46</v>
      </c>
      <c r="Q160">
        <v>1</v>
      </c>
      <c r="R160" t="s">
        <v>48</v>
      </c>
      <c r="S160">
        <v>4</v>
      </c>
      <c r="T160" t="s">
        <v>144</v>
      </c>
      <c r="U160">
        <v>12</v>
      </c>
      <c r="V160">
        <v>31613</v>
      </c>
      <c r="W160">
        <v>384.96899999999999</v>
      </c>
      <c r="X160">
        <v>1.24</v>
      </c>
      <c r="Y160">
        <v>2.1999999999999999E-2</v>
      </c>
      <c r="Z160">
        <v>7</v>
      </c>
      <c r="AA160">
        <v>0</v>
      </c>
    </row>
    <row r="161" spans="1:27" ht="15">
      <c r="A161" s="49">
        <v>42663</v>
      </c>
      <c r="B161" t="s">
        <v>161</v>
      </c>
      <c r="C161" t="s">
        <v>90</v>
      </c>
      <c r="D161" s="96">
        <v>42653</v>
      </c>
      <c r="E161" s="96">
        <v>42659</v>
      </c>
      <c r="F161">
        <f t="shared" si="4"/>
        <v>10</v>
      </c>
      <c r="G161">
        <f t="shared" si="5"/>
        <v>2016</v>
      </c>
      <c r="H161">
        <v>120088</v>
      </c>
      <c r="I161" t="s">
        <v>230</v>
      </c>
      <c r="J161" t="s">
        <v>142</v>
      </c>
      <c r="K161" t="s">
        <v>232</v>
      </c>
      <c r="L161" t="s">
        <v>45</v>
      </c>
      <c r="M161" t="s">
        <v>231</v>
      </c>
      <c r="N161" t="s">
        <v>143</v>
      </c>
      <c r="O161">
        <v>301</v>
      </c>
      <c r="P161" t="s">
        <v>46</v>
      </c>
      <c r="Q161">
        <v>1</v>
      </c>
      <c r="R161" t="s">
        <v>48</v>
      </c>
      <c r="S161">
        <v>4</v>
      </c>
      <c r="T161" t="s">
        <v>144</v>
      </c>
      <c r="U161">
        <v>6</v>
      </c>
      <c r="V161">
        <v>32253</v>
      </c>
      <c r="W161">
        <v>466.57600000000002</v>
      </c>
      <c r="X161">
        <v>1.5329999999999999</v>
      </c>
      <c r="Y161">
        <v>1.9E-2</v>
      </c>
      <c r="Z161">
        <v>6</v>
      </c>
      <c r="AA161">
        <v>0</v>
      </c>
    </row>
    <row r="162" spans="1:27" ht="15">
      <c r="A162" s="49">
        <v>42663</v>
      </c>
      <c r="B162" t="s">
        <v>161</v>
      </c>
      <c r="C162" t="s">
        <v>90</v>
      </c>
      <c r="D162" s="96">
        <v>42653</v>
      </c>
      <c r="E162" s="96">
        <v>42659</v>
      </c>
      <c r="F162">
        <f t="shared" si="4"/>
        <v>10</v>
      </c>
      <c r="G162">
        <f t="shared" si="5"/>
        <v>2016</v>
      </c>
      <c r="H162">
        <v>120088</v>
      </c>
      <c r="I162" t="s">
        <v>230</v>
      </c>
      <c r="J162" t="s">
        <v>142</v>
      </c>
      <c r="K162" t="s">
        <v>232</v>
      </c>
      <c r="L162" t="s">
        <v>45</v>
      </c>
      <c r="M162" t="s">
        <v>231</v>
      </c>
      <c r="N162" t="s">
        <v>143</v>
      </c>
      <c r="O162">
        <v>301</v>
      </c>
      <c r="P162" t="s">
        <v>46</v>
      </c>
      <c r="Q162">
        <v>1</v>
      </c>
      <c r="R162" t="s">
        <v>48</v>
      </c>
      <c r="S162">
        <v>4</v>
      </c>
      <c r="T162" t="s">
        <v>144</v>
      </c>
      <c r="U162">
        <v>8</v>
      </c>
      <c r="V162">
        <v>31035</v>
      </c>
      <c r="W162">
        <v>452.34699999999998</v>
      </c>
      <c r="X162">
        <v>1.43</v>
      </c>
      <c r="Y162">
        <v>2.3E-2</v>
      </c>
      <c r="Z162">
        <v>7</v>
      </c>
      <c r="AA162">
        <v>0</v>
      </c>
    </row>
    <row r="163" spans="1:27" ht="15">
      <c r="A163" s="49">
        <v>42663</v>
      </c>
      <c r="B163" t="s">
        <v>161</v>
      </c>
      <c r="C163" t="s">
        <v>90</v>
      </c>
      <c r="D163" s="96">
        <v>42653</v>
      </c>
      <c r="E163" s="96">
        <v>42659</v>
      </c>
      <c r="F163">
        <f t="shared" si="4"/>
        <v>10</v>
      </c>
      <c r="G163">
        <f t="shared" si="5"/>
        <v>2016</v>
      </c>
      <c r="H163">
        <v>120088</v>
      </c>
      <c r="I163" t="s">
        <v>230</v>
      </c>
      <c r="J163" t="s">
        <v>142</v>
      </c>
      <c r="K163" t="s">
        <v>232</v>
      </c>
      <c r="L163" t="s">
        <v>45</v>
      </c>
      <c r="M163" t="s">
        <v>231</v>
      </c>
      <c r="N163" t="s">
        <v>143</v>
      </c>
      <c r="O163">
        <v>301</v>
      </c>
      <c r="P163" t="s">
        <v>46</v>
      </c>
      <c r="Q163">
        <v>1</v>
      </c>
      <c r="R163" t="s">
        <v>48</v>
      </c>
      <c r="S163">
        <v>4</v>
      </c>
      <c r="T163" t="s">
        <v>144</v>
      </c>
      <c r="U163">
        <v>3</v>
      </c>
      <c r="V163">
        <v>32221</v>
      </c>
      <c r="W163">
        <v>474.96</v>
      </c>
      <c r="X163">
        <v>1.5589999999999999</v>
      </c>
      <c r="Y163">
        <v>1.6E-2</v>
      </c>
      <c r="Z163">
        <v>5</v>
      </c>
      <c r="AA163">
        <v>0</v>
      </c>
    </row>
    <row r="164" spans="1:27" ht="15">
      <c r="A164" s="49">
        <v>42663</v>
      </c>
      <c r="B164" t="s">
        <v>161</v>
      </c>
      <c r="C164" t="s">
        <v>90</v>
      </c>
      <c r="D164" s="96">
        <v>42653</v>
      </c>
      <c r="E164" s="96">
        <v>42659</v>
      </c>
      <c r="F164">
        <f t="shared" si="4"/>
        <v>10</v>
      </c>
      <c r="G164">
        <f t="shared" si="5"/>
        <v>2016</v>
      </c>
      <c r="H164">
        <v>120088</v>
      </c>
      <c r="I164" t="s">
        <v>230</v>
      </c>
      <c r="J164" t="s">
        <v>142</v>
      </c>
      <c r="K164" t="s">
        <v>232</v>
      </c>
      <c r="L164" t="s">
        <v>45</v>
      </c>
      <c r="M164" t="s">
        <v>231</v>
      </c>
      <c r="N164" t="s">
        <v>143</v>
      </c>
      <c r="O164">
        <v>301</v>
      </c>
      <c r="P164" t="s">
        <v>46</v>
      </c>
      <c r="Q164">
        <v>1</v>
      </c>
      <c r="R164" t="s">
        <v>48</v>
      </c>
      <c r="S164">
        <v>4</v>
      </c>
      <c r="T164" t="s">
        <v>144</v>
      </c>
      <c r="U164">
        <v>4</v>
      </c>
      <c r="V164">
        <v>32202</v>
      </c>
      <c r="W164">
        <v>471.41199999999998</v>
      </c>
      <c r="X164">
        <v>1.546</v>
      </c>
      <c r="Y164">
        <v>2.5000000000000001E-2</v>
      </c>
      <c r="Z164">
        <v>8</v>
      </c>
      <c r="AA164">
        <v>0</v>
      </c>
    </row>
    <row r="165" spans="1:27" ht="15">
      <c r="A165" s="49">
        <v>42663</v>
      </c>
      <c r="B165" t="s">
        <v>161</v>
      </c>
      <c r="C165" t="s">
        <v>90</v>
      </c>
      <c r="D165" s="96">
        <v>42653</v>
      </c>
      <c r="E165" s="96">
        <v>42659</v>
      </c>
      <c r="F165">
        <f t="shared" si="4"/>
        <v>10</v>
      </c>
      <c r="G165">
        <f t="shared" si="5"/>
        <v>2016</v>
      </c>
      <c r="H165">
        <v>120088</v>
      </c>
      <c r="I165" t="s">
        <v>230</v>
      </c>
      <c r="J165" t="s">
        <v>142</v>
      </c>
      <c r="K165" t="s">
        <v>232</v>
      </c>
      <c r="L165" t="s">
        <v>45</v>
      </c>
      <c r="M165" t="s">
        <v>231</v>
      </c>
      <c r="N165" t="s">
        <v>143</v>
      </c>
      <c r="O165">
        <v>301</v>
      </c>
      <c r="P165" t="s">
        <v>46</v>
      </c>
      <c r="Q165">
        <v>1</v>
      </c>
      <c r="R165" t="s">
        <v>48</v>
      </c>
      <c r="S165">
        <v>4</v>
      </c>
      <c r="T165" t="s">
        <v>144</v>
      </c>
      <c r="U165">
        <v>2</v>
      </c>
      <c r="V165">
        <v>32218</v>
      </c>
      <c r="W165">
        <v>471.85500000000002</v>
      </c>
      <c r="X165">
        <v>1.548</v>
      </c>
      <c r="Y165">
        <v>8.9999999999999993E-3</v>
      </c>
      <c r="Z165">
        <v>3</v>
      </c>
      <c r="AA165">
        <v>0</v>
      </c>
    </row>
    <row r="166" spans="1:27" ht="15">
      <c r="A166" s="49">
        <v>42663</v>
      </c>
      <c r="B166" t="s">
        <v>161</v>
      </c>
      <c r="C166" t="s">
        <v>90</v>
      </c>
      <c r="D166" s="96">
        <v>42653</v>
      </c>
      <c r="E166" s="96">
        <v>42659</v>
      </c>
      <c r="F166">
        <f t="shared" si="4"/>
        <v>10</v>
      </c>
      <c r="G166">
        <f t="shared" si="5"/>
        <v>2016</v>
      </c>
      <c r="H166">
        <v>120088</v>
      </c>
      <c r="I166" t="s">
        <v>230</v>
      </c>
      <c r="J166" t="s">
        <v>142</v>
      </c>
      <c r="K166" t="s">
        <v>232</v>
      </c>
      <c r="L166" t="s">
        <v>45</v>
      </c>
      <c r="M166" t="s">
        <v>231</v>
      </c>
      <c r="N166" t="s">
        <v>143</v>
      </c>
      <c r="O166">
        <v>301</v>
      </c>
      <c r="P166" t="s">
        <v>46</v>
      </c>
      <c r="Q166">
        <v>1</v>
      </c>
      <c r="R166" t="s">
        <v>48</v>
      </c>
      <c r="S166">
        <v>4</v>
      </c>
      <c r="T166" t="s">
        <v>144</v>
      </c>
      <c r="U166">
        <v>1</v>
      </c>
      <c r="V166">
        <v>32205</v>
      </c>
      <c r="W166">
        <v>481.72399999999999</v>
      </c>
      <c r="X166">
        <v>1.58</v>
      </c>
      <c r="Y166">
        <v>1.6E-2</v>
      </c>
      <c r="Z166">
        <v>5</v>
      </c>
      <c r="AA166">
        <v>0</v>
      </c>
    </row>
    <row r="167" spans="1:27" ht="15">
      <c r="A167" s="49">
        <v>42663</v>
      </c>
      <c r="B167" t="s">
        <v>161</v>
      </c>
      <c r="C167" t="s">
        <v>90</v>
      </c>
      <c r="D167" s="96">
        <v>42653</v>
      </c>
      <c r="E167" s="96">
        <v>42659</v>
      </c>
      <c r="F167">
        <f t="shared" si="4"/>
        <v>10</v>
      </c>
      <c r="G167">
        <f t="shared" si="5"/>
        <v>2016</v>
      </c>
      <c r="H167">
        <v>120088</v>
      </c>
      <c r="I167" t="s">
        <v>230</v>
      </c>
      <c r="J167" t="s">
        <v>142</v>
      </c>
      <c r="K167" t="s">
        <v>232</v>
      </c>
      <c r="L167" t="s">
        <v>45</v>
      </c>
      <c r="M167" t="s">
        <v>231</v>
      </c>
      <c r="N167" t="s">
        <v>143</v>
      </c>
      <c r="O167">
        <v>301</v>
      </c>
      <c r="P167" t="s">
        <v>46</v>
      </c>
      <c r="Q167">
        <v>1</v>
      </c>
      <c r="R167" t="s">
        <v>48</v>
      </c>
      <c r="S167">
        <v>4</v>
      </c>
      <c r="T167" t="s">
        <v>144</v>
      </c>
      <c r="U167">
        <v>5</v>
      </c>
      <c r="V167">
        <v>32249</v>
      </c>
      <c r="W167">
        <v>455.94299999999998</v>
      </c>
      <c r="X167">
        <v>1.498</v>
      </c>
      <c r="Y167">
        <v>1.6E-2</v>
      </c>
      <c r="Z167">
        <v>5</v>
      </c>
      <c r="AA167">
        <v>0</v>
      </c>
    </row>
    <row r="168" spans="1:27" ht="15">
      <c r="A168" s="49">
        <v>42663</v>
      </c>
      <c r="B168" t="s">
        <v>161</v>
      </c>
      <c r="C168" t="s">
        <v>90</v>
      </c>
      <c r="D168" s="96">
        <v>42653</v>
      </c>
      <c r="E168" s="96">
        <v>42659</v>
      </c>
      <c r="F168">
        <f t="shared" si="4"/>
        <v>10</v>
      </c>
      <c r="G168">
        <f t="shared" si="5"/>
        <v>2016</v>
      </c>
      <c r="H168">
        <v>120088</v>
      </c>
      <c r="I168" t="s">
        <v>230</v>
      </c>
      <c r="J168" t="s">
        <v>142</v>
      </c>
      <c r="K168" t="s">
        <v>232</v>
      </c>
      <c r="L168" t="s">
        <v>45</v>
      </c>
      <c r="M168" t="s">
        <v>231</v>
      </c>
      <c r="N168" t="s">
        <v>143</v>
      </c>
      <c r="O168">
        <v>301</v>
      </c>
      <c r="P168" t="s">
        <v>46</v>
      </c>
      <c r="Q168">
        <v>1</v>
      </c>
      <c r="R168" t="s">
        <v>48</v>
      </c>
      <c r="S168">
        <v>4</v>
      </c>
      <c r="T168" t="s">
        <v>144</v>
      </c>
      <c r="U168">
        <v>7</v>
      </c>
      <c r="V168">
        <v>32124</v>
      </c>
      <c r="W168">
        <v>476.673</v>
      </c>
      <c r="X168">
        <v>1.56</v>
      </c>
      <c r="Y168">
        <v>1.6E-2</v>
      </c>
      <c r="Z168">
        <v>5</v>
      </c>
      <c r="AA168">
        <v>0</v>
      </c>
    </row>
    <row r="169" spans="1:27" ht="15">
      <c r="A169" s="49">
        <v>42663</v>
      </c>
      <c r="B169" t="s">
        <v>161</v>
      </c>
      <c r="C169" t="s">
        <v>90</v>
      </c>
      <c r="D169" s="96">
        <v>42653</v>
      </c>
      <c r="E169" s="96">
        <v>42659</v>
      </c>
      <c r="F169">
        <f t="shared" si="4"/>
        <v>10</v>
      </c>
      <c r="G169">
        <f t="shared" si="5"/>
        <v>2016</v>
      </c>
      <c r="H169">
        <v>120088</v>
      </c>
      <c r="I169" t="s">
        <v>230</v>
      </c>
      <c r="J169" t="s">
        <v>142</v>
      </c>
      <c r="K169" t="s">
        <v>232</v>
      </c>
      <c r="L169" t="s">
        <v>45</v>
      </c>
      <c r="M169" t="s">
        <v>231</v>
      </c>
      <c r="N169" t="s">
        <v>143</v>
      </c>
      <c r="O169">
        <v>301</v>
      </c>
      <c r="P169" t="s">
        <v>46</v>
      </c>
      <c r="Q169">
        <v>1</v>
      </c>
      <c r="R169" t="s">
        <v>48</v>
      </c>
      <c r="S169">
        <v>4</v>
      </c>
      <c r="T169" t="s">
        <v>144</v>
      </c>
      <c r="U169">
        <v>9</v>
      </c>
      <c r="V169">
        <v>31765</v>
      </c>
      <c r="W169">
        <v>405.67500000000001</v>
      </c>
      <c r="X169">
        <v>1.3129999999999999</v>
      </c>
      <c r="Y169">
        <v>1.6E-2</v>
      </c>
      <c r="Z169">
        <v>5</v>
      </c>
      <c r="AA169">
        <v>0</v>
      </c>
    </row>
    <row r="170" spans="1:27" ht="15">
      <c r="A170" s="49">
        <v>42657</v>
      </c>
      <c r="B170" t="s">
        <v>160</v>
      </c>
      <c r="C170" t="s">
        <v>89</v>
      </c>
      <c r="D170" s="96">
        <v>42646</v>
      </c>
      <c r="E170" s="96">
        <v>42652</v>
      </c>
      <c r="F170">
        <f t="shared" si="4"/>
        <v>10</v>
      </c>
      <c r="G170">
        <f t="shared" si="5"/>
        <v>2016</v>
      </c>
      <c r="H170">
        <v>120088</v>
      </c>
      <c r="I170" t="s">
        <v>230</v>
      </c>
      <c r="J170" t="s">
        <v>142</v>
      </c>
      <c r="K170" t="s">
        <v>232</v>
      </c>
      <c r="L170" t="s">
        <v>45</v>
      </c>
      <c r="M170" t="s">
        <v>231</v>
      </c>
      <c r="N170" t="s">
        <v>143</v>
      </c>
      <c r="O170">
        <v>301</v>
      </c>
      <c r="P170" t="s">
        <v>46</v>
      </c>
      <c r="Q170">
        <v>1</v>
      </c>
      <c r="R170" t="s">
        <v>48</v>
      </c>
      <c r="S170">
        <v>4</v>
      </c>
      <c r="T170" t="s">
        <v>144</v>
      </c>
      <c r="U170">
        <v>9</v>
      </c>
      <c r="V170">
        <v>31768</v>
      </c>
      <c r="W170">
        <v>380.4</v>
      </c>
      <c r="X170">
        <v>1.2</v>
      </c>
      <c r="Y170">
        <v>8.9999999999999993E-3</v>
      </c>
      <c r="Z170">
        <v>3</v>
      </c>
      <c r="AA170">
        <v>0</v>
      </c>
    </row>
    <row r="171" spans="1:27" ht="15">
      <c r="A171" s="49">
        <v>42657</v>
      </c>
      <c r="B171" t="s">
        <v>160</v>
      </c>
      <c r="C171" t="s">
        <v>89</v>
      </c>
      <c r="D171" s="96">
        <v>42646</v>
      </c>
      <c r="E171" s="96">
        <v>42652</v>
      </c>
      <c r="F171">
        <f t="shared" si="4"/>
        <v>10</v>
      </c>
      <c r="G171">
        <f t="shared" si="5"/>
        <v>2016</v>
      </c>
      <c r="H171">
        <v>120088</v>
      </c>
      <c r="I171" t="s">
        <v>230</v>
      </c>
      <c r="J171" t="s">
        <v>142</v>
      </c>
      <c r="K171" t="s">
        <v>232</v>
      </c>
      <c r="L171" t="s">
        <v>45</v>
      </c>
      <c r="M171" t="s">
        <v>231</v>
      </c>
      <c r="N171" t="s">
        <v>143</v>
      </c>
      <c r="O171">
        <v>301</v>
      </c>
      <c r="P171" t="s">
        <v>46</v>
      </c>
      <c r="Q171">
        <v>1</v>
      </c>
      <c r="R171" t="s">
        <v>48</v>
      </c>
      <c r="S171">
        <v>4</v>
      </c>
      <c r="T171" t="s">
        <v>144</v>
      </c>
      <c r="U171">
        <v>7</v>
      </c>
      <c r="V171">
        <v>32129</v>
      </c>
      <c r="W171">
        <v>448.5</v>
      </c>
      <c r="X171">
        <v>1.4</v>
      </c>
      <c r="Y171">
        <v>1.6E-2</v>
      </c>
      <c r="Z171">
        <v>5</v>
      </c>
      <c r="AA171">
        <v>0</v>
      </c>
    </row>
    <row r="172" spans="1:27" ht="15">
      <c r="A172" s="49">
        <v>42657</v>
      </c>
      <c r="B172" t="s">
        <v>160</v>
      </c>
      <c r="C172" t="s">
        <v>89</v>
      </c>
      <c r="D172" s="96">
        <v>42646</v>
      </c>
      <c r="E172" s="96">
        <v>42652</v>
      </c>
      <c r="F172">
        <f t="shared" si="4"/>
        <v>10</v>
      </c>
      <c r="G172">
        <f t="shared" si="5"/>
        <v>2016</v>
      </c>
      <c r="H172">
        <v>120088</v>
      </c>
      <c r="I172" t="s">
        <v>230</v>
      </c>
      <c r="J172" t="s">
        <v>142</v>
      </c>
      <c r="K172" t="s">
        <v>232</v>
      </c>
      <c r="L172" t="s">
        <v>45</v>
      </c>
      <c r="M172" t="s">
        <v>231</v>
      </c>
      <c r="N172" t="s">
        <v>143</v>
      </c>
      <c r="O172">
        <v>301</v>
      </c>
      <c r="P172" t="s">
        <v>46</v>
      </c>
      <c r="Q172">
        <v>1</v>
      </c>
      <c r="R172" t="s">
        <v>48</v>
      </c>
      <c r="S172">
        <v>4</v>
      </c>
      <c r="T172" t="s">
        <v>144</v>
      </c>
      <c r="U172">
        <v>5</v>
      </c>
      <c r="V172">
        <v>32257</v>
      </c>
      <c r="W172">
        <v>426.7</v>
      </c>
      <c r="X172">
        <v>1.4</v>
      </c>
      <c r="Y172">
        <v>2.5000000000000001E-2</v>
      </c>
      <c r="Z172">
        <v>8</v>
      </c>
      <c r="AA172">
        <v>0</v>
      </c>
    </row>
    <row r="173" spans="1:27" ht="15">
      <c r="A173" s="49">
        <v>42657</v>
      </c>
      <c r="B173" t="s">
        <v>160</v>
      </c>
      <c r="C173" t="s">
        <v>89</v>
      </c>
      <c r="D173" s="96">
        <v>42646</v>
      </c>
      <c r="E173" s="96">
        <v>42652</v>
      </c>
      <c r="F173">
        <f t="shared" si="4"/>
        <v>10</v>
      </c>
      <c r="G173">
        <f t="shared" si="5"/>
        <v>2016</v>
      </c>
      <c r="H173">
        <v>120088</v>
      </c>
      <c r="I173" t="s">
        <v>230</v>
      </c>
      <c r="J173" t="s">
        <v>142</v>
      </c>
      <c r="K173" t="s">
        <v>232</v>
      </c>
      <c r="L173" t="s">
        <v>45</v>
      </c>
      <c r="M173" t="s">
        <v>231</v>
      </c>
      <c r="N173" t="s">
        <v>143</v>
      </c>
      <c r="O173">
        <v>301</v>
      </c>
      <c r="P173" t="s">
        <v>46</v>
      </c>
      <c r="Q173">
        <v>1</v>
      </c>
      <c r="R173" t="s">
        <v>48</v>
      </c>
      <c r="S173">
        <v>4</v>
      </c>
      <c r="T173" t="s">
        <v>144</v>
      </c>
      <c r="U173">
        <v>1</v>
      </c>
      <c r="V173">
        <v>32213</v>
      </c>
      <c r="W173">
        <v>451.5</v>
      </c>
      <c r="X173">
        <v>1.4</v>
      </c>
      <c r="Y173">
        <v>2.5000000000000001E-2</v>
      </c>
      <c r="Z173">
        <v>8</v>
      </c>
      <c r="AA173">
        <v>0</v>
      </c>
    </row>
    <row r="174" spans="1:27" ht="15">
      <c r="A174" s="49">
        <v>42657</v>
      </c>
      <c r="B174" t="s">
        <v>160</v>
      </c>
      <c r="C174" t="s">
        <v>89</v>
      </c>
      <c r="D174" s="96">
        <v>42646</v>
      </c>
      <c r="E174" s="96">
        <v>42652</v>
      </c>
      <c r="F174">
        <f t="shared" si="4"/>
        <v>10</v>
      </c>
      <c r="G174">
        <f t="shared" si="5"/>
        <v>2016</v>
      </c>
      <c r="H174">
        <v>120088</v>
      </c>
      <c r="I174" t="s">
        <v>230</v>
      </c>
      <c r="J174" t="s">
        <v>142</v>
      </c>
      <c r="K174" t="s">
        <v>232</v>
      </c>
      <c r="L174" t="s">
        <v>45</v>
      </c>
      <c r="M174" t="s">
        <v>231</v>
      </c>
      <c r="N174" t="s">
        <v>143</v>
      </c>
      <c r="O174">
        <v>301</v>
      </c>
      <c r="P174" t="s">
        <v>46</v>
      </c>
      <c r="Q174">
        <v>1</v>
      </c>
      <c r="R174" t="s">
        <v>48</v>
      </c>
      <c r="S174">
        <v>4</v>
      </c>
      <c r="T174" t="s">
        <v>144</v>
      </c>
      <c r="U174">
        <v>2</v>
      </c>
      <c r="V174">
        <v>32222</v>
      </c>
      <c r="W174">
        <v>442.1</v>
      </c>
      <c r="X174">
        <v>1.4</v>
      </c>
      <c r="Y174">
        <v>1.2E-2</v>
      </c>
      <c r="Z174">
        <v>4</v>
      </c>
      <c r="AA174">
        <v>0</v>
      </c>
    </row>
    <row r="175" spans="1:27" ht="15">
      <c r="A175" s="49">
        <v>42657</v>
      </c>
      <c r="B175" t="s">
        <v>160</v>
      </c>
      <c r="C175" t="s">
        <v>89</v>
      </c>
      <c r="D175" s="96">
        <v>42646</v>
      </c>
      <c r="E175" s="96">
        <v>42652</v>
      </c>
      <c r="F175">
        <f t="shared" si="4"/>
        <v>10</v>
      </c>
      <c r="G175">
        <f t="shared" si="5"/>
        <v>2016</v>
      </c>
      <c r="H175">
        <v>120088</v>
      </c>
      <c r="I175" t="s">
        <v>230</v>
      </c>
      <c r="J175" t="s">
        <v>142</v>
      </c>
      <c r="K175" t="s">
        <v>232</v>
      </c>
      <c r="L175" t="s">
        <v>45</v>
      </c>
      <c r="M175" t="s">
        <v>231</v>
      </c>
      <c r="N175" t="s">
        <v>143</v>
      </c>
      <c r="O175">
        <v>301</v>
      </c>
      <c r="P175" t="s">
        <v>46</v>
      </c>
      <c r="Q175">
        <v>1</v>
      </c>
      <c r="R175" t="s">
        <v>48</v>
      </c>
      <c r="S175">
        <v>4</v>
      </c>
      <c r="T175" t="s">
        <v>144</v>
      </c>
      <c r="U175">
        <v>4</v>
      </c>
      <c r="V175">
        <v>32205</v>
      </c>
      <c r="W175">
        <v>442.4</v>
      </c>
      <c r="X175">
        <v>1.4</v>
      </c>
      <c r="Y175">
        <v>8.9999999999999993E-3</v>
      </c>
      <c r="Z175">
        <v>3</v>
      </c>
      <c r="AA175">
        <v>0</v>
      </c>
    </row>
    <row r="176" spans="1:27" ht="15">
      <c r="A176" s="49">
        <v>42657</v>
      </c>
      <c r="B176" t="s">
        <v>160</v>
      </c>
      <c r="C176" t="s">
        <v>89</v>
      </c>
      <c r="D176" s="96">
        <v>42646</v>
      </c>
      <c r="E176" s="96">
        <v>42652</v>
      </c>
      <c r="F176">
        <f t="shared" si="4"/>
        <v>10</v>
      </c>
      <c r="G176">
        <f t="shared" si="5"/>
        <v>2016</v>
      </c>
      <c r="H176">
        <v>120088</v>
      </c>
      <c r="I176" t="s">
        <v>230</v>
      </c>
      <c r="J176" t="s">
        <v>142</v>
      </c>
      <c r="K176" t="s">
        <v>232</v>
      </c>
      <c r="L176" t="s">
        <v>45</v>
      </c>
      <c r="M176" t="s">
        <v>231</v>
      </c>
      <c r="N176" t="s">
        <v>143</v>
      </c>
      <c r="O176">
        <v>301</v>
      </c>
      <c r="P176" t="s">
        <v>46</v>
      </c>
      <c r="Q176">
        <v>1</v>
      </c>
      <c r="R176" t="s">
        <v>48</v>
      </c>
      <c r="S176">
        <v>4</v>
      </c>
      <c r="T176" t="s">
        <v>144</v>
      </c>
      <c r="U176">
        <v>3</v>
      </c>
      <c r="V176">
        <v>32227</v>
      </c>
      <c r="W176">
        <v>445.3</v>
      </c>
      <c r="X176">
        <v>1.4</v>
      </c>
      <c r="Y176">
        <v>1.9E-2</v>
      </c>
      <c r="Z176">
        <v>6</v>
      </c>
      <c r="AA176">
        <v>0</v>
      </c>
    </row>
    <row r="177" spans="1:27" ht="15">
      <c r="A177" s="49">
        <v>42657</v>
      </c>
      <c r="B177" t="s">
        <v>160</v>
      </c>
      <c r="C177" t="s">
        <v>89</v>
      </c>
      <c r="D177" s="96">
        <v>42646</v>
      </c>
      <c r="E177" s="96">
        <v>42652</v>
      </c>
      <c r="F177">
        <f t="shared" si="4"/>
        <v>10</v>
      </c>
      <c r="G177">
        <f t="shared" si="5"/>
        <v>2016</v>
      </c>
      <c r="H177">
        <v>120088</v>
      </c>
      <c r="I177" t="s">
        <v>230</v>
      </c>
      <c r="J177" t="s">
        <v>142</v>
      </c>
      <c r="K177" t="s">
        <v>232</v>
      </c>
      <c r="L177" t="s">
        <v>45</v>
      </c>
      <c r="M177" t="s">
        <v>231</v>
      </c>
      <c r="N177" t="s">
        <v>143</v>
      </c>
      <c r="O177">
        <v>301</v>
      </c>
      <c r="P177" t="s">
        <v>46</v>
      </c>
      <c r="Q177">
        <v>1</v>
      </c>
      <c r="R177" t="s">
        <v>48</v>
      </c>
      <c r="S177">
        <v>4</v>
      </c>
      <c r="T177" t="s">
        <v>144</v>
      </c>
      <c r="U177">
        <v>6</v>
      </c>
      <c r="V177">
        <v>32259</v>
      </c>
      <c r="W177">
        <v>437.5</v>
      </c>
      <c r="X177">
        <v>1.4</v>
      </c>
      <c r="Y177">
        <v>1.9E-2</v>
      </c>
      <c r="Z177">
        <v>6</v>
      </c>
      <c r="AA177">
        <v>0</v>
      </c>
    </row>
    <row r="178" spans="1:27" ht="15">
      <c r="A178" s="49">
        <v>42657</v>
      </c>
      <c r="B178" t="s">
        <v>160</v>
      </c>
      <c r="C178" t="s">
        <v>89</v>
      </c>
      <c r="D178" s="96">
        <v>42646</v>
      </c>
      <c r="E178" s="96">
        <v>42652</v>
      </c>
      <c r="F178">
        <f t="shared" si="4"/>
        <v>10</v>
      </c>
      <c r="G178">
        <f t="shared" si="5"/>
        <v>2016</v>
      </c>
      <c r="H178">
        <v>120088</v>
      </c>
      <c r="I178" t="s">
        <v>230</v>
      </c>
      <c r="J178" t="s">
        <v>142</v>
      </c>
      <c r="K178" t="s">
        <v>232</v>
      </c>
      <c r="L178" t="s">
        <v>45</v>
      </c>
      <c r="M178" t="s">
        <v>231</v>
      </c>
      <c r="N178" t="s">
        <v>143</v>
      </c>
      <c r="O178">
        <v>301</v>
      </c>
      <c r="P178" t="s">
        <v>46</v>
      </c>
      <c r="Q178">
        <v>1</v>
      </c>
      <c r="R178" t="s">
        <v>48</v>
      </c>
      <c r="S178">
        <v>4</v>
      </c>
      <c r="T178" t="s">
        <v>144</v>
      </c>
      <c r="U178">
        <v>8</v>
      </c>
      <c r="V178">
        <v>31040</v>
      </c>
      <c r="W178">
        <v>420.3</v>
      </c>
      <c r="X178">
        <v>1.3</v>
      </c>
      <c r="Y178">
        <v>1.6E-2</v>
      </c>
      <c r="Z178">
        <v>5</v>
      </c>
      <c r="AA178">
        <v>0</v>
      </c>
    </row>
    <row r="179" spans="1:27" ht="15">
      <c r="A179" s="49">
        <v>42657</v>
      </c>
      <c r="B179" t="s">
        <v>160</v>
      </c>
      <c r="C179" t="s">
        <v>89</v>
      </c>
      <c r="D179" s="96">
        <v>42646</v>
      </c>
      <c r="E179" s="96">
        <v>42652</v>
      </c>
      <c r="F179">
        <f t="shared" si="4"/>
        <v>10</v>
      </c>
      <c r="G179">
        <f t="shared" si="5"/>
        <v>2016</v>
      </c>
      <c r="H179">
        <v>120088</v>
      </c>
      <c r="I179" t="s">
        <v>230</v>
      </c>
      <c r="J179" t="s">
        <v>142</v>
      </c>
      <c r="K179" t="s">
        <v>232</v>
      </c>
      <c r="L179" t="s">
        <v>45</v>
      </c>
      <c r="M179" t="s">
        <v>231</v>
      </c>
      <c r="N179" t="s">
        <v>143</v>
      </c>
      <c r="O179">
        <v>301</v>
      </c>
      <c r="P179" t="s">
        <v>46</v>
      </c>
      <c r="Q179">
        <v>1</v>
      </c>
      <c r="R179" t="s">
        <v>48</v>
      </c>
      <c r="S179">
        <v>4</v>
      </c>
      <c r="T179" t="s">
        <v>144</v>
      </c>
      <c r="U179">
        <v>12</v>
      </c>
      <c r="V179">
        <v>31619</v>
      </c>
      <c r="W179">
        <v>356</v>
      </c>
      <c r="X179">
        <v>1.1000000000000001</v>
      </c>
      <c r="Y179">
        <v>1.9E-2</v>
      </c>
      <c r="Z179">
        <v>6</v>
      </c>
      <c r="AA179">
        <v>0</v>
      </c>
    </row>
    <row r="180" spans="1:27" ht="15">
      <c r="A180" s="49">
        <v>42657</v>
      </c>
      <c r="B180" t="s">
        <v>160</v>
      </c>
      <c r="C180" t="s">
        <v>89</v>
      </c>
      <c r="D180" s="96">
        <v>42646</v>
      </c>
      <c r="E180" s="96">
        <v>42652</v>
      </c>
      <c r="F180">
        <f t="shared" si="4"/>
        <v>10</v>
      </c>
      <c r="G180">
        <f t="shared" si="5"/>
        <v>2016</v>
      </c>
      <c r="H180">
        <v>120088</v>
      </c>
      <c r="I180" t="s">
        <v>230</v>
      </c>
      <c r="J180" t="s">
        <v>142</v>
      </c>
      <c r="K180" t="s">
        <v>232</v>
      </c>
      <c r="L180" t="s">
        <v>45</v>
      </c>
      <c r="M180" t="s">
        <v>231</v>
      </c>
      <c r="N180" t="s">
        <v>143</v>
      </c>
      <c r="O180">
        <v>301</v>
      </c>
      <c r="P180" t="s">
        <v>46</v>
      </c>
      <c r="Q180">
        <v>1</v>
      </c>
      <c r="R180" t="s">
        <v>48</v>
      </c>
      <c r="S180">
        <v>4</v>
      </c>
      <c r="T180" t="s">
        <v>144</v>
      </c>
      <c r="U180">
        <v>10</v>
      </c>
      <c r="V180">
        <v>32248</v>
      </c>
      <c r="W180">
        <v>358.8</v>
      </c>
      <c r="X180">
        <v>1.1000000000000001</v>
      </c>
      <c r="Y180">
        <v>1.2E-2</v>
      </c>
      <c r="Z180">
        <v>4</v>
      </c>
      <c r="AA180">
        <v>0</v>
      </c>
    </row>
    <row r="181" spans="1:27" ht="15">
      <c r="A181" s="49">
        <v>42657</v>
      </c>
      <c r="B181" t="s">
        <v>160</v>
      </c>
      <c r="C181" t="s">
        <v>89</v>
      </c>
      <c r="D181" s="96">
        <v>42646</v>
      </c>
      <c r="E181" s="96">
        <v>42652</v>
      </c>
      <c r="F181">
        <f t="shared" si="4"/>
        <v>10</v>
      </c>
      <c r="G181">
        <f t="shared" si="5"/>
        <v>2016</v>
      </c>
      <c r="H181">
        <v>120088</v>
      </c>
      <c r="I181" t="s">
        <v>230</v>
      </c>
      <c r="J181" t="s">
        <v>142</v>
      </c>
      <c r="K181" t="s">
        <v>232</v>
      </c>
      <c r="L181" t="s">
        <v>45</v>
      </c>
      <c r="M181" t="s">
        <v>231</v>
      </c>
      <c r="N181" t="s">
        <v>143</v>
      </c>
      <c r="O181">
        <v>301</v>
      </c>
      <c r="P181" t="s">
        <v>46</v>
      </c>
      <c r="Q181">
        <v>1</v>
      </c>
      <c r="R181" t="s">
        <v>48</v>
      </c>
      <c r="S181">
        <v>4</v>
      </c>
      <c r="T181" t="s">
        <v>144</v>
      </c>
      <c r="U181">
        <v>11</v>
      </c>
      <c r="V181">
        <v>31572</v>
      </c>
      <c r="W181">
        <v>359.8</v>
      </c>
      <c r="X181">
        <v>1.1000000000000001</v>
      </c>
      <c r="Y181">
        <v>1.9E-2</v>
      </c>
      <c r="Z181">
        <v>6</v>
      </c>
      <c r="AA181">
        <v>0</v>
      </c>
    </row>
    <row r="182" spans="1:27" ht="15">
      <c r="A182" s="49">
        <v>42657</v>
      </c>
      <c r="B182" t="s">
        <v>159</v>
      </c>
      <c r="C182" t="s">
        <v>88</v>
      </c>
      <c r="D182" s="96">
        <v>42644</v>
      </c>
      <c r="E182" s="96">
        <v>42645</v>
      </c>
      <c r="F182">
        <f t="shared" si="4"/>
        <v>10</v>
      </c>
      <c r="G182">
        <f t="shared" si="5"/>
        <v>2016</v>
      </c>
      <c r="H182">
        <v>120088</v>
      </c>
      <c r="I182" t="s">
        <v>230</v>
      </c>
      <c r="J182" t="s">
        <v>142</v>
      </c>
      <c r="K182" t="s">
        <v>232</v>
      </c>
      <c r="L182" t="s">
        <v>45</v>
      </c>
      <c r="M182" t="s">
        <v>231</v>
      </c>
      <c r="N182" t="s">
        <v>143</v>
      </c>
      <c r="O182">
        <v>301</v>
      </c>
      <c r="P182" t="s">
        <v>46</v>
      </c>
      <c r="Q182">
        <v>1</v>
      </c>
      <c r="R182" t="s">
        <v>48</v>
      </c>
      <c r="S182">
        <v>4</v>
      </c>
      <c r="T182" t="s">
        <v>144</v>
      </c>
      <c r="U182">
        <v>11</v>
      </c>
      <c r="V182">
        <v>31585</v>
      </c>
      <c r="W182">
        <v>345.8</v>
      </c>
      <c r="X182">
        <v>1.1000000000000001</v>
      </c>
      <c r="Y182">
        <v>1.6E-2</v>
      </c>
      <c r="Z182">
        <v>5</v>
      </c>
      <c r="AA182">
        <v>0</v>
      </c>
    </row>
    <row r="183" spans="1:27" ht="15">
      <c r="A183" s="49">
        <v>42657</v>
      </c>
      <c r="B183" t="s">
        <v>159</v>
      </c>
      <c r="C183" t="s">
        <v>88</v>
      </c>
      <c r="D183" s="96">
        <v>42644</v>
      </c>
      <c r="E183" s="96">
        <v>42645</v>
      </c>
      <c r="F183">
        <f t="shared" si="4"/>
        <v>10</v>
      </c>
      <c r="G183">
        <f t="shared" si="5"/>
        <v>2016</v>
      </c>
      <c r="H183">
        <v>120088</v>
      </c>
      <c r="I183" t="s">
        <v>230</v>
      </c>
      <c r="J183" t="s">
        <v>142</v>
      </c>
      <c r="K183" t="s">
        <v>232</v>
      </c>
      <c r="L183" t="s">
        <v>45</v>
      </c>
      <c r="M183" t="s">
        <v>231</v>
      </c>
      <c r="N183" t="s">
        <v>143</v>
      </c>
      <c r="O183">
        <v>301</v>
      </c>
      <c r="P183" t="s">
        <v>46</v>
      </c>
      <c r="Q183">
        <v>1</v>
      </c>
      <c r="R183" t="s">
        <v>48</v>
      </c>
      <c r="S183">
        <v>4</v>
      </c>
      <c r="T183" t="s">
        <v>144</v>
      </c>
      <c r="U183">
        <v>12</v>
      </c>
      <c r="V183">
        <v>31630</v>
      </c>
      <c r="W183">
        <v>343.7</v>
      </c>
      <c r="X183">
        <v>1.1000000000000001</v>
      </c>
      <c r="Y183">
        <v>8.9999999999999993E-3</v>
      </c>
      <c r="Z183">
        <v>3</v>
      </c>
      <c r="AA183">
        <v>0</v>
      </c>
    </row>
    <row r="184" spans="1:27" ht="15">
      <c r="A184" s="49">
        <v>42657</v>
      </c>
      <c r="B184" t="s">
        <v>159</v>
      </c>
      <c r="C184" t="s">
        <v>88</v>
      </c>
      <c r="D184" s="96">
        <v>42644</v>
      </c>
      <c r="E184" s="96">
        <v>42645</v>
      </c>
      <c r="F184">
        <f t="shared" si="4"/>
        <v>10</v>
      </c>
      <c r="G184">
        <f t="shared" si="5"/>
        <v>2016</v>
      </c>
      <c r="H184">
        <v>120088</v>
      </c>
      <c r="I184" t="s">
        <v>230</v>
      </c>
      <c r="J184" t="s">
        <v>142</v>
      </c>
      <c r="K184" t="s">
        <v>232</v>
      </c>
      <c r="L184" t="s">
        <v>45</v>
      </c>
      <c r="M184" t="s">
        <v>231</v>
      </c>
      <c r="N184" t="s">
        <v>143</v>
      </c>
      <c r="O184">
        <v>301</v>
      </c>
      <c r="P184" t="s">
        <v>46</v>
      </c>
      <c r="Q184">
        <v>1</v>
      </c>
      <c r="R184" t="s">
        <v>48</v>
      </c>
      <c r="S184">
        <v>4</v>
      </c>
      <c r="T184" t="s">
        <v>144</v>
      </c>
      <c r="U184">
        <v>10</v>
      </c>
      <c r="V184">
        <v>32264</v>
      </c>
      <c r="W184">
        <v>345.2</v>
      </c>
      <c r="X184">
        <v>1.1000000000000001</v>
      </c>
      <c r="Y184">
        <v>1.9E-2</v>
      </c>
      <c r="Z184">
        <v>6</v>
      </c>
      <c r="AA184">
        <v>0</v>
      </c>
    </row>
    <row r="185" spans="1:27" ht="15">
      <c r="A185" s="49">
        <v>42657</v>
      </c>
      <c r="B185" t="s">
        <v>159</v>
      </c>
      <c r="C185" t="s">
        <v>88</v>
      </c>
      <c r="D185" s="96">
        <v>42644</v>
      </c>
      <c r="E185" s="96">
        <v>42645</v>
      </c>
      <c r="F185">
        <f t="shared" si="4"/>
        <v>10</v>
      </c>
      <c r="G185">
        <f t="shared" si="5"/>
        <v>2016</v>
      </c>
      <c r="H185">
        <v>120088</v>
      </c>
      <c r="I185" t="s">
        <v>230</v>
      </c>
      <c r="J185" t="s">
        <v>142</v>
      </c>
      <c r="K185" t="s">
        <v>232</v>
      </c>
      <c r="L185" t="s">
        <v>45</v>
      </c>
      <c r="M185" t="s">
        <v>231</v>
      </c>
      <c r="N185" t="s">
        <v>143</v>
      </c>
      <c r="O185">
        <v>301</v>
      </c>
      <c r="P185" t="s">
        <v>46</v>
      </c>
      <c r="Q185">
        <v>1</v>
      </c>
      <c r="R185" t="s">
        <v>48</v>
      </c>
      <c r="S185">
        <v>4</v>
      </c>
      <c r="T185" t="s">
        <v>144</v>
      </c>
      <c r="U185">
        <v>8</v>
      </c>
      <c r="V185">
        <v>31049</v>
      </c>
      <c r="W185">
        <v>409.9</v>
      </c>
      <c r="X185">
        <v>1.3</v>
      </c>
      <c r="Y185">
        <v>0.01</v>
      </c>
      <c r="Z185">
        <v>3</v>
      </c>
      <c r="AA185">
        <v>0</v>
      </c>
    </row>
    <row r="186" spans="1:27" ht="15">
      <c r="A186" s="49">
        <v>42657</v>
      </c>
      <c r="B186" t="s">
        <v>159</v>
      </c>
      <c r="C186" t="s">
        <v>88</v>
      </c>
      <c r="D186" s="96">
        <v>42644</v>
      </c>
      <c r="E186" s="96">
        <v>42645</v>
      </c>
      <c r="F186">
        <f t="shared" si="4"/>
        <v>10</v>
      </c>
      <c r="G186">
        <f t="shared" si="5"/>
        <v>2016</v>
      </c>
      <c r="H186">
        <v>120088</v>
      </c>
      <c r="I186" t="s">
        <v>230</v>
      </c>
      <c r="J186" t="s">
        <v>142</v>
      </c>
      <c r="K186" t="s">
        <v>232</v>
      </c>
      <c r="L186" t="s">
        <v>45</v>
      </c>
      <c r="M186" t="s">
        <v>231</v>
      </c>
      <c r="N186" t="s">
        <v>143</v>
      </c>
      <c r="O186">
        <v>301</v>
      </c>
      <c r="P186" t="s">
        <v>46</v>
      </c>
      <c r="Q186">
        <v>1</v>
      </c>
      <c r="R186" t="s">
        <v>48</v>
      </c>
      <c r="S186">
        <v>4</v>
      </c>
      <c r="T186" t="s">
        <v>144</v>
      </c>
      <c r="U186">
        <v>6</v>
      </c>
      <c r="V186">
        <v>32274</v>
      </c>
      <c r="W186">
        <v>424.7</v>
      </c>
      <c r="X186">
        <v>1.4</v>
      </c>
      <c r="Y186">
        <v>1.4999999999999999E-2</v>
      </c>
      <c r="Z186">
        <v>5</v>
      </c>
      <c r="AA186">
        <v>0</v>
      </c>
    </row>
    <row r="187" spans="1:27" ht="15">
      <c r="A187" s="49">
        <v>42657</v>
      </c>
      <c r="B187" t="s">
        <v>159</v>
      </c>
      <c r="C187" t="s">
        <v>88</v>
      </c>
      <c r="D187" s="96">
        <v>42644</v>
      </c>
      <c r="E187" s="96">
        <v>42645</v>
      </c>
      <c r="F187">
        <f t="shared" si="4"/>
        <v>10</v>
      </c>
      <c r="G187">
        <f t="shared" si="5"/>
        <v>2016</v>
      </c>
      <c r="H187">
        <v>120088</v>
      </c>
      <c r="I187" t="s">
        <v>230</v>
      </c>
      <c r="J187" t="s">
        <v>142</v>
      </c>
      <c r="K187" t="s">
        <v>232</v>
      </c>
      <c r="L187" t="s">
        <v>45</v>
      </c>
      <c r="M187" t="s">
        <v>231</v>
      </c>
      <c r="N187" t="s">
        <v>143</v>
      </c>
      <c r="O187">
        <v>301</v>
      </c>
      <c r="P187" t="s">
        <v>46</v>
      </c>
      <c r="Q187">
        <v>1</v>
      </c>
      <c r="R187" t="s">
        <v>48</v>
      </c>
      <c r="S187">
        <v>4</v>
      </c>
      <c r="T187" t="s">
        <v>144</v>
      </c>
      <c r="U187">
        <v>3</v>
      </c>
      <c r="V187">
        <v>32241</v>
      </c>
      <c r="W187">
        <v>432.5</v>
      </c>
      <c r="X187">
        <v>1.4</v>
      </c>
      <c r="Y187">
        <v>1.9E-2</v>
      </c>
      <c r="Z187">
        <v>6</v>
      </c>
      <c r="AA187">
        <v>0</v>
      </c>
    </row>
    <row r="188" spans="1:27" ht="15">
      <c r="A188" s="49">
        <v>42657</v>
      </c>
      <c r="B188" t="s">
        <v>159</v>
      </c>
      <c r="C188" t="s">
        <v>88</v>
      </c>
      <c r="D188" s="96">
        <v>42644</v>
      </c>
      <c r="E188" s="96">
        <v>42645</v>
      </c>
      <c r="F188">
        <f t="shared" si="4"/>
        <v>10</v>
      </c>
      <c r="G188">
        <f t="shared" si="5"/>
        <v>2016</v>
      </c>
      <c r="H188">
        <v>120088</v>
      </c>
      <c r="I188" t="s">
        <v>230</v>
      </c>
      <c r="J188" t="s">
        <v>142</v>
      </c>
      <c r="K188" t="s">
        <v>232</v>
      </c>
      <c r="L188" t="s">
        <v>45</v>
      </c>
      <c r="M188" t="s">
        <v>231</v>
      </c>
      <c r="N188" t="s">
        <v>143</v>
      </c>
      <c r="O188">
        <v>301</v>
      </c>
      <c r="P188" t="s">
        <v>46</v>
      </c>
      <c r="Q188">
        <v>1</v>
      </c>
      <c r="R188" t="s">
        <v>48</v>
      </c>
      <c r="S188">
        <v>4</v>
      </c>
      <c r="T188" t="s">
        <v>144</v>
      </c>
      <c r="U188">
        <v>4</v>
      </c>
      <c r="V188">
        <v>32220</v>
      </c>
      <c r="W188">
        <v>430.4</v>
      </c>
      <c r="X188">
        <v>1.4</v>
      </c>
      <c r="Y188">
        <v>8.9999999999999993E-3</v>
      </c>
      <c r="Z188">
        <v>3</v>
      </c>
      <c r="AA188">
        <v>0</v>
      </c>
    </row>
    <row r="189" spans="1:27" ht="15">
      <c r="A189" s="49">
        <v>42657</v>
      </c>
      <c r="B189" t="s">
        <v>159</v>
      </c>
      <c r="C189" t="s">
        <v>88</v>
      </c>
      <c r="D189" s="96">
        <v>42644</v>
      </c>
      <c r="E189" s="96">
        <v>42645</v>
      </c>
      <c r="F189">
        <f t="shared" si="4"/>
        <v>10</v>
      </c>
      <c r="G189">
        <f t="shared" si="5"/>
        <v>2016</v>
      </c>
      <c r="H189">
        <v>120088</v>
      </c>
      <c r="I189" t="s">
        <v>230</v>
      </c>
      <c r="J189" t="s">
        <v>142</v>
      </c>
      <c r="K189" t="s">
        <v>232</v>
      </c>
      <c r="L189" t="s">
        <v>45</v>
      </c>
      <c r="M189" t="s">
        <v>231</v>
      </c>
      <c r="N189" t="s">
        <v>143</v>
      </c>
      <c r="O189">
        <v>301</v>
      </c>
      <c r="P189" t="s">
        <v>46</v>
      </c>
      <c r="Q189">
        <v>1</v>
      </c>
      <c r="R189" t="s">
        <v>48</v>
      </c>
      <c r="S189">
        <v>4</v>
      </c>
      <c r="T189" t="s">
        <v>144</v>
      </c>
      <c r="U189">
        <v>2</v>
      </c>
      <c r="V189">
        <v>32230</v>
      </c>
      <c r="W189">
        <v>427.8</v>
      </c>
      <c r="X189">
        <v>1.4</v>
      </c>
      <c r="Y189">
        <v>8.9999999999999993E-3</v>
      </c>
      <c r="Z189">
        <v>3</v>
      </c>
      <c r="AA189">
        <v>0</v>
      </c>
    </row>
    <row r="190" spans="1:27" ht="15">
      <c r="A190" s="49">
        <v>42657</v>
      </c>
      <c r="B190" t="s">
        <v>159</v>
      </c>
      <c r="C190" t="s">
        <v>88</v>
      </c>
      <c r="D190" s="96">
        <v>42644</v>
      </c>
      <c r="E190" s="96">
        <v>42645</v>
      </c>
      <c r="F190">
        <f t="shared" si="4"/>
        <v>10</v>
      </c>
      <c r="G190">
        <f t="shared" si="5"/>
        <v>2016</v>
      </c>
      <c r="H190">
        <v>120088</v>
      </c>
      <c r="I190" t="s">
        <v>230</v>
      </c>
      <c r="J190" t="s">
        <v>142</v>
      </c>
      <c r="K190" t="s">
        <v>232</v>
      </c>
      <c r="L190" t="s">
        <v>45</v>
      </c>
      <c r="M190" t="s">
        <v>231</v>
      </c>
      <c r="N190" t="s">
        <v>143</v>
      </c>
      <c r="O190">
        <v>301</v>
      </c>
      <c r="P190" t="s">
        <v>46</v>
      </c>
      <c r="Q190">
        <v>1</v>
      </c>
      <c r="R190" t="s">
        <v>48</v>
      </c>
      <c r="S190">
        <v>4</v>
      </c>
      <c r="T190" t="s">
        <v>144</v>
      </c>
      <c r="U190">
        <v>1</v>
      </c>
      <c r="V190">
        <v>32227</v>
      </c>
      <c r="W190">
        <v>436.5</v>
      </c>
      <c r="X190">
        <v>1.4</v>
      </c>
      <c r="Y190">
        <v>6.0000000000000001E-3</v>
      </c>
      <c r="Z190">
        <v>2</v>
      </c>
      <c r="AA190">
        <v>0</v>
      </c>
    </row>
    <row r="191" spans="1:27" ht="15">
      <c r="A191" s="49">
        <v>42657</v>
      </c>
      <c r="B191" t="s">
        <v>159</v>
      </c>
      <c r="C191" t="s">
        <v>88</v>
      </c>
      <c r="D191" s="96">
        <v>42644</v>
      </c>
      <c r="E191" s="96">
        <v>42645</v>
      </c>
      <c r="F191">
        <f t="shared" si="4"/>
        <v>10</v>
      </c>
      <c r="G191">
        <f t="shared" si="5"/>
        <v>2016</v>
      </c>
      <c r="H191">
        <v>120088</v>
      </c>
      <c r="I191" t="s">
        <v>230</v>
      </c>
      <c r="J191" t="s">
        <v>142</v>
      </c>
      <c r="K191" t="s">
        <v>232</v>
      </c>
      <c r="L191" t="s">
        <v>45</v>
      </c>
      <c r="M191" t="s">
        <v>231</v>
      </c>
      <c r="N191" t="s">
        <v>143</v>
      </c>
      <c r="O191">
        <v>301</v>
      </c>
      <c r="P191" t="s">
        <v>46</v>
      </c>
      <c r="Q191">
        <v>1</v>
      </c>
      <c r="R191" t="s">
        <v>48</v>
      </c>
      <c r="S191">
        <v>4</v>
      </c>
      <c r="T191" t="s">
        <v>144</v>
      </c>
      <c r="U191">
        <v>5</v>
      </c>
      <c r="V191">
        <v>32264</v>
      </c>
      <c r="W191">
        <v>414.5</v>
      </c>
      <c r="X191">
        <v>1.4</v>
      </c>
      <c r="Y191">
        <v>6.0000000000000001E-3</v>
      </c>
      <c r="Z191">
        <v>2</v>
      </c>
      <c r="AA191">
        <v>0</v>
      </c>
    </row>
    <row r="192" spans="1:27" ht="15">
      <c r="A192" s="49">
        <v>42657</v>
      </c>
      <c r="B192" t="s">
        <v>159</v>
      </c>
      <c r="C192" t="s">
        <v>88</v>
      </c>
      <c r="D192" s="96">
        <v>42644</v>
      </c>
      <c r="E192" s="96">
        <v>42645</v>
      </c>
      <c r="F192">
        <f t="shared" si="4"/>
        <v>10</v>
      </c>
      <c r="G192">
        <f t="shared" si="5"/>
        <v>2016</v>
      </c>
      <c r="H192">
        <v>120088</v>
      </c>
      <c r="I192" t="s">
        <v>230</v>
      </c>
      <c r="J192" t="s">
        <v>142</v>
      </c>
      <c r="K192" t="s">
        <v>232</v>
      </c>
      <c r="L192" t="s">
        <v>45</v>
      </c>
      <c r="M192" t="s">
        <v>231</v>
      </c>
      <c r="N192" t="s">
        <v>143</v>
      </c>
      <c r="O192">
        <v>301</v>
      </c>
      <c r="P192" t="s">
        <v>46</v>
      </c>
      <c r="Q192">
        <v>1</v>
      </c>
      <c r="R192" t="s">
        <v>48</v>
      </c>
      <c r="S192">
        <v>4</v>
      </c>
      <c r="T192" t="s">
        <v>144</v>
      </c>
      <c r="U192">
        <v>7</v>
      </c>
      <c r="V192">
        <v>32140</v>
      </c>
      <c r="W192">
        <v>437.2</v>
      </c>
      <c r="X192">
        <v>1.4</v>
      </c>
      <c r="Y192">
        <v>6.0000000000000001E-3</v>
      </c>
      <c r="Z192">
        <v>2</v>
      </c>
      <c r="AA192">
        <v>0</v>
      </c>
    </row>
    <row r="193" spans="1:27" ht="15">
      <c r="A193" s="49">
        <v>42657</v>
      </c>
      <c r="B193" t="s">
        <v>159</v>
      </c>
      <c r="C193" t="s">
        <v>88</v>
      </c>
      <c r="D193" s="96">
        <v>42644</v>
      </c>
      <c r="E193" s="96">
        <v>42645</v>
      </c>
      <c r="F193">
        <f t="shared" si="4"/>
        <v>10</v>
      </c>
      <c r="G193">
        <f t="shared" si="5"/>
        <v>2016</v>
      </c>
      <c r="H193">
        <v>120088</v>
      </c>
      <c r="I193" t="s">
        <v>230</v>
      </c>
      <c r="J193" t="s">
        <v>142</v>
      </c>
      <c r="K193" t="s">
        <v>232</v>
      </c>
      <c r="L193" t="s">
        <v>45</v>
      </c>
      <c r="M193" t="s">
        <v>231</v>
      </c>
      <c r="N193" t="s">
        <v>143</v>
      </c>
      <c r="O193">
        <v>301</v>
      </c>
      <c r="P193" t="s">
        <v>46</v>
      </c>
      <c r="Q193">
        <v>1</v>
      </c>
      <c r="R193" t="s">
        <v>48</v>
      </c>
      <c r="S193">
        <v>4</v>
      </c>
      <c r="T193" t="s">
        <v>144</v>
      </c>
      <c r="U193">
        <v>9</v>
      </c>
      <c r="V193">
        <v>31778</v>
      </c>
      <c r="W193">
        <v>370.9</v>
      </c>
      <c r="X193">
        <v>1.2</v>
      </c>
      <c r="Y193">
        <v>6.0000000000000001E-3</v>
      </c>
      <c r="Z193">
        <v>2</v>
      </c>
      <c r="AA193">
        <v>0</v>
      </c>
    </row>
    <row r="194" spans="1:27" ht="15">
      <c r="A194" s="49">
        <v>42657</v>
      </c>
      <c r="B194" t="s">
        <v>158</v>
      </c>
      <c r="C194" t="s">
        <v>87</v>
      </c>
      <c r="D194" s="96">
        <v>42639</v>
      </c>
      <c r="E194" s="96">
        <v>42643</v>
      </c>
      <c r="F194">
        <f t="shared" si="4"/>
        <v>9</v>
      </c>
      <c r="G194">
        <f t="shared" si="5"/>
        <v>2016</v>
      </c>
      <c r="H194">
        <v>120088</v>
      </c>
      <c r="I194" t="s">
        <v>230</v>
      </c>
      <c r="J194" t="s">
        <v>142</v>
      </c>
      <c r="K194" t="s">
        <v>232</v>
      </c>
      <c r="L194" t="s">
        <v>45</v>
      </c>
      <c r="M194" t="s">
        <v>231</v>
      </c>
      <c r="N194" t="s">
        <v>143</v>
      </c>
      <c r="O194">
        <v>301</v>
      </c>
      <c r="P194" t="s">
        <v>46</v>
      </c>
      <c r="Q194">
        <v>1</v>
      </c>
      <c r="R194" t="s">
        <v>48</v>
      </c>
      <c r="S194">
        <v>4</v>
      </c>
      <c r="T194" t="s">
        <v>144</v>
      </c>
      <c r="U194">
        <v>9</v>
      </c>
      <c r="V194">
        <v>31778</v>
      </c>
      <c r="W194">
        <v>337.6</v>
      </c>
      <c r="X194">
        <v>1.1000000000000001</v>
      </c>
      <c r="Y194">
        <v>2.5000000000000001E-2</v>
      </c>
      <c r="Z194">
        <v>8</v>
      </c>
      <c r="AA194">
        <v>0</v>
      </c>
    </row>
    <row r="195" spans="1:27" ht="15">
      <c r="A195" s="49">
        <v>42657</v>
      </c>
      <c r="B195" t="s">
        <v>158</v>
      </c>
      <c r="C195" t="s">
        <v>87</v>
      </c>
      <c r="D195" s="96">
        <v>42639</v>
      </c>
      <c r="E195" s="96">
        <v>42643</v>
      </c>
      <c r="F195">
        <f t="shared" ref="F195:F258" si="6">MONTH(E195)</f>
        <v>9</v>
      </c>
      <c r="G195">
        <f t="shared" ref="G195:G258" si="7">YEAR(E195)</f>
        <v>2016</v>
      </c>
      <c r="H195">
        <v>120088</v>
      </c>
      <c r="I195" t="s">
        <v>230</v>
      </c>
      <c r="J195" t="s">
        <v>142</v>
      </c>
      <c r="K195" t="s">
        <v>232</v>
      </c>
      <c r="L195" t="s">
        <v>45</v>
      </c>
      <c r="M195" t="s">
        <v>231</v>
      </c>
      <c r="N195" t="s">
        <v>143</v>
      </c>
      <c r="O195">
        <v>301</v>
      </c>
      <c r="P195" t="s">
        <v>46</v>
      </c>
      <c r="Q195">
        <v>1</v>
      </c>
      <c r="R195" t="s">
        <v>48</v>
      </c>
      <c r="S195">
        <v>4</v>
      </c>
      <c r="T195" t="s">
        <v>144</v>
      </c>
      <c r="U195">
        <v>7</v>
      </c>
      <c r="V195">
        <v>32140</v>
      </c>
      <c r="W195">
        <v>402</v>
      </c>
      <c r="X195">
        <v>1.3</v>
      </c>
      <c r="Y195">
        <v>2.8000000000000001E-2</v>
      </c>
      <c r="Z195">
        <v>9</v>
      </c>
      <c r="AA195">
        <v>0</v>
      </c>
    </row>
    <row r="196" spans="1:27" ht="15">
      <c r="A196" s="49">
        <v>42657</v>
      </c>
      <c r="B196" t="s">
        <v>158</v>
      </c>
      <c r="C196" t="s">
        <v>87</v>
      </c>
      <c r="D196" s="96">
        <v>42639</v>
      </c>
      <c r="E196" s="96">
        <v>42643</v>
      </c>
      <c r="F196">
        <f t="shared" si="6"/>
        <v>9</v>
      </c>
      <c r="G196">
        <f t="shared" si="7"/>
        <v>2016</v>
      </c>
      <c r="H196">
        <v>120088</v>
      </c>
      <c r="I196" t="s">
        <v>230</v>
      </c>
      <c r="J196" t="s">
        <v>142</v>
      </c>
      <c r="K196" t="s">
        <v>232</v>
      </c>
      <c r="L196" t="s">
        <v>45</v>
      </c>
      <c r="M196" t="s">
        <v>231</v>
      </c>
      <c r="N196" t="s">
        <v>143</v>
      </c>
      <c r="O196">
        <v>301</v>
      </c>
      <c r="P196" t="s">
        <v>46</v>
      </c>
      <c r="Q196">
        <v>1</v>
      </c>
      <c r="R196" t="s">
        <v>48</v>
      </c>
      <c r="S196">
        <v>4</v>
      </c>
      <c r="T196" t="s">
        <v>144</v>
      </c>
      <c r="U196">
        <v>5</v>
      </c>
      <c r="V196">
        <v>32264</v>
      </c>
      <c r="W196">
        <v>383.1</v>
      </c>
      <c r="X196">
        <v>1.3</v>
      </c>
      <c r="Y196">
        <v>1.4999999999999999E-2</v>
      </c>
      <c r="Z196">
        <v>5</v>
      </c>
      <c r="AA196">
        <v>0</v>
      </c>
    </row>
    <row r="197" spans="1:27" ht="15">
      <c r="A197" s="49">
        <v>42657</v>
      </c>
      <c r="B197" t="s">
        <v>158</v>
      </c>
      <c r="C197" t="s">
        <v>87</v>
      </c>
      <c r="D197" s="96">
        <v>42639</v>
      </c>
      <c r="E197" s="96">
        <v>42643</v>
      </c>
      <c r="F197">
        <f t="shared" si="6"/>
        <v>9</v>
      </c>
      <c r="G197">
        <f t="shared" si="7"/>
        <v>2016</v>
      </c>
      <c r="H197">
        <v>120088</v>
      </c>
      <c r="I197" t="s">
        <v>230</v>
      </c>
      <c r="J197" t="s">
        <v>142</v>
      </c>
      <c r="K197" t="s">
        <v>232</v>
      </c>
      <c r="L197" t="s">
        <v>45</v>
      </c>
      <c r="M197" t="s">
        <v>231</v>
      </c>
      <c r="N197" t="s">
        <v>143</v>
      </c>
      <c r="O197">
        <v>301</v>
      </c>
      <c r="P197" t="s">
        <v>46</v>
      </c>
      <c r="Q197">
        <v>1</v>
      </c>
      <c r="R197" t="s">
        <v>48</v>
      </c>
      <c r="S197">
        <v>4</v>
      </c>
      <c r="T197" t="s">
        <v>144</v>
      </c>
      <c r="U197">
        <v>1</v>
      </c>
      <c r="V197">
        <v>32227</v>
      </c>
      <c r="W197">
        <v>401.1</v>
      </c>
      <c r="X197">
        <v>1.3</v>
      </c>
      <c r="Y197">
        <v>3.6999999999999998E-2</v>
      </c>
      <c r="Z197">
        <v>12</v>
      </c>
      <c r="AA197">
        <v>0</v>
      </c>
    </row>
    <row r="198" spans="1:27" ht="15">
      <c r="A198" s="49">
        <v>42657</v>
      </c>
      <c r="B198" t="s">
        <v>158</v>
      </c>
      <c r="C198" t="s">
        <v>87</v>
      </c>
      <c r="D198" s="96">
        <v>42639</v>
      </c>
      <c r="E198" s="96">
        <v>42643</v>
      </c>
      <c r="F198">
        <f t="shared" si="6"/>
        <v>9</v>
      </c>
      <c r="G198">
        <f t="shared" si="7"/>
        <v>2016</v>
      </c>
      <c r="H198">
        <v>120088</v>
      </c>
      <c r="I198" t="s">
        <v>230</v>
      </c>
      <c r="J198" t="s">
        <v>142</v>
      </c>
      <c r="K198" t="s">
        <v>232</v>
      </c>
      <c r="L198" t="s">
        <v>45</v>
      </c>
      <c r="M198" t="s">
        <v>231</v>
      </c>
      <c r="N198" t="s">
        <v>143</v>
      </c>
      <c r="O198">
        <v>301</v>
      </c>
      <c r="P198" t="s">
        <v>46</v>
      </c>
      <c r="Q198">
        <v>1</v>
      </c>
      <c r="R198" t="s">
        <v>48</v>
      </c>
      <c r="S198">
        <v>4</v>
      </c>
      <c r="T198" t="s">
        <v>144</v>
      </c>
      <c r="U198">
        <v>2</v>
      </c>
      <c r="V198">
        <v>32230</v>
      </c>
      <c r="W198">
        <v>395.4</v>
      </c>
      <c r="X198">
        <v>1.3</v>
      </c>
      <c r="Y198">
        <v>1.6E-2</v>
      </c>
      <c r="Z198">
        <v>5</v>
      </c>
      <c r="AA198">
        <v>0</v>
      </c>
    </row>
    <row r="199" spans="1:27" ht="15">
      <c r="A199" s="49">
        <v>42657</v>
      </c>
      <c r="B199" t="s">
        <v>158</v>
      </c>
      <c r="C199" t="s">
        <v>87</v>
      </c>
      <c r="D199" s="96">
        <v>42639</v>
      </c>
      <c r="E199" s="96">
        <v>42643</v>
      </c>
      <c r="F199">
        <f t="shared" si="6"/>
        <v>9</v>
      </c>
      <c r="G199">
        <f t="shared" si="7"/>
        <v>2016</v>
      </c>
      <c r="H199">
        <v>120088</v>
      </c>
      <c r="I199" t="s">
        <v>230</v>
      </c>
      <c r="J199" t="s">
        <v>142</v>
      </c>
      <c r="K199" t="s">
        <v>232</v>
      </c>
      <c r="L199" t="s">
        <v>45</v>
      </c>
      <c r="M199" t="s">
        <v>231</v>
      </c>
      <c r="N199" t="s">
        <v>143</v>
      </c>
      <c r="O199">
        <v>301</v>
      </c>
      <c r="P199" t="s">
        <v>46</v>
      </c>
      <c r="Q199">
        <v>1</v>
      </c>
      <c r="R199" t="s">
        <v>48</v>
      </c>
      <c r="S199">
        <v>4</v>
      </c>
      <c r="T199" t="s">
        <v>144</v>
      </c>
      <c r="U199">
        <v>4</v>
      </c>
      <c r="V199">
        <v>32220</v>
      </c>
      <c r="W199">
        <v>396</v>
      </c>
      <c r="X199">
        <v>1.3</v>
      </c>
      <c r="Y199">
        <v>3.6999999999999998E-2</v>
      </c>
      <c r="Z199">
        <v>12</v>
      </c>
      <c r="AA199">
        <v>0</v>
      </c>
    </row>
    <row r="200" spans="1:27" ht="15">
      <c r="A200" s="49">
        <v>42657</v>
      </c>
      <c r="B200" t="s">
        <v>158</v>
      </c>
      <c r="C200" t="s">
        <v>87</v>
      </c>
      <c r="D200" s="96">
        <v>42639</v>
      </c>
      <c r="E200" s="96">
        <v>42643</v>
      </c>
      <c r="F200">
        <f t="shared" si="6"/>
        <v>9</v>
      </c>
      <c r="G200">
        <f t="shared" si="7"/>
        <v>2016</v>
      </c>
      <c r="H200">
        <v>120088</v>
      </c>
      <c r="I200" t="s">
        <v>230</v>
      </c>
      <c r="J200" t="s">
        <v>142</v>
      </c>
      <c r="K200" t="s">
        <v>232</v>
      </c>
      <c r="L200" t="s">
        <v>45</v>
      </c>
      <c r="M200" t="s">
        <v>231</v>
      </c>
      <c r="N200" t="s">
        <v>143</v>
      </c>
      <c r="O200">
        <v>301</v>
      </c>
      <c r="P200" t="s">
        <v>46</v>
      </c>
      <c r="Q200">
        <v>1</v>
      </c>
      <c r="R200" t="s">
        <v>48</v>
      </c>
      <c r="S200">
        <v>4</v>
      </c>
      <c r="T200" t="s">
        <v>144</v>
      </c>
      <c r="U200">
        <v>3</v>
      </c>
      <c r="V200">
        <v>32241</v>
      </c>
      <c r="W200">
        <v>401.2</v>
      </c>
      <c r="X200">
        <v>1.3</v>
      </c>
      <c r="Y200">
        <v>2.5000000000000001E-2</v>
      </c>
      <c r="Z200">
        <v>8</v>
      </c>
      <c r="AA200">
        <v>0</v>
      </c>
    </row>
    <row r="201" spans="1:27" ht="15">
      <c r="A201" s="49">
        <v>42657</v>
      </c>
      <c r="B201" t="s">
        <v>158</v>
      </c>
      <c r="C201" t="s">
        <v>87</v>
      </c>
      <c r="D201" s="96">
        <v>42639</v>
      </c>
      <c r="E201" s="96">
        <v>42643</v>
      </c>
      <c r="F201">
        <f t="shared" si="6"/>
        <v>9</v>
      </c>
      <c r="G201">
        <f t="shared" si="7"/>
        <v>2016</v>
      </c>
      <c r="H201">
        <v>120088</v>
      </c>
      <c r="I201" t="s">
        <v>230</v>
      </c>
      <c r="J201" t="s">
        <v>142</v>
      </c>
      <c r="K201" t="s">
        <v>232</v>
      </c>
      <c r="L201" t="s">
        <v>45</v>
      </c>
      <c r="M201" t="s">
        <v>231</v>
      </c>
      <c r="N201" t="s">
        <v>143</v>
      </c>
      <c r="O201">
        <v>301</v>
      </c>
      <c r="P201" t="s">
        <v>46</v>
      </c>
      <c r="Q201">
        <v>1</v>
      </c>
      <c r="R201" t="s">
        <v>48</v>
      </c>
      <c r="S201">
        <v>4</v>
      </c>
      <c r="T201" t="s">
        <v>144</v>
      </c>
      <c r="U201">
        <v>8</v>
      </c>
      <c r="V201">
        <v>31049</v>
      </c>
      <c r="W201">
        <v>376.3</v>
      </c>
      <c r="X201">
        <v>1.2</v>
      </c>
      <c r="Y201">
        <v>1.9E-2</v>
      </c>
      <c r="Z201">
        <v>6</v>
      </c>
      <c r="AA201">
        <v>0</v>
      </c>
    </row>
    <row r="202" spans="1:27" ht="15">
      <c r="A202" s="49">
        <v>42657</v>
      </c>
      <c r="B202" t="s">
        <v>158</v>
      </c>
      <c r="C202" t="s">
        <v>87</v>
      </c>
      <c r="D202" s="96">
        <v>42639</v>
      </c>
      <c r="E202" s="96">
        <v>42643</v>
      </c>
      <c r="F202">
        <f t="shared" si="6"/>
        <v>9</v>
      </c>
      <c r="G202">
        <f t="shared" si="7"/>
        <v>2016</v>
      </c>
      <c r="H202">
        <v>120088</v>
      </c>
      <c r="I202" t="s">
        <v>230</v>
      </c>
      <c r="J202" t="s">
        <v>142</v>
      </c>
      <c r="K202" t="s">
        <v>232</v>
      </c>
      <c r="L202" t="s">
        <v>45</v>
      </c>
      <c r="M202" t="s">
        <v>231</v>
      </c>
      <c r="N202" t="s">
        <v>143</v>
      </c>
      <c r="O202">
        <v>301</v>
      </c>
      <c r="P202" t="s">
        <v>46</v>
      </c>
      <c r="Q202">
        <v>1</v>
      </c>
      <c r="R202" t="s">
        <v>48</v>
      </c>
      <c r="S202">
        <v>4</v>
      </c>
      <c r="T202" t="s">
        <v>144</v>
      </c>
      <c r="U202">
        <v>6</v>
      </c>
      <c r="V202">
        <v>32274</v>
      </c>
      <c r="W202">
        <v>387.4</v>
      </c>
      <c r="X202">
        <v>1.3</v>
      </c>
      <c r="Y202">
        <v>3.1E-2</v>
      </c>
      <c r="Z202">
        <v>10</v>
      </c>
      <c r="AA202">
        <v>0</v>
      </c>
    </row>
    <row r="203" spans="1:27" ht="15">
      <c r="A203" s="49">
        <v>42657</v>
      </c>
      <c r="B203" t="s">
        <v>158</v>
      </c>
      <c r="C203" t="s">
        <v>87</v>
      </c>
      <c r="D203" s="96">
        <v>42639</v>
      </c>
      <c r="E203" s="96">
        <v>42643</v>
      </c>
      <c r="F203">
        <f t="shared" si="6"/>
        <v>9</v>
      </c>
      <c r="G203">
        <f t="shared" si="7"/>
        <v>2016</v>
      </c>
      <c r="H203">
        <v>120088</v>
      </c>
      <c r="I203" t="s">
        <v>230</v>
      </c>
      <c r="J203" t="s">
        <v>142</v>
      </c>
      <c r="K203" t="s">
        <v>232</v>
      </c>
      <c r="L203" t="s">
        <v>45</v>
      </c>
      <c r="M203" t="s">
        <v>231</v>
      </c>
      <c r="N203" t="s">
        <v>143</v>
      </c>
      <c r="O203">
        <v>301</v>
      </c>
      <c r="P203" t="s">
        <v>46</v>
      </c>
      <c r="Q203">
        <v>1</v>
      </c>
      <c r="R203" t="s">
        <v>48</v>
      </c>
      <c r="S203">
        <v>4</v>
      </c>
      <c r="T203" t="s">
        <v>144</v>
      </c>
      <c r="U203">
        <v>11</v>
      </c>
      <c r="V203">
        <v>31585</v>
      </c>
      <c r="W203">
        <v>315.10000000000002</v>
      </c>
      <c r="X203">
        <v>1</v>
      </c>
      <c r="Y203">
        <v>2.5000000000000001E-2</v>
      </c>
      <c r="Z203">
        <v>8</v>
      </c>
      <c r="AA203">
        <v>0</v>
      </c>
    </row>
    <row r="204" spans="1:27" ht="15">
      <c r="A204" s="49">
        <v>42657</v>
      </c>
      <c r="B204" t="s">
        <v>158</v>
      </c>
      <c r="C204" t="s">
        <v>87</v>
      </c>
      <c r="D204" s="96">
        <v>42639</v>
      </c>
      <c r="E204" s="96">
        <v>42643</v>
      </c>
      <c r="F204">
        <f t="shared" si="6"/>
        <v>9</v>
      </c>
      <c r="G204">
        <f t="shared" si="7"/>
        <v>2016</v>
      </c>
      <c r="H204">
        <v>120088</v>
      </c>
      <c r="I204" t="s">
        <v>230</v>
      </c>
      <c r="J204" t="s">
        <v>142</v>
      </c>
      <c r="K204" t="s">
        <v>232</v>
      </c>
      <c r="L204" t="s">
        <v>45</v>
      </c>
      <c r="M204" t="s">
        <v>231</v>
      </c>
      <c r="N204" t="s">
        <v>143</v>
      </c>
      <c r="O204">
        <v>301</v>
      </c>
      <c r="P204" t="s">
        <v>46</v>
      </c>
      <c r="Q204">
        <v>1</v>
      </c>
      <c r="R204" t="s">
        <v>48</v>
      </c>
      <c r="S204">
        <v>4</v>
      </c>
      <c r="T204" t="s">
        <v>144</v>
      </c>
      <c r="U204">
        <v>10</v>
      </c>
      <c r="V204">
        <v>32264</v>
      </c>
      <c r="W204">
        <v>313.5</v>
      </c>
      <c r="X204">
        <v>1</v>
      </c>
      <c r="Y204">
        <v>3.1E-2</v>
      </c>
      <c r="Z204">
        <v>10</v>
      </c>
      <c r="AA204">
        <v>0</v>
      </c>
    </row>
    <row r="205" spans="1:27" ht="15">
      <c r="A205" s="49">
        <v>42657</v>
      </c>
      <c r="B205" t="s">
        <v>158</v>
      </c>
      <c r="C205" t="s">
        <v>87</v>
      </c>
      <c r="D205" s="96">
        <v>42639</v>
      </c>
      <c r="E205" s="96">
        <v>42643</v>
      </c>
      <c r="F205">
        <f t="shared" si="6"/>
        <v>9</v>
      </c>
      <c r="G205">
        <f t="shared" si="7"/>
        <v>2016</v>
      </c>
      <c r="H205">
        <v>120088</v>
      </c>
      <c r="I205" t="s">
        <v>230</v>
      </c>
      <c r="J205" t="s">
        <v>142</v>
      </c>
      <c r="K205" t="s">
        <v>232</v>
      </c>
      <c r="L205" t="s">
        <v>45</v>
      </c>
      <c r="M205" t="s">
        <v>231</v>
      </c>
      <c r="N205" t="s">
        <v>143</v>
      </c>
      <c r="O205">
        <v>301</v>
      </c>
      <c r="P205" t="s">
        <v>46</v>
      </c>
      <c r="Q205">
        <v>1</v>
      </c>
      <c r="R205" t="s">
        <v>48</v>
      </c>
      <c r="S205">
        <v>4</v>
      </c>
      <c r="T205" t="s">
        <v>144</v>
      </c>
      <c r="U205">
        <v>12</v>
      </c>
      <c r="V205">
        <v>31630</v>
      </c>
      <c r="W205">
        <v>314.60000000000002</v>
      </c>
      <c r="X205">
        <v>1</v>
      </c>
      <c r="Y205">
        <v>2.5000000000000001E-2</v>
      </c>
      <c r="Z205">
        <v>8</v>
      </c>
      <c r="AA205">
        <v>0</v>
      </c>
    </row>
    <row r="206" spans="1:27" ht="15">
      <c r="A206" s="49">
        <v>42657</v>
      </c>
      <c r="B206" t="s">
        <v>157</v>
      </c>
      <c r="C206" t="s">
        <v>86</v>
      </c>
      <c r="D206" s="96">
        <v>42632</v>
      </c>
      <c r="E206" s="96">
        <v>42638</v>
      </c>
      <c r="F206">
        <f t="shared" si="6"/>
        <v>9</v>
      </c>
      <c r="G206">
        <f t="shared" si="7"/>
        <v>2016</v>
      </c>
      <c r="H206">
        <v>120088</v>
      </c>
      <c r="I206" t="s">
        <v>230</v>
      </c>
      <c r="J206" t="s">
        <v>142</v>
      </c>
      <c r="K206" t="s">
        <v>232</v>
      </c>
      <c r="L206" t="s">
        <v>45</v>
      </c>
      <c r="M206" t="s">
        <v>231</v>
      </c>
      <c r="N206" t="s">
        <v>143</v>
      </c>
      <c r="O206">
        <v>301</v>
      </c>
      <c r="P206" t="s">
        <v>46</v>
      </c>
      <c r="Q206">
        <v>1</v>
      </c>
      <c r="R206" t="s">
        <v>48</v>
      </c>
      <c r="S206">
        <v>4</v>
      </c>
      <c r="T206" t="s">
        <v>144</v>
      </c>
      <c r="U206">
        <v>10</v>
      </c>
      <c r="V206">
        <v>32274</v>
      </c>
      <c r="W206">
        <v>290.10000000000002</v>
      </c>
      <c r="X206">
        <v>1</v>
      </c>
      <c r="Y206">
        <v>3.1E-2</v>
      </c>
      <c r="Z206">
        <v>10</v>
      </c>
      <c r="AA206">
        <v>0</v>
      </c>
    </row>
    <row r="207" spans="1:27" ht="15">
      <c r="A207" s="49">
        <v>42657</v>
      </c>
      <c r="B207" t="s">
        <v>157</v>
      </c>
      <c r="C207" t="s">
        <v>86</v>
      </c>
      <c r="D207" s="96">
        <v>42632</v>
      </c>
      <c r="E207" s="96">
        <v>42638</v>
      </c>
      <c r="F207">
        <f t="shared" si="6"/>
        <v>9</v>
      </c>
      <c r="G207">
        <f t="shared" si="7"/>
        <v>2016</v>
      </c>
      <c r="H207">
        <v>120088</v>
      </c>
      <c r="I207" t="s">
        <v>230</v>
      </c>
      <c r="J207" t="s">
        <v>142</v>
      </c>
      <c r="K207" t="s">
        <v>232</v>
      </c>
      <c r="L207" t="s">
        <v>45</v>
      </c>
      <c r="M207" t="s">
        <v>231</v>
      </c>
      <c r="N207" t="s">
        <v>143</v>
      </c>
      <c r="O207">
        <v>301</v>
      </c>
      <c r="P207" t="s">
        <v>46</v>
      </c>
      <c r="Q207">
        <v>1</v>
      </c>
      <c r="R207" t="s">
        <v>48</v>
      </c>
      <c r="S207">
        <v>4</v>
      </c>
      <c r="T207" t="s">
        <v>144</v>
      </c>
      <c r="U207">
        <v>12</v>
      </c>
      <c r="V207">
        <v>31639</v>
      </c>
      <c r="W207">
        <v>289.39999999999998</v>
      </c>
      <c r="X207">
        <v>0.9</v>
      </c>
      <c r="Y207">
        <v>2.8000000000000001E-2</v>
      </c>
      <c r="Z207">
        <v>9</v>
      </c>
      <c r="AA207">
        <v>0</v>
      </c>
    </row>
    <row r="208" spans="1:27" ht="15">
      <c r="A208" s="49">
        <v>42657</v>
      </c>
      <c r="B208" t="s">
        <v>157</v>
      </c>
      <c r="C208" t="s">
        <v>86</v>
      </c>
      <c r="D208" s="96">
        <v>42632</v>
      </c>
      <c r="E208" s="96">
        <v>42638</v>
      </c>
      <c r="F208">
        <f t="shared" si="6"/>
        <v>9</v>
      </c>
      <c r="G208">
        <f t="shared" si="7"/>
        <v>2016</v>
      </c>
      <c r="H208">
        <v>120088</v>
      </c>
      <c r="I208" t="s">
        <v>230</v>
      </c>
      <c r="J208" t="s">
        <v>142</v>
      </c>
      <c r="K208" t="s">
        <v>232</v>
      </c>
      <c r="L208" t="s">
        <v>45</v>
      </c>
      <c r="M208" t="s">
        <v>231</v>
      </c>
      <c r="N208" t="s">
        <v>143</v>
      </c>
      <c r="O208">
        <v>301</v>
      </c>
      <c r="P208" t="s">
        <v>46</v>
      </c>
      <c r="Q208">
        <v>1</v>
      </c>
      <c r="R208" t="s">
        <v>48</v>
      </c>
      <c r="S208">
        <v>4</v>
      </c>
      <c r="T208" t="s">
        <v>144</v>
      </c>
      <c r="U208">
        <v>11</v>
      </c>
      <c r="V208">
        <v>31592</v>
      </c>
      <c r="W208">
        <v>290.7</v>
      </c>
      <c r="X208">
        <v>0.9</v>
      </c>
      <c r="Y208">
        <v>2.1999999999999999E-2</v>
      </c>
      <c r="Z208">
        <v>7</v>
      </c>
      <c r="AA208">
        <v>0</v>
      </c>
    </row>
    <row r="209" spans="1:27" ht="15">
      <c r="A209" s="49">
        <v>42657</v>
      </c>
      <c r="B209" t="s">
        <v>157</v>
      </c>
      <c r="C209" t="s">
        <v>86</v>
      </c>
      <c r="D209" s="96">
        <v>42632</v>
      </c>
      <c r="E209" s="96">
        <v>42638</v>
      </c>
      <c r="F209">
        <f t="shared" si="6"/>
        <v>9</v>
      </c>
      <c r="G209">
        <f t="shared" si="7"/>
        <v>2016</v>
      </c>
      <c r="H209">
        <v>120088</v>
      </c>
      <c r="I209" t="s">
        <v>230</v>
      </c>
      <c r="J209" t="s">
        <v>142</v>
      </c>
      <c r="K209" t="s">
        <v>232</v>
      </c>
      <c r="L209" t="s">
        <v>45</v>
      </c>
      <c r="M209" t="s">
        <v>231</v>
      </c>
      <c r="N209" t="s">
        <v>143</v>
      </c>
      <c r="O209">
        <v>301</v>
      </c>
      <c r="P209" t="s">
        <v>46</v>
      </c>
      <c r="Q209">
        <v>1</v>
      </c>
      <c r="R209" t="s">
        <v>48</v>
      </c>
      <c r="S209">
        <v>4</v>
      </c>
      <c r="T209" t="s">
        <v>144</v>
      </c>
      <c r="U209">
        <v>6</v>
      </c>
      <c r="V209">
        <v>32287</v>
      </c>
      <c r="W209">
        <v>365.5</v>
      </c>
      <c r="X209">
        <v>1.2</v>
      </c>
      <c r="Y209">
        <v>0.04</v>
      </c>
      <c r="Z209">
        <v>13</v>
      </c>
      <c r="AA209">
        <v>0</v>
      </c>
    </row>
    <row r="210" spans="1:27" ht="15">
      <c r="A210" s="49">
        <v>42657</v>
      </c>
      <c r="B210" t="s">
        <v>157</v>
      </c>
      <c r="C210" t="s">
        <v>86</v>
      </c>
      <c r="D210" s="96">
        <v>42632</v>
      </c>
      <c r="E210" s="96">
        <v>42638</v>
      </c>
      <c r="F210">
        <f t="shared" si="6"/>
        <v>9</v>
      </c>
      <c r="G210">
        <f t="shared" si="7"/>
        <v>2016</v>
      </c>
      <c r="H210">
        <v>120088</v>
      </c>
      <c r="I210" t="s">
        <v>230</v>
      </c>
      <c r="J210" t="s">
        <v>142</v>
      </c>
      <c r="K210" t="s">
        <v>232</v>
      </c>
      <c r="L210" t="s">
        <v>45</v>
      </c>
      <c r="M210" t="s">
        <v>231</v>
      </c>
      <c r="N210" t="s">
        <v>143</v>
      </c>
      <c r="O210">
        <v>301</v>
      </c>
      <c r="P210" t="s">
        <v>46</v>
      </c>
      <c r="Q210">
        <v>1</v>
      </c>
      <c r="R210" t="s">
        <v>48</v>
      </c>
      <c r="S210">
        <v>4</v>
      </c>
      <c r="T210" t="s">
        <v>144</v>
      </c>
      <c r="U210">
        <v>8</v>
      </c>
      <c r="V210">
        <v>31057</v>
      </c>
      <c r="W210">
        <v>354.1</v>
      </c>
      <c r="X210">
        <v>1.1000000000000001</v>
      </c>
      <c r="Y210">
        <v>2.5999999999999999E-2</v>
      </c>
      <c r="Z210">
        <v>8</v>
      </c>
      <c r="AA210">
        <v>0</v>
      </c>
    </row>
    <row r="211" spans="1:27" ht="15">
      <c r="A211" s="49">
        <v>42657</v>
      </c>
      <c r="B211" t="s">
        <v>157</v>
      </c>
      <c r="C211" t="s">
        <v>86</v>
      </c>
      <c r="D211" s="96">
        <v>42632</v>
      </c>
      <c r="E211" s="96">
        <v>42638</v>
      </c>
      <c r="F211">
        <f t="shared" si="6"/>
        <v>9</v>
      </c>
      <c r="G211">
        <f t="shared" si="7"/>
        <v>2016</v>
      </c>
      <c r="H211">
        <v>120088</v>
      </c>
      <c r="I211" t="s">
        <v>230</v>
      </c>
      <c r="J211" t="s">
        <v>142</v>
      </c>
      <c r="K211" t="s">
        <v>232</v>
      </c>
      <c r="L211" t="s">
        <v>45</v>
      </c>
      <c r="M211" t="s">
        <v>231</v>
      </c>
      <c r="N211" t="s">
        <v>143</v>
      </c>
      <c r="O211">
        <v>301</v>
      </c>
      <c r="P211" t="s">
        <v>46</v>
      </c>
      <c r="Q211">
        <v>1</v>
      </c>
      <c r="R211" t="s">
        <v>48</v>
      </c>
      <c r="S211">
        <v>4</v>
      </c>
      <c r="T211" t="s">
        <v>144</v>
      </c>
      <c r="U211">
        <v>3</v>
      </c>
      <c r="V211">
        <v>32248</v>
      </c>
      <c r="W211">
        <v>378.9</v>
      </c>
      <c r="X211">
        <v>1.2</v>
      </c>
      <c r="Y211">
        <v>2.1999999999999999E-2</v>
      </c>
      <c r="Z211">
        <v>7</v>
      </c>
      <c r="AA211">
        <v>0</v>
      </c>
    </row>
    <row r="212" spans="1:27" ht="15">
      <c r="A212" s="49">
        <v>42657</v>
      </c>
      <c r="B212" t="s">
        <v>157</v>
      </c>
      <c r="C212" t="s">
        <v>86</v>
      </c>
      <c r="D212" s="96">
        <v>42632</v>
      </c>
      <c r="E212" s="96">
        <v>42638</v>
      </c>
      <c r="F212">
        <f t="shared" si="6"/>
        <v>9</v>
      </c>
      <c r="G212">
        <f t="shared" si="7"/>
        <v>2016</v>
      </c>
      <c r="H212">
        <v>120088</v>
      </c>
      <c r="I212" t="s">
        <v>230</v>
      </c>
      <c r="J212" t="s">
        <v>142</v>
      </c>
      <c r="K212" t="s">
        <v>232</v>
      </c>
      <c r="L212" t="s">
        <v>45</v>
      </c>
      <c r="M212" t="s">
        <v>231</v>
      </c>
      <c r="N212" t="s">
        <v>143</v>
      </c>
      <c r="O212">
        <v>301</v>
      </c>
      <c r="P212" t="s">
        <v>46</v>
      </c>
      <c r="Q212">
        <v>1</v>
      </c>
      <c r="R212" t="s">
        <v>48</v>
      </c>
      <c r="S212">
        <v>4</v>
      </c>
      <c r="T212" t="s">
        <v>144</v>
      </c>
      <c r="U212">
        <v>4</v>
      </c>
      <c r="V212">
        <v>32231</v>
      </c>
      <c r="W212">
        <v>373.3</v>
      </c>
      <c r="X212">
        <v>1.2</v>
      </c>
      <c r="Y212">
        <v>3.4000000000000002E-2</v>
      </c>
      <c r="Z212">
        <v>11</v>
      </c>
      <c r="AA212">
        <v>0</v>
      </c>
    </row>
    <row r="213" spans="1:27" ht="15">
      <c r="A213" s="49">
        <v>42657</v>
      </c>
      <c r="B213" t="s">
        <v>157</v>
      </c>
      <c r="C213" t="s">
        <v>86</v>
      </c>
      <c r="D213" s="96">
        <v>42632</v>
      </c>
      <c r="E213" s="96">
        <v>42638</v>
      </c>
      <c r="F213">
        <f t="shared" si="6"/>
        <v>9</v>
      </c>
      <c r="G213">
        <f t="shared" si="7"/>
        <v>2016</v>
      </c>
      <c r="H213">
        <v>120088</v>
      </c>
      <c r="I213" t="s">
        <v>230</v>
      </c>
      <c r="J213" t="s">
        <v>142</v>
      </c>
      <c r="K213" t="s">
        <v>232</v>
      </c>
      <c r="L213" t="s">
        <v>45</v>
      </c>
      <c r="M213" t="s">
        <v>231</v>
      </c>
      <c r="N213" t="s">
        <v>143</v>
      </c>
      <c r="O213">
        <v>301</v>
      </c>
      <c r="P213" t="s">
        <v>46</v>
      </c>
      <c r="Q213">
        <v>1</v>
      </c>
      <c r="R213" t="s">
        <v>48</v>
      </c>
      <c r="S213">
        <v>4</v>
      </c>
      <c r="T213" t="s">
        <v>144</v>
      </c>
      <c r="U213">
        <v>2</v>
      </c>
      <c r="V213">
        <v>32238</v>
      </c>
      <c r="W213">
        <v>373.5</v>
      </c>
      <c r="X213">
        <v>1.2</v>
      </c>
      <c r="Y213">
        <v>2.5000000000000001E-2</v>
      </c>
      <c r="Z213">
        <v>8</v>
      </c>
      <c r="AA213">
        <v>0</v>
      </c>
    </row>
    <row r="214" spans="1:27" ht="15">
      <c r="A214" s="49">
        <v>42657</v>
      </c>
      <c r="B214" t="s">
        <v>157</v>
      </c>
      <c r="C214" t="s">
        <v>86</v>
      </c>
      <c r="D214" s="96">
        <v>42632</v>
      </c>
      <c r="E214" s="96">
        <v>42638</v>
      </c>
      <c r="F214">
        <f t="shared" si="6"/>
        <v>9</v>
      </c>
      <c r="G214">
        <f t="shared" si="7"/>
        <v>2016</v>
      </c>
      <c r="H214">
        <v>120088</v>
      </c>
      <c r="I214" t="s">
        <v>230</v>
      </c>
      <c r="J214" t="s">
        <v>142</v>
      </c>
      <c r="K214" t="s">
        <v>232</v>
      </c>
      <c r="L214" t="s">
        <v>45</v>
      </c>
      <c r="M214" t="s">
        <v>231</v>
      </c>
      <c r="N214" t="s">
        <v>143</v>
      </c>
      <c r="O214">
        <v>301</v>
      </c>
      <c r="P214" t="s">
        <v>46</v>
      </c>
      <c r="Q214">
        <v>1</v>
      </c>
      <c r="R214" t="s">
        <v>48</v>
      </c>
      <c r="S214">
        <v>4</v>
      </c>
      <c r="T214" t="s">
        <v>144</v>
      </c>
      <c r="U214">
        <v>1</v>
      </c>
      <c r="V214">
        <v>32239</v>
      </c>
      <c r="W214">
        <v>374.9</v>
      </c>
      <c r="X214">
        <v>1.2</v>
      </c>
      <c r="Y214">
        <v>3.6999999999999998E-2</v>
      </c>
      <c r="Z214">
        <v>12</v>
      </c>
      <c r="AA214">
        <v>0</v>
      </c>
    </row>
    <row r="215" spans="1:27" ht="15">
      <c r="A215" s="49">
        <v>42657</v>
      </c>
      <c r="B215" t="s">
        <v>157</v>
      </c>
      <c r="C215" t="s">
        <v>86</v>
      </c>
      <c r="D215" s="96">
        <v>42632</v>
      </c>
      <c r="E215" s="96">
        <v>42638</v>
      </c>
      <c r="F215">
        <f t="shared" si="6"/>
        <v>9</v>
      </c>
      <c r="G215">
        <f t="shared" si="7"/>
        <v>2016</v>
      </c>
      <c r="H215">
        <v>120088</v>
      </c>
      <c r="I215" t="s">
        <v>230</v>
      </c>
      <c r="J215" t="s">
        <v>142</v>
      </c>
      <c r="K215" t="s">
        <v>232</v>
      </c>
      <c r="L215" t="s">
        <v>45</v>
      </c>
      <c r="M215" t="s">
        <v>231</v>
      </c>
      <c r="N215" t="s">
        <v>143</v>
      </c>
      <c r="O215">
        <v>301</v>
      </c>
      <c r="P215" t="s">
        <v>46</v>
      </c>
      <c r="Q215">
        <v>1</v>
      </c>
      <c r="R215" t="s">
        <v>48</v>
      </c>
      <c r="S215">
        <v>4</v>
      </c>
      <c r="T215" t="s">
        <v>144</v>
      </c>
      <c r="U215">
        <v>5</v>
      </c>
      <c r="V215">
        <v>32271</v>
      </c>
      <c r="W215">
        <v>361.5</v>
      </c>
      <c r="X215">
        <v>1.2</v>
      </c>
      <c r="Y215">
        <v>2.1999999999999999E-2</v>
      </c>
      <c r="Z215">
        <v>7</v>
      </c>
      <c r="AA215">
        <v>0</v>
      </c>
    </row>
    <row r="216" spans="1:27" ht="15">
      <c r="A216" s="49">
        <v>42657</v>
      </c>
      <c r="B216" t="s">
        <v>157</v>
      </c>
      <c r="C216" t="s">
        <v>86</v>
      </c>
      <c r="D216" s="96">
        <v>42632</v>
      </c>
      <c r="E216" s="96">
        <v>42638</v>
      </c>
      <c r="F216">
        <f t="shared" si="6"/>
        <v>9</v>
      </c>
      <c r="G216">
        <f t="shared" si="7"/>
        <v>2016</v>
      </c>
      <c r="H216">
        <v>120088</v>
      </c>
      <c r="I216" t="s">
        <v>230</v>
      </c>
      <c r="J216" t="s">
        <v>142</v>
      </c>
      <c r="K216" t="s">
        <v>232</v>
      </c>
      <c r="L216" t="s">
        <v>45</v>
      </c>
      <c r="M216" t="s">
        <v>231</v>
      </c>
      <c r="N216" t="s">
        <v>143</v>
      </c>
      <c r="O216">
        <v>301</v>
      </c>
      <c r="P216" t="s">
        <v>46</v>
      </c>
      <c r="Q216">
        <v>1</v>
      </c>
      <c r="R216" t="s">
        <v>48</v>
      </c>
      <c r="S216">
        <v>4</v>
      </c>
      <c r="T216" t="s">
        <v>144</v>
      </c>
      <c r="U216">
        <v>7</v>
      </c>
      <c r="V216">
        <v>32148</v>
      </c>
      <c r="W216">
        <v>377.5</v>
      </c>
      <c r="X216">
        <v>1.2</v>
      </c>
      <c r="Y216">
        <v>2.5000000000000001E-2</v>
      </c>
      <c r="Z216">
        <v>8</v>
      </c>
      <c r="AA216">
        <v>0</v>
      </c>
    </row>
    <row r="217" spans="1:27" ht="15">
      <c r="A217" s="49">
        <v>42657</v>
      </c>
      <c r="B217" t="s">
        <v>157</v>
      </c>
      <c r="C217" t="s">
        <v>86</v>
      </c>
      <c r="D217" s="96">
        <v>42632</v>
      </c>
      <c r="E217" s="96">
        <v>42638</v>
      </c>
      <c r="F217">
        <f t="shared" si="6"/>
        <v>9</v>
      </c>
      <c r="G217">
        <f t="shared" si="7"/>
        <v>2016</v>
      </c>
      <c r="H217">
        <v>120088</v>
      </c>
      <c r="I217" t="s">
        <v>230</v>
      </c>
      <c r="J217" t="s">
        <v>142</v>
      </c>
      <c r="K217" t="s">
        <v>232</v>
      </c>
      <c r="L217" t="s">
        <v>45</v>
      </c>
      <c r="M217" t="s">
        <v>231</v>
      </c>
      <c r="N217" t="s">
        <v>143</v>
      </c>
      <c r="O217">
        <v>301</v>
      </c>
      <c r="P217" t="s">
        <v>46</v>
      </c>
      <c r="Q217">
        <v>1</v>
      </c>
      <c r="R217" t="s">
        <v>48</v>
      </c>
      <c r="S217">
        <v>4</v>
      </c>
      <c r="T217" t="s">
        <v>144</v>
      </c>
      <c r="U217">
        <v>9</v>
      </c>
      <c r="V217">
        <v>31788</v>
      </c>
      <c r="W217">
        <v>316.10000000000002</v>
      </c>
      <c r="X217">
        <v>1</v>
      </c>
      <c r="Y217">
        <v>3.1E-2</v>
      </c>
      <c r="Z217">
        <v>10</v>
      </c>
      <c r="AA217">
        <v>0</v>
      </c>
    </row>
    <row r="218" spans="1:27" ht="15">
      <c r="A218" s="49">
        <v>42657</v>
      </c>
      <c r="B218" t="s">
        <v>156</v>
      </c>
      <c r="C218" t="s">
        <v>85</v>
      </c>
      <c r="D218" s="96">
        <v>42625</v>
      </c>
      <c r="E218" s="96">
        <v>42631</v>
      </c>
      <c r="F218">
        <f t="shared" si="6"/>
        <v>9</v>
      </c>
      <c r="G218">
        <f t="shared" si="7"/>
        <v>2016</v>
      </c>
      <c r="H218">
        <v>120088</v>
      </c>
      <c r="I218" t="s">
        <v>230</v>
      </c>
      <c r="J218" t="s">
        <v>142</v>
      </c>
      <c r="K218" t="s">
        <v>232</v>
      </c>
      <c r="L218" t="s">
        <v>45</v>
      </c>
      <c r="M218" t="s">
        <v>231</v>
      </c>
      <c r="N218" t="s">
        <v>143</v>
      </c>
      <c r="O218">
        <v>301</v>
      </c>
      <c r="P218" t="s">
        <v>46</v>
      </c>
      <c r="Q218">
        <v>1</v>
      </c>
      <c r="R218" t="s">
        <v>48</v>
      </c>
      <c r="S218">
        <v>4</v>
      </c>
      <c r="T218" t="s">
        <v>144</v>
      </c>
      <c r="U218">
        <v>9</v>
      </c>
      <c r="V218">
        <v>31797</v>
      </c>
      <c r="W218">
        <v>291</v>
      </c>
      <c r="X218">
        <v>0.9</v>
      </c>
      <c r="Y218">
        <v>2.8000000000000001E-2</v>
      </c>
      <c r="Z218">
        <v>9</v>
      </c>
      <c r="AA218">
        <v>0</v>
      </c>
    </row>
    <row r="219" spans="1:27" ht="15">
      <c r="A219" s="49">
        <v>42657</v>
      </c>
      <c r="B219" t="s">
        <v>156</v>
      </c>
      <c r="C219" t="s">
        <v>85</v>
      </c>
      <c r="D219" s="96">
        <v>42625</v>
      </c>
      <c r="E219" s="96">
        <v>42631</v>
      </c>
      <c r="F219">
        <f t="shared" si="6"/>
        <v>9</v>
      </c>
      <c r="G219">
        <f t="shared" si="7"/>
        <v>2016</v>
      </c>
      <c r="H219">
        <v>120088</v>
      </c>
      <c r="I219" t="s">
        <v>230</v>
      </c>
      <c r="J219" t="s">
        <v>142</v>
      </c>
      <c r="K219" t="s">
        <v>232</v>
      </c>
      <c r="L219" t="s">
        <v>45</v>
      </c>
      <c r="M219" t="s">
        <v>231</v>
      </c>
      <c r="N219" t="s">
        <v>143</v>
      </c>
      <c r="O219">
        <v>301</v>
      </c>
      <c r="P219" t="s">
        <v>46</v>
      </c>
      <c r="Q219">
        <v>1</v>
      </c>
      <c r="R219" t="s">
        <v>48</v>
      </c>
      <c r="S219">
        <v>4</v>
      </c>
      <c r="T219" t="s">
        <v>144</v>
      </c>
      <c r="U219">
        <v>7</v>
      </c>
      <c r="V219">
        <v>32153</v>
      </c>
      <c r="W219">
        <v>353.6</v>
      </c>
      <c r="X219">
        <v>1.2</v>
      </c>
      <c r="Y219">
        <v>1.6E-2</v>
      </c>
      <c r="Z219">
        <v>5</v>
      </c>
      <c r="AA219">
        <v>0</v>
      </c>
    </row>
    <row r="220" spans="1:27" ht="15">
      <c r="A220" s="49">
        <v>42657</v>
      </c>
      <c r="B220" t="s">
        <v>156</v>
      </c>
      <c r="C220" t="s">
        <v>85</v>
      </c>
      <c r="D220" s="96">
        <v>42625</v>
      </c>
      <c r="E220" s="96">
        <v>42631</v>
      </c>
      <c r="F220">
        <f t="shared" si="6"/>
        <v>9</v>
      </c>
      <c r="G220">
        <f t="shared" si="7"/>
        <v>2016</v>
      </c>
      <c r="H220">
        <v>120088</v>
      </c>
      <c r="I220" t="s">
        <v>230</v>
      </c>
      <c r="J220" t="s">
        <v>142</v>
      </c>
      <c r="K220" t="s">
        <v>232</v>
      </c>
      <c r="L220" t="s">
        <v>45</v>
      </c>
      <c r="M220" t="s">
        <v>231</v>
      </c>
      <c r="N220" t="s">
        <v>143</v>
      </c>
      <c r="O220">
        <v>301</v>
      </c>
      <c r="P220" t="s">
        <v>46</v>
      </c>
      <c r="Q220">
        <v>1</v>
      </c>
      <c r="R220" t="s">
        <v>48</v>
      </c>
      <c r="S220">
        <v>4</v>
      </c>
      <c r="T220" t="s">
        <v>144</v>
      </c>
      <c r="U220">
        <v>5</v>
      </c>
      <c r="V220">
        <v>32280</v>
      </c>
      <c r="W220">
        <v>337.5</v>
      </c>
      <c r="X220">
        <v>1.1000000000000001</v>
      </c>
      <c r="Y220">
        <v>2.8000000000000001E-2</v>
      </c>
      <c r="Z220">
        <v>9</v>
      </c>
      <c r="AA220">
        <v>0</v>
      </c>
    </row>
    <row r="221" spans="1:27" ht="15">
      <c r="A221" s="49">
        <v>42657</v>
      </c>
      <c r="B221" t="s">
        <v>156</v>
      </c>
      <c r="C221" t="s">
        <v>85</v>
      </c>
      <c r="D221" s="96">
        <v>42625</v>
      </c>
      <c r="E221" s="96">
        <v>42631</v>
      </c>
      <c r="F221">
        <f t="shared" si="6"/>
        <v>9</v>
      </c>
      <c r="G221">
        <f t="shared" si="7"/>
        <v>2016</v>
      </c>
      <c r="H221">
        <v>120088</v>
      </c>
      <c r="I221" t="s">
        <v>230</v>
      </c>
      <c r="J221" t="s">
        <v>142</v>
      </c>
      <c r="K221" t="s">
        <v>232</v>
      </c>
      <c r="L221" t="s">
        <v>45</v>
      </c>
      <c r="M221" t="s">
        <v>231</v>
      </c>
      <c r="N221" t="s">
        <v>143</v>
      </c>
      <c r="O221">
        <v>301</v>
      </c>
      <c r="P221" t="s">
        <v>46</v>
      </c>
      <c r="Q221">
        <v>1</v>
      </c>
      <c r="R221" t="s">
        <v>48</v>
      </c>
      <c r="S221">
        <v>4</v>
      </c>
      <c r="T221" t="s">
        <v>144</v>
      </c>
      <c r="U221">
        <v>1</v>
      </c>
      <c r="V221">
        <v>32249</v>
      </c>
      <c r="W221">
        <v>355.9</v>
      </c>
      <c r="X221">
        <v>1.2</v>
      </c>
      <c r="Y221">
        <v>3.1E-2</v>
      </c>
      <c r="Z221">
        <v>10</v>
      </c>
      <c r="AA221">
        <v>0</v>
      </c>
    </row>
    <row r="222" spans="1:27" ht="15">
      <c r="A222" s="49">
        <v>42657</v>
      </c>
      <c r="B222" t="s">
        <v>156</v>
      </c>
      <c r="C222" t="s">
        <v>85</v>
      </c>
      <c r="D222" s="96">
        <v>42625</v>
      </c>
      <c r="E222" s="96">
        <v>42631</v>
      </c>
      <c r="F222">
        <f t="shared" si="6"/>
        <v>9</v>
      </c>
      <c r="G222">
        <f t="shared" si="7"/>
        <v>2016</v>
      </c>
      <c r="H222">
        <v>120088</v>
      </c>
      <c r="I222" t="s">
        <v>230</v>
      </c>
      <c r="J222" t="s">
        <v>142</v>
      </c>
      <c r="K222" t="s">
        <v>232</v>
      </c>
      <c r="L222" t="s">
        <v>45</v>
      </c>
      <c r="M222" t="s">
        <v>231</v>
      </c>
      <c r="N222" t="s">
        <v>143</v>
      </c>
      <c r="O222">
        <v>301</v>
      </c>
      <c r="P222" t="s">
        <v>46</v>
      </c>
      <c r="Q222">
        <v>1</v>
      </c>
      <c r="R222" t="s">
        <v>48</v>
      </c>
      <c r="S222">
        <v>4</v>
      </c>
      <c r="T222" t="s">
        <v>144</v>
      </c>
      <c r="U222">
        <v>2</v>
      </c>
      <c r="V222">
        <v>32246</v>
      </c>
      <c r="W222">
        <v>354.5</v>
      </c>
      <c r="X222">
        <v>1.2</v>
      </c>
      <c r="Y222">
        <v>2.5000000000000001E-2</v>
      </c>
      <c r="Z222">
        <v>8</v>
      </c>
      <c r="AA222">
        <v>0</v>
      </c>
    </row>
    <row r="223" spans="1:27" ht="15">
      <c r="A223" s="49">
        <v>42657</v>
      </c>
      <c r="B223" t="s">
        <v>156</v>
      </c>
      <c r="C223" t="s">
        <v>85</v>
      </c>
      <c r="D223" s="96">
        <v>42625</v>
      </c>
      <c r="E223" s="96">
        <v>42631</v>
      </c>
      <c r="F223">
        <f t="shared" si="6"/>
        <v>9</v>
      </c>
      <c r="G223">
        <f t="shared" si="7"/>
        <v>2016</v>
      </c>
      <c r="H223">
        <v>120088</v>
      </c>
      <c r="I223" t="s">
        <v>230</v>
      </c>
      <c r="J223" t="s">
        <v>142</v>
      </c>
      <c r="K223" t="s">
        <v>232</v>
      </c>
      <c r="L223" t="s">
        <v>45</v>
      </c>
      <c r="M223" t="s">
        <v>231</v>
      </c>
      <c r="N223" t="s">
        <v>143</v>
      </c>
      <c r="O223">
        <v>301</v>
      </c>
      <c r="P223" t="s">
        <v>46</v>
      </c>
      <c r="Q223">
        <v>1</v>
      </c>
      <c r="R223" t="s">
        <v>48</v>
      </c>
      <c r="S223">
        <v>4</v>
      </c>
      <c r="T223" t="s">
        <v>144</v>
      </c>
      <c r="U223">
        <v>3</v>
      </c>
      <c r="V223">
        <v>32258</v>
      </c>
      <c r="W223">
        <v>355.2</v>
      </c>
      <c r="X223">
        <v>1.2</v>
      </c>
      <c r="Y223">
        <v>3.1E-2</v>
      </c>
      <c r="Z223">
        <v>10</v>
      </c>
      <c r="AA223">
        <v>0</v>
      </c>
    </row>
    <row r="224" spans="1:27" ht="15">
      <c r="A224" s="49">
        <v>42657</v>
      </c>
      <c r="B224" t="s">
        <v>156</v>
      </c>
      <c r="C224" t="s">
        <v>85</v>
      </c>
      <c r="D224" s="96">
        <v>42625</v>
      </c>
      <c r="E224" s="96">
        <v>42631</v>
      </c>
      <c r="F224">
        <f t="shared" si="6"/>
        <v>9</v>
      </c>
      <c r="G224">
        <f t="shared" si="7"/>
        <v>2016</v>
      </c>
      <c r="H224">
        <v>120088</v>
      </c>
      <c r="I224" t="s">
        <v>230</v>
      </c>
      <c r="J224" t="s">
        <v>142</v>
      </c>
      <c r="K224" t="s">
        <v>232</v>
      </c>
      <c r="L224" t="s">
        <v>45</v>
      </c>
      <c r="M224" t="s">
        <v>231</v>
      </c>
      <c r="N224" t="s">
        <v>143</v>
      </c>
      <c r="O224">
        <v>301</v>
      </c>
      <c r="P224" t="s">
        <v>46</v>
      </c>
      <c r="Q224">
        <v>1</v>
      </c>
      <c r="R224" t="s">
        <v>48</v>
      </c>
      <c r="S224">
        <v>4</v>
      </c>
      <c r="T224" t="s">
        <v>144</v>
      </c>
      <c r="U224">
        <v>4</v>
      </c>
      <c r="V224">
        <v>32237</v>
      </c>
      <c r="W224">
        <v>349.5</v>
      </c>
      <c r="X224">
        <v>1.1000000000000001</v>
      </c>
      <c r="Y224">
        <v>1.9E-2</v>
      </c>
      <c r="Z224">
        <v>6</v>
      </c>
      <c r="AA224">
        <v>0</v>
      </c>
    </row>
    <row r="225" spans="1:27" ht="15">
      <c r="A225" s="49">
        <v>42657</v>
      </c>
      <c r="B225" t="s">
        <v>156</v>
      </c>
      <c r="C225" t="s">
        <v>85</v>
      </c>
      <c r="D225" s="96">
        <v>42625</v>
      </c>
      <c r="E225" s="96">
        <v>42631</v>
      </c>
      <c r="F225">
        <f t="shared" si="6"/>
        <v>9</v>
      </c>
      <c r="G225">
        <f t="shared" si="7"/>
        <v>2016</v>
      </c>
      <c r="H225">
        <v>120088</v>
      </c>
      <c r="I225" t="s">
        <v>230</v>
      </c>
      <c r="J225" t="s">
        <v>142</v>
      </c>
      <c r="K225" t="s">
        <v>232</v>
      </c>
      <c r="L225" t="s">
        <v>45</v>
      </c>
      <c r="M225" t="s">
        <v>231</v>
      </c>
      <c r="N225" t="s">
        <v>143</v>
      </c>
      <c r="O225">
        <v>301</v>
      </c>
      <c r="P225" t="s">
        <v>46</v>
      </c>
      <c r="Q225">
        <v>1</v>
      </c>
      <c r="R225" t="s">
        <v>48</v>
      </c>
      <c r="S225">
        <v>4</v>
      </c>
      <c r="T225" t="s">
        <v>144</v>
      </c>
      <c r="U225">
        <v>8</v>
      </c>
      <c r="V225">
        <v>31063</v>
      </c>
      <c r="W225">
        <v>329</v>
      </c>
      <c r="X225">
        <v>1</v>
      </c>
      <c r="Y225">
        <v>1.9E-2</v>
      </c>
      <c r="Z225">
        <v>6</v>
      </c>
      <c r="AA225">
        <v>0</v>
      </c>
    </row>
    <row r="226" spans="1:27" ht="15">
      <c r="A226" s="49">
        <v>42657</v>
      </c>
      <c r="B226" t="s">
        <v>156</v>
      </c>
      <c r="C226" t="s">
        <v>85</v>
      </c>
      <c r="D226" s="96">
        <v>42625</v>
      </c>
      <c r="E226" s="96">
        <v>42631</v>
      </c>
      <c r="F226">
        <f t="shared" si="6"/>
        <v>9</v>
      </c>
      <c r="G226">
        <f t="shared" si="7"/>
        <v>2016</v>
      </c>
      <c r="H226">
        <v>120088</v>
      </c>
      <c r="I226" t="s">
        <v>230</v>
      </c>
      <c r="J226" t="s">
        <v>142</v>
      </c>
      <c r="K226" t="s">
        <v>232</v>
      </c>
      <c r="L226" t="s">
        <v>45</v>
      </c>
      <c r="M226" t="s">
        <v>231</v>
      </c>
      <c r="N226" t="s">
        <v>143</v>
      </c>
      <c r="O226">
        <v>301</v>
      </c>
      <c r="P226" t="s">
        <v>46</v>
      </c>
      <c r="Q226">
        <v>1</v>
      </c>
      <c r="R226" t="s">
        <v>48</v>
      </c>
      <c r="S226">
        <v>4</v>
      </c>
      <c r="T226" t="s">
        <v>144</v>
      </c>
      <c r="U226">
        <v>6</v>
      </c>
      <c r="V226">
        <v>32293</v>
      </c>
      <c r="W226">
        <v>341.5</v>
      </c>
      <c r="X226">
        <v>1.1000000000000001</v>
      </c>
      <c r="Y226">
        <v>1.9E-2</v>
      </c>
      <c r="Z226">
        <v>6</v>
      </c>
      <c r="AA226">
        <v>0</v>
      </c>
    </row>
    <row r="227" spans="1:27" ht="15">
      <c r="A227" s="49">
        <v>42657</v>
      </c>
      <c r="B227" t="s">
        <v>156</v>
      </c>
      <c r="C227" t="s">
        <v>85</v>
      </c>
      <c r="D227" s="96">
        <v>42625</v>
      </c>
      <c r="E227" s="96">
        <v>42631</v>
      </c>
      <c r="F227">
        <f t="shared" si="6"/>
        <v>9</v>
      </c>
      <c r="G227">
        <f t="shared" si="7"/>
        <v>2016</v>
      </c>
      <c r="H227">
        <v>120088</v>
      </c>
      <c r="I227" t="s">
        <v>230</v>
      </c>
      <c r="J227" t="s">
        <v>142</v>
      </c>
      <c r="K227" t="s">
        <v>232</v>
      </c>
      <c r="L227" t="s">
        <v>45</v>
      </c>
      <c r="M227" t="s">
        <v>231</v>
      </c>
      <c r="N227" t="s">
        <v>143</v>
      </c>
      <c r="O227">
        <v>301</v>
      </c>
      <c r="P227" t="s">
        <v>46</v>
      </c>
      <c r="Q227">
        <v>1</v>
      </c>
      <c r="R227" t="s">
        <v>48</v>
      </c>
      <c r="S227">
        <v>4</v>
      </c>
      <c r="T227" t="s">
        <v>144</v>
      </c>
      <c r="U227">
        <v>11</v>
      </c>
      <c r="V227">
        <v>31604</v>
      </c>
      <c r="W227">
        <v>267</v>
      </c>
      <c r="X227">
        <v>0.9</v>
      </c>
      <c r="Y227">
        <v>3.7999999999999999E-2</v>
      </c>
      <c r="Z227">
        <v>12</v>
      </c>
      <c r="AA227">
        <v>0</v>
      </c>
    </row>
    <row r="228" spans="1:27" ht="15">
      <c r="A228" s="49">
        <v>42657</v>
      </c>
      <c r="B228" t="s">
        <v>156</v>
      </c>
      <c r="C228" t="s">
        <v>85</v>
      </c>
      <c r="D228" s="96">
        <v>42625</v>
      </c>
      <c r="E228" s="96">
        <v>42631</v>
      </c>
      <c r="F228">
        <f t="shared" si="6"/>
        <v>9</v>
      </c>
      <c r="G228">
        <f t="shared" si="7"/>
        <v>2016</v>
      </c>
      <c r="H228">
        <v>120088</v>
      </c>
      <c r="I228" t="s">
        <v>230</v>
      </c>
      <c r="J228" t="s">
        <v>142</v>
      </c>
      <c r="K228" t="s">
        <v>232</v>
      </c>
      <c r="L228" t="s">
        <v>45</v>
      </c>
      <c r="M228" t="s">
        <v>231</v>
      </c>
      <c r="N228" t="s">
        <v>143</v>
      </c>
      <c r="O228">
        <v>301</v>
      </c>
      <c r="P228" t="s">
        <v>46</v>
      </c>
      <c r="Q228">
        <v>1</v>
      </c>
      <c r="R228" t="s">
        <v>48</v>
      </c>
      <c r="S228">
        <v>4</v>
      </c>
      <c r="T228" t="s">
        <v>144</v>
      </c>
      <c r="U228">
        <v>12</v>
      </c>
      <c r="V228">
        <v>31648</v>
      </c>
      <c r="W228">
        <v>265.7</v>
      </c>
      <c r="X228">
        <v>0.9</v>
      </c>
      <c r="Y228">
        <v>2.8000000000000001E-2</v>
      </c>
      <c r="Z228">
        <v>9</v>
      </c>
      <c r="AA228">
        <v>0</v>
      </c>
    </row>
    <row r="229" spans="1:27" ht="15">
      <c r="A229" s="49">
        <v>42657</v>
      </c>
      <c r="B229" t="s">
        <v>156</v>
      </c>
      <c r="C229" t="s">
        <v>85</v>
      </c>
      <c r="D229" s="96">
        <v>42625</v>
      </c>
      <c r="E229" s="96">
        <v>42631</v>
      </c>
      <c r="F229">
        <f t="shared" si="6"/>
        <v>9</v>
      </c>
      <c r="G229">
        <f t="shared" si="7"/>
        <v>2016</v>
      </c>
      <c r="H229">
        <v>120088</v>
      </c>
      <c r="I229" t="s">
        <v>230</v>
      </c>
      <c r="J229" t="s">
        <v>142</v>
      </c>
      <c r="K229" t="s">
        <v>232</v>
      </c>
      <c r="L229" t="s">
        <v>45</v>
      </c>
      <c r="M229" t="s">
        <v>231</v>
      </c>
      <c r="N229" t="s">
        <v>143</v>
      </c>
      <c r="O229">
        <v>301</v>
      </c>
      <c r="P229" t="s">
        <v>46</v>
      </c>
      <c r="Q229">
        <v>1</v>
      </c>
      <c r="R229" t="s">
        <v>48</v>
      </c>
      <c r="S229">
        <v>4</v>
      </c>
      <c r="T229" t="s">
        <v>144</v>
      </c>
      <c r="U229">
        <v>10</v>
      </c>
      <c r="V229">
        <v>32281</v>
      </c>
      <c r="W229">
        <v>266.89999999999998</v>
      </c>
      <c r="X229">
        <v>0.9</v>
      </c>
      <c r="Y229">
        <v>2.1999999999999999E-2</v>
      </c>
      <c r="Z229">
        <v>7</v>
      </c>
      <c r="AA229">
        <v>0</v>
      </c>
    </row>
    <row r="230" spans="1:27" ht="15">
      <c r="A230" s="49">
        <v>42657</v>
      </c>
      <c r="B230" t="s">
        <v>155</v>
      </c>
      <c r="C230" t="s">
        <v>84</v>
      </c>
      <c r="D230" s="96">
        <v>42618</v>
      </c>
      <c r="E230" s="96">
        <v>42624</v>
      </c>
      <c r="F230">
        <f t="shared" si="6"/>
        <v>9</v>
      </c>
      <c r="G230">
        <f t="shared" si="7"/>
        <v>2016</v>
      </c>
      <c r="H230">
        <v>120088</v>
      </c>
      <c r="I230" t="s">
        <v>230</v>
      </c>
      <c r="J230" t="s">
        <v>142</v>
      </c>
      <c r="K230" t="s">
        <v>232</v>
      </c>
      <c r="L230" t="s">
        <v>45</v>
      </c>
      <c r="M230" t="s">
        <v>231</v>
      </c>
      <c r="N230" t="s">
        <v>143</v>
      </c>
      <c r="O230">
        <v>301</v>
      </c>
      <c r="P230" t="s">
        <v>46</v>
      </c>
      <c r="Q230">
        <v>1</v>
      </c>
      <c r="R230" t="s">
        <v>48</v>
      </c>
      <c r="S230">
        <v>4</v>
      </c>
      <c r="T230" t="s">
        <v>144</v>
      </c>
      <c r="U230">
        <v>10</v>
      </c>
      <c r="V230">
        <v>32294</v>
      </c>
      <c r="W230">
        <v>233.4</v>
      </c>
      <c r="X230">
        <v>0.8</v>
      </c>
      <c r="Y230">
        <v>0.04</v>
      </c>
      <c r="Z230">
        <v>13</v>
      </c>
      <c r="AA230">
        <v>0</v>
      </c>
    </row>
    <row r="231" spans="1:27" ht="15">
      <c r="A231" s="49">
        <v>42657</v>
      </c>
      <c r="B231" t="s">
        <v>155</v>
      </c>
      <c r="C231" t="s">
        <v>84</v>
      </c>
      <c r="D231" s="96">
        <v>42618</v>
      </c>
      <c r="E231" s="96">
        <v>42624</v>
      </c>
      <c r="F231">
        <f t="shared" si="6"/>
        <v>9</v>
      </c>
      <c r="G231">
        <f t="shared" si="7"/>
        <v>2016</v>
      </c>
      <c r="H231">
        <v>120088</v>
      </c>
      <c r="I231" t="s">
        <v>230</v>
      </c>
      <c r="J231" t="s">
        <v>142</v>
      </c>
      <c r="K231" t="s">
        <v>232</v>
      </c>
      <c r="L231" t="s">
        <v>45</v>
      </c>
      <c r="M231" t="s">
        <v>231</v>
      </c>
      <c r="N231" t="s">
        <v>143</v>
      </c>
      <c r="O231">
        <v>301</v>
      </c>
      <c r="P231" t="s">
        <v>46</v>
      </c>
      <c r="Q231">
        <v>1</v>
      </c>
      <c r="R231" t="s">
        <v>48</v>
      </c>
      <c r="S231">
        <v>4</v>
      </c>
      <c r="T231" t="s">
        <v>144</v>
      </c>
      <c r="U231">
        <v>12</v>
      </c>
      <c r="V231">
        <v>31662</v>
      </c>
      <c r="W231">
        <v>231.5</v>
      </c>
      <c r="X231">
        <v>0.7</v>
      </c>
      <c r="Y231">
        <v>4.3999999999999997E-2</v>
      </c>
      <c r="Z231">
        <v>14</v>
      </c>
      <c r="AA231">
        <v>0</v>
      </c>
    </row>
    <row r="232" spans="1:27" ht="15">
      <c r="A232" s="49">
        <v>42657</v>
      </c>
      <c r="B232" t="s">
        <v>155</v>
      </c>
      <c r="C232" t="s">
        <v>84</v>
      </c>
      <c r="D232" s="96">
        <v>42618</v>
      </c>
      <c r="E232" s="96">
        <v>42624</v>
      </c>
      <c r="F232">
        <f t="shared" si="6"/>
        <v>9</v>
      </c>
      <c r="G232">
        <f t="shared" si="7"/>
        <v>2016</v>
      </c>
      <c r="H232">
        <v>120088</v>
      </c>
      <c r="I232" t="s">
        <v>230</v>
      </c>
      <c r="J232" t="s">
        <v>142</v>
      </c>
      <c r="K232" t="s">
        <v>232</v>
      </c>
      <c r="L232" t="s">
        <v>45</v>
      </c>
      <c r="M232" t="s">
        <v>231</v>
      </c>
      <c r="N232" t="s">
        <v>143</v>
      </c>
      <c r="O232">
        <v>301</v>
      </c>
      <c r="P232" t="s">
        <v>46</v>
      </c>
      <c r="Q232">
        <v>1</v>
      </c>
      <c r="R232" t="s">
        <v>48</v>
      </c>
      <c r="S232">
        <v>4</v>
      </c>
      <c r="T232" t="s">
        <v>144</v>
      </c>
      <c r="U232">
        <v>11</v>
      </c>
      <c r="V232">
        <v>31620</v>
      </c>
      <c r="W232">
        <v>232.8</v>
      </c>
      <c r="X232">
        <v>0.7</v>
      </c>
      <c r="Y232">
        <v>5.0999999999999997E-2</v>
      </c>
      <c r="Z232">
        <v>16</v>
      </c>
      <c r="AA232">
        <v>0</v>
      </c>
    </row>
    <row r="233" spans="1:27" ht="15">
      <c r="A233" s="49">
        <v>42657</v>
      </c>
      <c r="B233" t="s">
        <v>155</v>
      </c>
      <c r="C233" t="s">
        <v>84</v>
      </c>
      <c r="D233" s="96">
        <v>42618</v>
      </c>
      <c r="E233" s="96">
        <v>42624</v>
      </c>
      <c r="F233">
        <f t="shared" si="6"/>
        <v>9</v>
      </c>
      <c r="G233">
        <f t="shared" si="7"/>
        <v>2016</v>
      </c>
      <c r="H233">
        <v>120088</v>
      </c>
      <c r="I233" t="s">
        <v>230</v>
      </c>
      <c r="J233" t="s">
        <v>142</v>
      </c>
      <c r="K233" t="s">
        <v>232</v>
      </c>
      <c r="L233" t="s">
        <v>45</v>
      </c>
      <c r="M233" t="s">
        <v>231</v>
      </c>
      <c r="N233" t="s">
        <v>143</v>
      </c>
      <c r="O233">
        <v>301</v>
      </c>
      <c r="P233" t="s">
        <v>46</v>
      </c>
      <c r="Q233">
        <v>1</v>
      </c>
      <c r="R233" t="s">
        <v>48</v>
      </c>
      <c r="S233">
        <v>4</v>
      </c>
      <c r="T233" t="s">
        <v>144</v>
      </c>
      <c r="U233">
        <v>6</v>
      </c>
      <c r="V233">
        <v>32307</v>
      </c>
      <c r="W233">
        <v>305.60000000000002</v>
      </c>
      <c r="X233">
        <v>1</v>
      </c>
      <c r="Y233">
        <v>4.2999999999999997E-2</v>
      </c>
      <c r="Z233">
        <v>14</v>
      </c>
      <c r="AA233">
        <v>0</v>
      </c>
    </row>
    <row r="234" spans="1:27" ht="15">
      <c r="A234" s="49">
        <v>42657</v>
      </c>
      <c r="B234" t="s">
        <v>155</v>
      </c>
      <c r="C234" t="s">
        <v>84</v>
      </c>
      <c r="D234" s="96">
        <v>42618</v>
      </c>
      <c r="E234" s="96">
        <v>42624</v>
      </c>
      <c r="F234">
        <f t="shared" si="6"/>
        <v>9</v>
      </c>
      <c r="G234">
        <f t="shared" si="7"/>
        <v>2016</v>
      </c>
      <c r="H234">
        <v>120088</v>
      </c>
      <c r="I234" t="s">
        <v>230</v>
      </c>
      <c r="J234" t="s">
        <v>142</v>
      </c>
      <c r="K234" t="s">
        <v>232</v>
      </c>
      <c r="L234" t="s">
        <v>45</v>
      </c>
      <c r="M234" t="s">
        <v>231</v>
      </c>
      <c r="N234" t="s">
        <v>143</v>
      </c>
      <c r="O234">
        <v>301</v>
      </c>
      <c r="P234" t="s">
        <v>46</v>
      </c>
      <c r="Q234">
        <v>1</v>
      </c>
      <c r="R234" t="s">
        <v>48</v>
      </c>
      <c r="S234">
        <v>4</v>
      </c>
      <c r="T234" t="s">
        <v>144</v>
      </c>
      <c r="U234">
        <v>8</v>
      </c>
      <c r="V234">
        <v>31077</v>
      </c>
      <c r="W234">
        <v>291.5</v>
      </c>
      <c r="X234">
        <v>0.9</v>
      </c>
      <c r="Y234">
        <v>4.4999999999999998E-2</v>
      </c>
      <c r="Z234">
        <v>14</v>
      </c>
      <c r="AA234">
        <v>0</v>
      </c>
    </row>
    <row r="235" spans="1:27" ht="15">
      <c r="A235" s="49">
        <v>42657</v>
      </c>
      <c r="B235" t="s">
        <v>155</v>
      </c>
      <c r="C235" t="s">
        <v>84</v>
      </c>
      <c r="D235" s="96">
        <v>42618</v>
      </c>
      <c r="E235" s="96">
        <v>42624</v>
      </c>
      <c r="F235">
        <f t="shared" si="6"/>
        <v>9</v>
      </c>
      <c r="G235">
        <f t="shared" si="7"/>
        <v>2016</v>
      </c>
      <c r="H235">
        <v>120088</v>
      </c>
      <c r="I235" t="s">
        <v>230</v>
      </c>
      <c r="J235" t="s">
        <v>142</v>
      </c>
      <c r="K235" t="s">
        <v>232</v>
      </c>
      <c r="L235" t="s">
        <v>45</v>
      </c>
      <c r="M235" t="s">
        <v>231</v>
      </c>
      <c r="N235" t="s">
        <v>143</v>
      </c>
      <c r="O235">
        <v>301</v>
      </c>
      <c r="P235" t="s">
        <v>46</v>
      </c>
      <c r="Q235">
        <v>1</v>
      </c>
      <c r="R235" t="s">
        <v>48</v>
      </c>
      <c r="S235">
        <v>4</v>
      </c>
      <c r="T235" t="s">
        <v>144</v>
      </c>
      <c r="U235">
        <v>4</v>
      </c>
      <c r="V235">
        <v>32250</v>
      </c>
      <c r="W235">
        <v>312.89999999999998</v>
      </c>
      <c r="X235">
        <v>1</v>
      </c>
      <c r="Y235">
        <v>0.04</v>
      </c>
      <c r="Z235">
        <v>13</v>
      </c>
      <c r="AA235">
        <v>0</v>
      </c>
    </row>
    <row r="236" spans="1:27" ht="15">
      <c r="A236" s="49">
        <v>42657</v>
      </c>
      <c r="B236" t="s">
        <v>155</v>
      </c>
      <c r="C236" t="s">
        <v>84</v>
      </c>
      <c r="D236" s="96">
        <v>42618</v>
      </c>
      <c r="E236" s="96">
        <v>42624</v>
      </c>
      <c r="F236">
        <f t="shared" si="6"/>
        <v>9</v>
      </c>
      <c r="G236">
        <f t="shared" si="7"/>
        <v>2016</v>
      </c>
      <c r="H236">
        <v>120088</v>
      </c>
      <c r="I236" t="s">
        <v>230</v>
      </c>
      <c r="J236" t="s">
        <v>142</v>
      </c>
      <c r="K236" t="s">
        <v>232</v>
      </c>
      <c r="L236" t="s">
        <v>45</v>
      </c>
      <c r="M236" t="s">
        <v>231</v>
      </c>
      <c r="N236" t="s">
        <v>143</v>
      </c>
      <c r="O236">
        <v>301</v>
      </c>
      <c r="P236" t="s">
        <v>46</v>
      </c>
      <c r="Q236">
        <v>1</v>
      </c>
      <c r="R236" t="s">
        <v>48</v>
      </c>
      <c r="S236">
        <v>4</v>
      </c>
      <c r="T236" t="s">
        <v>144</v>
      </c>
      <c r="U236">
        <v>3</v>
      </c>
      <c r="V236">
        <v>32270</v>
      </c>
      <c r="W236">
        <v>318.8</v>
      </c>
      <c r="X236">
        <v>1</v>
      </c>
      <c r="Y236">
        <v>3.6999999999999998E-2</v>
      </c>
      <c r="Z236">
        <v>12</v>
      </c>
      <c r="AA236">
        <v>0</v>
      </c>
    </row>
    <row r="237" spans="1:27" ht="15">
      <c r="A237" s="49">
        <v>42657</v>
      </c>
      <c r="B237" t="s">
        <v>155</v>
      </c>
      <c r="C237" t="s">
        <v>84</v>
      </c>
      <c r="D237" s="96">
        <v>42618</v>
      </c>
      <c r="E237" s="96">
        <v>42624</v>
      </c>
      <c r="F237">
        <f t="shared" si="6"/>
        <v>9</v>
      </c>
      <c r="G237">
        <f t="shared" si="7"/>
        <v>2016</v>
      </c>
      <c r="H237">
        <v>120088</v>
      </c>
      <c r="I237" t="s">
        <v>230</v>
      </c>
      <c r="J237" t="s">
        <v>142</v>
      </c>
      <c r="K237" t="s">
        <v>232</v>
      </c>
      <c r="L237" t="s">
        <v>45</v>
      </c>
      <c r="M237" t="s">
        <v>231</v>
      </c>
      <c r="N237" t="s">
        <v>143</v>
      </c>
      <c r="O237">
        <v>301</v>
      </c>
      <c r="P237" t="s">
        <v>46</v>
      </c>
      <c r="Q237">
        <v>1</v>
      </c>
      <c r="R237" t="s">
        <v>48</v>
      </c>
      <c r="S237">
        <v>4</v>
      </c>
      <c r="T237" t="s">
        <v>144</v>
      </c>
      <c r="U237">
        <v>2</v>
      </c>
      <c r="V237">
        <v>32259</v>
      </c>
      <c r="W237">
        <v>318.89999999999998</v>
      </c>
      <c r="X237">
        <v>1</v>
      </c>
      <c r="Y237">
        <v>0.04</v>
      </c>
      <c r="Z237">
        <v>13</v>
      </c>
      <c r="AA237">
        <v>0</v>
      </c>
    </row>
    <row r="238" spans="1:27" ht="15">
      <c r="A238" s="49">
        <v>42657</v>
      </c>
      <c r="B238" t="s">
        <v>155</v>
      </c>
      <c r="C238" t="s">
        <v>84</v>
      </c>
      <c r="D238" s="96">
        <v>42618</v>
      </c>
      <c r="E238" s="96">
        <v>42624</v>
      </c>
      <c r="F238">
        <f t="shared" si="6"/>
        <v>9</v>
      </c>
      <c r="G238">
        <f t="shared" si="7"/>
        <v>2016</v>
      </c>
      <c r="H238">
        <v>120088</v>
      </c>
      <c r="I238" t="s">
        <v>230</v>
      </c>
      <c r="J238" t="s">
        <v>142</v>
      </c>
      <c r="K238" t="s">
        <v>232</v>
      </c>
      <c r="L238" t="s">
        <v>45</v>
      </c>
      <c r="M238" t="s">
        <v>231</v>
      </c>
      <c r="N238" t="s">
        <v>143</v>
      </c>
      <c r="O238">
        <v>301</v>
      </c>
      <c r="P238" t="s">
        <v>46</v>
      </c>
      <c r="Q238">
        <v>1</v>
      </c>
      <c r="R238" t="s">
        <v>48</v>
      </c>
      <c r="S238">
        <v>4</v>
      </c>
      <c r="T238" t="s">
        <v>144</v>
      </c>
      <c r="U238">
        <v>1</v>
      </c>
      <c r="V238">
        <v>32261</v>
      </c>
      <c r="W238">
        <v>319.39999999999998</v>
      </c>
      <c r="X238">
        <v>1</v>
      </c>
      <c r="Y238">
        <v>3.6999999999999998E-2</v>
      </c>
      <c r="Z238">
        <v>12</v>
      </c>
      <c r="AA238">
        <v>0</v>
      </c>
    </row>
    <row r="239" spans="1:27" ht="15">
      <c r="A239" s="49">
        <v>42657</v>
      </c>
      <c r="B239" t="s">
        <v>155</v>
      </c>
      <c r="C239" t="s">
        <v>84</v>
      </c>
      <c r="D239" s="96">
        <v>42618</v>
      </c>
      <c r="E239" s="96">
        <v>42624</v>
      </c>
      <c r="F239">
        <f t="shared" si="6"/>
        <v>9</v>
      </c>
      <c r="G239">
        <f t="shared" si="7"/>
        <v>2016</v>
      </c>
      <c r="H239">
        <v>120088</v>
      </c>
      <c r="I239" t="s">
        <v>230</v>
      </c>
      <c r="J239" t="s">
        <v>142</v>
      </c>
      <c r="K239" t="s">
        <v>232</v>
      </c>
      <c r="L239" t="s">
        <v>45</v>
      </c>
      <c r="M239" t="s">
        <v>231</v>
      </c>
      <c r="N239" t="s">
        <v>143</v>
      </c>
      <c r="O239">
        <v>301</v>
      </c>
      <c r="P239" t="s">
        <v>46</v>
      </c>
      <c r="Q239">
        <v>1</v>
      </c>
      <c r="R239" t="s">
        <v>48</v>
      </c>
      <c r="S239">
        <v>4</v>
      </c>
      <c r="T239" t="s">
        <v>144</v>
      </c>
      <c r="U239">
        <v>5</v>
      </c>
      <c r="V239">
        <v>32291</v>
      </c>
      <c r="W239">
        <v>301.5</v>
      </c>
      <c r="X239">
        <v>1</v>
      </c>
      <c r="Y239">
        <v>3.4000000000000002E-2</v>
      </c>
      <c r="Z239">
        <v>11</v>
      </c>
      <c r="AA239">
        <v>0</v>
      </c>
    </row>
    <row r="240" spans="1:27" ht="15">
      <c r="A240" s="49">
        <v>42657</v>
      </c>
      <c r="B240" t="s">
        <v>155</v>
      </c>
      <c r="C240" t="s">
        <v>84</v>
      </c>
      <c r="D240" s="96">
        <v>42618</v>
      </c>
      <c r="E240" s="96">
        <v>42624</v>
      </c>
      <c r="F240">
        <f t="shared" si="6"/>
        <v>9</v>
      </c>
      <c r="G240">
        <f t="shared" si="7"/>
        <v>2016</v>
      </c>
      <c r="H240">
        <v>120088</v>
      </c>
      <c r="I240" t="s">
        <v>230</v>
      </c>
      <c r="J240" t="s">
        <v>142</v>
      </c>
      <c r="K240" t="s">
        <v>232</v>
      </c>
      <c r="L240" t="s">
        <v>45</v>
      </c>
      <c r="M240" t="s">
        <v>231</v>
      </c>
      <c r="N240" t="s">
        <v>143</v>
      </c>
      <c r="O240">
        <v>301</v>
      </c>
      <c r="P240" t="s">
        <v>46</v>
      </c>
      <c r="Q240">
        <v>1</v>
      </c>
      <c r="R240" t="s">
        <v>48</v>
      </c>
      <c r="S240">
        <v>4</v>
      </c>
      <c r="T240" t="s">
        <v>144</v>
      </c>
      <c r="U240">
        <v>9</v>
      </c>
      <c r="V240">
        <v>31813</v>
      </c>
      <c r="W240">
        <v>255.6</v>
      </c>
      <c r="X240">
        <v>0.8</v>
      </c>
      <c r="Y240">
        <v>0.05</v>
      </c>
      <c r="Z240">
        <v>16</v>
      </c>
      <c r="AA240">
        <v>0</v>
      </c>
    </row>
    <row r="241" spans="1:27" ht="15">
      <c r="A241" s="49">
        <v>42657</v>
      </c>
      <c r="B241" t="s">
        <v>155</v>
      </c>
      <c r="C241" t="s">
        <v>84</v>
      </c>
      <c r="D241" s="96">
        <v>42618</v>
      </c>
      <c r="E241" s="96">
        <v>42624</v>
      </c>
      <c r="F241">
        <f t="shared" si="6"/>
        <v>9</v>
      </c>
      <c r="G241">
        <f t="shared" si="7"/>
        <v>2016</v>
      </c>
      <c r="H241">
        <v>120088</v>
      </c>
      <c r="I241" t="s">
        <v>230</v>
      </c>
      <c r="J241" t="s">
        <v>142</v>
      </c>
      <c r="K241" t="s">
        <v>232</v>
      </c>
      <c r="L241" t="s">
        <v>45</v>
      </c>
      <c r="M241" t="s">
        <v>231</v>
      </c>
      <c r="N241" t="s">
        <v>143</v>
      </c>
      <c r="O241">
        <v>301</v>
      </c>
      <c r="P241" t="s">
        <v>46</v>
      </c>
      <c r="Q241">
        <v>1</v>
      </c>
      <c r="R241" t="s">
        <v>48</v>
      </c>
      <c r="S241">
        <v>4</v>
      </c>
      <c r="T241" t="s">
        <v>144</v>
      </c>
      <c r="U241">
        <v>7</v>
      </c>
      <c r="V241">
        <v>32169</v>
      </c>
      <c r="W241">
        <v>317.89999999999998</v>
      </c>
      <c r="X241">
        <v>1</v>
      </c>
      <c r="Y241">
        <v>0.05</v>
      </c>
      <c r="Z241">
        <v>16</v>
      </c>
      <c r="AA241">
        <v>0</v>
      </c>
    </row>
    <row r="242" spans="1:27" ht="15">
      <c r="A242" s="49">
        <v>42657</v>
      </c>
      <c r="B242" t="s">
        <v>154</v>
      </c>
      <c r="C242" t="s">
        <v>83</v>
      </c>
      <c r="D242" s="96">
        <v>42614</v>
      </c>
      <c r="E242" s="96">
        <v>42617</v>
      </c>
      <c r="F242">
        <f t="shared" si="6"/>
        <v>9</v>
      </c>
      <c r="G242">
        <f t="shared" si="7"/>
        <v>2016</v>
      </c>
      <c r="H242">
        <v>120088</v>
      </c>
      <c r="I242" t="s">
        <v>230</v>
      </c>
      <c r="J242" t="s">
        <v>142</v>
      </c>
      <c r="K242" t="s">
        <v>232</v>
      </c>
      <c r="L242" t="s">
        <v>45</v>
      </c>
      <c r="M242" t="s">
        <v>231</v>
      </c>
      <c r="N242" t="s">
        <v>143</v>
      </c>
      <c r="O242">
        <v>301</v>
      </c>
      <c r="P242" t="s">
        <v>46</v>
      </c>
      <c r="Q242">
        <v>1</v>
      </c>
      <c r="R242" t="s">
        <v>48</v>
      </c>
      <c r="S242">
        <v>4</v>
      </c>
      <c r="T242" t="s">
        <v>144</v>
      </c>
      <c r="U242">
        <v>7</v>
      </c>
      <c r="V242">
        <v>32184</v>
      </c>
      <c r="W242">
        <v>298.10000000000002</v>
      </c>
      <c r="X242">
        <v>1</v>
      </c>
      <c r="Y242">
        <v>0.04</v>
      </c>
      <c r="Z242">
        <v>13</v>
      </c>
      <c r="AA242">
        <v>0</v>
      </c>
    </row>
    <row r="243" spans="1:27" ht="15">
      <c r="A243" s="49">
        <v>42657</v>
      </c>
      <c r="B243" t="s">
        <v>154</v>
      </c>
      <c r="C243" t="s">
        <v>83</v>
      </c>
      <c r="D243" s="96">
        <v>42614</v>
      </c>
      <c r="E243" s="96">
        <v>42617</v>
      </c>
      <c r="F243">
        <f t="shared" si="6"/>
        <v>9</v>
      </c>
      <c r="G243">
        <f t="shared" si="7"/>
        <v>2016</v>
      </c>
      <c r="H243">
        <v>120088</v>
      </c>
      <c r="I243" t="s">
        <v>230</v>
      </c>
      <c r="J243" t="s">
        <v>142</v>
      </c>
      <c r="K243" t="s">
        <v>232</v>
      </c>
      <c r="L243" t="s">
        <v>45</v>
      </c>
      <c r="M243" t="s">
        <v>231</v>
      </c>
      <c r="N243" t="s">
        <v>143</v>
      </c>
      <c r="O243">
        <v>301</v>
      </c>
      <c r="P243" t="s">
        <v>46</v>
      </c>
      <c r="Q243">
        <v>1</v>
      </c>
      <c r="R243" t="s">
        <v>48</v>
      </c>
      <c r="S243">
        <v>4</v>
      </c>
      <c r="T243" t="s">
        <v>144</v>
      </c>
      <c r="U243">
        <v>9</v>
      </c>
      <c r="V243">
        <v>31825</v>
      </c>
      <c r="W243">
        <v>235.1</v>
      </c>
      <c r="X243">
        <v>0.8</v>
      </c>
      <c r="Y243">
        <v>3.5000000000000003E-2</v>
      </c>
      <c r="Z243">
        <v>11</v>
      </c>
      <c r="AA243">
        <v>0</v>
      </c>
    </row>
    <row r="244" spans="1:27" ht="15">
      <c r="A244" s="49">
        <v>42657</v>
      </c>
      <c r="B244" t="s">
        <v>154</v>
      </c>
      <c r="C244" t="s">
        <v>83</v>
      </c>
      <c r="D244" s="96">
        <v>42614</v>
      </c>
      <c r="E244" s="96">
        <v>42617</v>
      </c>
      <c r="F244">
        <f t="shared" si="6"/>
        <v>9</v>
      </c>
      <c r="G244">
        <f t="shared" si="7"/>
        <v>2016</v>
      </c>
      <c r="H244">
        <v>120088</v>
      </c>
      <c r="I244" t="s">
        <v>230</v>
      </c>
      <c r="J244" t="s">
        <v>142</v>
      </c>
      <c r="K244" t="s">
        <v>232</v>
      </c>
      <c r="L244" t="s">
        <v>45</v>
      </c>
      <c r="M244" t="s">
        <v>231</v>
      </c>
      <c r="N244" t="s">
        <v>143</v>
      </c>
      <c r="O244">
        <v>301</v>
      </c>
      <c r="P244" t="s">
        <v>46</v>
      </c>
      <c r="Q244">
        <v>1</v>
      </c>
      <c r="R244" t="s">
        <v>48</v>
      </c>
      <c r="S244">
        <v>4</v>
      </c>
      <c r="T244" t="s">
        <v>144</v>
      </c>
      <c r="U244">
        <v>5</v>
      </c>
      <c r="V244">
        <v>32306</v>
      </c>
      <c r="W244">
        <v>281.7</v>
      </c>
      <c r="X244">
        <v>0.9</v>
      </c>
      <c r="Y244">
        <v>3.4000000000000002E-2</v>
      </c>
      <c r="Z244">
        <v>11</v>
      </c>
      <c r="AA244">
        <v>0</v>
      </c>
    </row>
    <row r="245" spans="1:27" ht="15">
      <c r="A245" s="49">
        <v>42657</v>
      </c>
      <c r="B245" t="s">
        <v>154</v>
      </c>
      <c r="C245" t="s">
        <v>83</v>
      </c>
      <c r="D245" s="96">
        <v>42614</v>
      </c>
      <c r="E245" s="96">
        <v>42617</v>
      </c>
      <c r="F245">
        <f t="shared" si="6"/>
        <v>9</v>
      </c>
      <c r="G245">
        <f t="shared" si="7"/>
        <v>2016</v>
      </c>
      <c r="H245">
        <v>120088</v>
      </c>
      <c r="I245" t="s">
        <v>230</v>
      </c>
      <c r="J245" t="s">
        <v>142</v>
      </c>
      <c r="K245" t="s">
        <v>232</v>
      </c>
      <c r="L245" t="s">
        <v>45</v>
      </c>
      <c r="M245" t="s">
        <v>231</v>
      </c>
      <c r="N245" t="s">
        <v>143</v>
      </c>
      <c r="O245">
        <v>301</v>
      </c>
      <c r="P245" t="s">
        <v>46</v>
      </c>
      <c r="Q245">
        <v>1</v>
      </c>
      <c r="R245" t="s">
        <v>48</v>
      </c>
      <c r="S245">
        <v>4</v>
      </c>
      <c r="T245" t="s">
        <v>144</v>
      </c>
      <c r="U245">
        <v>1</v>
      </c>
      <c r="V245">
        <v>32284</v>
      </c>
      <c r="W245">
        <v>299.7</v>
      </c>
      <c r="X245">
        <v>1</v>
      </c>
      <c r="Y245">
        <v>6.5000000000000002E-2</v>
      </c>
      <c r="Z245">
        <v>21</v>
      </c>
      <c r="AA245">
        <v>0</v>
      </c>
    </row>
    <row r="246" spans="1:27" ht="15">
      <c r="A246" s="49">
        <v>42657</v>
      </c>
      <c r="B246" t="s">
        <v>154</v>
      </c>
      <c r="C246" t="s">
        <v>83</v>
      </c>
      <c r="D246" s="96">
        <v>42614</v>
      </c>
      <c r="E246" s="96">
        <v>42617</v>
      </c>
      <c r="F246">
        <f t="shared" si="6"/>
        <v>9</v>
      </c>
      <c r="G246">
        <f t="shared" si="7"/>
        <v>2016</v>
      </c>
      <c r="H246">
        <v>120088</v>
      </c>
      <c r="I246" t="s">
        <v>230</v>
      </c>
      <c r="J246" t="s">
        <v>142</v>
      </c>
      <c r="K246" t="s">
        <v>232</v>
      </c>
      <c r="L246" t="s">
        <v>45</v>
      </c>
      <c r="M246" t="s">
        <v>231</v>
      </c>
      <c r="N246" t="s">
        <v>143</v>
      </c>
      <c r="O246">
        <v>301</v>
      </c>
      <c r="P246" t="s">
        <v>46</v>
      </c>
      <c r="Q246">
        <v>1</v>
      </c>
      <c r="R246" t="s">
        <v>48</v>
      </c>
      <c r="S246">
        <v>4</v>
      </c>
      <c r="T246" t="s">
        <v>144</v>
      </c>
      <c r="U246">
        <v>3</v>
      </c>
      <c r="V246">
        <v>32286</v>
      </c>
      <c r="W246">
        <v>299.10000000000002</v>
      </c>
      <c r="X246">
        <v>1</v>
      </c>
      <c r="Y246">
        <v>4.2999999999999997E-2</v>
      </c>
      <c r="Z246">
        <v>14</v>
      </c>
      <c r="AA246">
        <v>0</v>
      </c>
    </row>
    <row r="247" spans="1:27" ht="15">
      <c r="A247" s="49">
        <v>42657</v>
      </c>
      <c r="B247" t="s">
        <v>154</v>
      </c>
      <c r="C247" t="s">
        <v>83</v>
      </c>
      <c r="D247" s="96">
        <v>42614</v>
      </c>
      <c r="E247" s="96">
        <v>42617</v>
      </c>
      <c r="F247">
        <f t="shared" si="6"/>
        <v>9</v>
      </c>
      <c r="G247">
        <f t="shared" si="7"/>
        <v>2016</v>
      </c>
      <c r="H247">
        <v>120088</v>
      </c>
      <c r="I247" t="s">
        <v>230</v>
      </c>
      <c r="J247" t="s">
        <v>142</v>
      </c>
      <c r="K247" t="s">
        <v>232</v>
      </c>
      <c r="L247" t="s">
        <v>45</v>
      </c>
      <c r="M247" t="s">
        <v>231</v>
      </c>
      <c r="N247" t="s">
        <v>143</v>
      </c>
      <c r="O247">
        <v>301</v>
      </c>
      <c r="P247" t="s">
        <v>46</v>
      </c>
      <c r="Q247">
        <v>1</v>
      </c>
      <c r="R247" t="s">
        <v>48</v>
      </c>
      <c r="S247">
        <v>4</v>
      </c>
      <c r="T247" t="s">
        <v>144</v>
      </c>
      <c r="U247">
        <v>2</v>
      </c>
      <c r="V247">
        <v>32272</v>
      </c>
      <c r="W247">
        <v>299.10000000000002</v>
      </c>
      <c r="X247">
        <v>1</v>
      </c>
      <c r="Y247">
        <v>3.1E-2</v>
      </c>
      <c r="Z247">
        <v>10</v>
      </c>
      <c r="AA247">
        <v>0</v>
      </c>
    </row>
    <row r="248" spans="1:27" ht="15">
      <c r="A248" s="49">
        <v>42657</v>
      </c>
      <c r="B248" t="s">
        <v>154</v>
      </c>
      <c r="C248" t="s">
        <v>83</v>
      </c>
      <c r="D248" s="96">
        <v>42614</v>
      </c>
      <c r="E248" s="96">
        <v>42617</v>
      </c>
      <c r="F248">
        <f t="shared" si="6"/>
        <v>9</v>
      </c>
      <c r="G248">
        <f t="shared" si="7"/>
        <v>2016</v>
      </c>
      <c r="H248">
        <v>120088</v>
      </c>
      <c r="I248" t="s">
        <v>230</v>
      </c>
      <c r="J248" t="s">
        <v>142</v>
      </c>
      <c r="K248" t="s">
        <v>232</v>
      </c>
      <c r="L248" t="s">
        <v>45</v>
      </c>
      <c r="M248" t="s">
        <v>231</v>
      </c>
      <c r="N248" t="s">
        <v>143</v>
      </c>
      <c r="O248">
        <v>301</v>
      </c>
      <c r="P248" t="s">
        <v>46</v>
      </c>
      <c r="Q248">
        <v>1</v>
      </c>
      <c r="R248" t="s">
        <v>48</v>
      </c>
      <c r="S248">
        <v>4</v>
      </c>
      <c r="T248" t="s">
        <v>144</v>
      </c>
      <c r="U248">
        <v>4</v>
      </c>
      <c r="V248">
        <v>32265</v>
      </c>
      <c r="W248">
        <v>293.10000000000002</v>
      </c>
      <c r="X248">
        <v>1</v>
      </c>
      <c r="Y248">
        <v>3.6999999999999998E-2</v>
      </c>
      <c r="Z248">
        <v>12</v>
      </c>
      <c r="AA248">
        <v>0</v>
      </c>
    </row>
    <row r="249" spans="1:27" ht="15">
      <c r="A249" s="49">
        <v>42657</v>
      </c>
      <c r="B249" t="s">
        <v>154</v>
      </c>
      <c r="C249" t="s">
        <v>83</v>
      </c>
      <c r="D249" s="96">
        <v>42614</v>
      </c>
      <c r="E249" s="96">
        <v>42617</v>
      </c>
      <c r="F249">
        <f t="shared" si="6"/>
        <v>9</v>
      </c>
      <c r="G249">
        <f t="shared" si="7"/>
        <v>2016</v>
      </c>
      <c r="H249">
        <v>120088</v>
      </c>
      <c r="I249" t="s">
        <v>230</v>
      </c>
      <c r="J249" t="s">
        <v>142</v>
      </c>
      <c r="K249" t="s">
        <v>232</v>
      </c>
      <c r="L249" t="s">
        <v>45</v>
      </c>
      <c r="M249" t="s">
        <v>231</v>
      </c>
      <c r="N249" t="s">
        <v>143</v>
      </c>
      <c r="O249">
        <v>301</v>
      </c>
      <c r="P249" t="s">
        <v>46</v>
      </c>
      <c r="Q249">
        <v>1</v>
      </c>
      <c r="R249" t="s">
        <v>48</v>
      </c>
      <c r="S249">
        <v>4</v>
      </c>
      <c r="T249" t="s">
        <v>144</v>
      </c>
      <c r="U249">
        <v>8</v>
      </c>
      <c r="V249">
        <v>31091</v>
      </c>
      <c r="W249">
        <v>270.8</v>
      </c>
      <c r="X249">
        <v>0.9</v>
      </c>
      <c r="Y249">
        <v>3.9E-2</v>
      </c>
      <c r="Z249">
        <v>12</v>
      </c>
      <c r="AA249">
        <v>0</v>
      </c>
    </row>
    <row r="250" spans="1:27" ht="15">
      <c r="A250" s="49">
        <v>42657</v>
      </c>
      <c r="B250" t="s">
        <v>154</v>
      </c>
      <c r="C250" t="s">
        <v>83</v>
      </c>
      <c r="D250" s="96">
        <v>42614</v>
      </c>
      <c r="E250" s="96">
        <v>42617</v>
      </c>
      <c r="F250">
        <f t="shared" si="6"/>
        <v>9</v>
      </c>
      <c r="G250">
        <f t="shared" si="7"/>
        <v>2016</v>
      </c>
      <c r="H250">
        <v>120088</v>
      </c>
      <c r="I250" t="s">
        <v>230</v>
      </c>
      <c r="J250" t="s">
        <v>142</v>
      </c>
      <c r="K250" t="s">
        <v>232</v>
      </c>
      <c r="L250" t="s">
        <v>45</v>
      </c>
      <c r="M250" t="s">
        <v>231</v>
      </c>
      <c r="N250" t="s">
        <v>143</v>
      </c>
      <c r="O250">
        <v>301</v>
      </c>
      <c r="P250" t="s">
        <v>46</v>
      </c>
      <c r="Q250">
        <v>1</v>
      </c>
      <c r="R250" t="s">
        <v>48</v>
      </c>
      <c r="S250">
        <v>4</v>
      </c>
      <c r="T250" t="s">
        <v>144</v>
      </c>
      <c r="U250">
        <v>6</v>
      </c>
      <c r="V250">
        <v>32320</v>
      </c>
      <c r="W250">
        <v>285.89999999999998</v>
      </c>
      <c r="X250">
        <v>0.9</v>
      </c>
      <c r="Y250">
        <v>3.4000000000000002E-2</v>
      </c>
      <c r="Z250">
        <v>11</v>
      </c>
      <c r="AA250">
        <v>0</v>
      </c>
    </row>
    <row r="251" spans="1:27" ht="15">
      <c r="A251" s="49">
        <v>42657</v>
      </c>
      <c r="B251" t="s">
        <v>154</v>
      </c>
      <c r="C251" t="s">
        <v>83</v>
      </c>
      <c r="D251" s="96">
        <v>42614</v>
      </c>
      <c r="E251" s="96">
        <v>42617</v>
      </c>
      <c r="F251">
        <f t="shared" si="6"/>
        <v>9</v>
      </c>
      <c r="G251">
        <f t="shared" si="7"/>
        <v>2016</v>
      </c>
      <c r="H251">
        <v>120088</v>
      </c>
      <c r="I251" t="s">
        <v>230</v>
      </c>
      <c r="J251" t="s">
        <v>142</v>
      </c>
      <c r="K251" t="s">
        <v>232</v>
      </c>
      <c r="L251" t="s">
        <v>45</v>
      </c>
      <c r="M251" t="s">
        <v>231</v>
      </c>
      <c r="N251" t="s">
        <v>143</v>
      </c>
      <c r="O251">
        <v>301</v>
      </c>
      <c r="P251" t="s">
        <v>46</v>
      </c>
      <c r="Q251">
        <v>1</v>
      </c>
      <c r="R251" t="s">
        <v>48</v>
      </c>
      <c r="S251">
        <v>4</v>
      </c>
      <c r="T251" t="s">
        <v>144</v>
      </c>
      <c r="U251">
        <v>11</v>
      </c>
      <c r="V251">
        <v>31630</v>
      </c>
      <c r="W251">
        <v>212</v>
      </c>
      <c r="X251">
        <v>0.7</v>
      </c>
      <c r="Y251">
        <v>2.5000000000000001E-2</v>
      </c>
      <c r="Z251">
        <v>8</v>
      </c>
      <c r="AA251">
        <v>0</v>
      </c>
    </row>
    <row r="252" spans="1:27" ht="15">
      <c r="A252" s="49">
        <v>42657</v>
      </c>
      <c r="B252" t="s">
        <v>154</v>
      </c>
      <c r="C252" t="s">
        <v>83</v>
      </c>
      <c r="D252" s="96">
        <v>42614</v>
      </c>
      <c r="E252" s="96">
        <v>42617</v>
      </c>
      <c r="F252">
        <f t="shared" si="6"/>
        <v>9</v>
      </c>
      <c r="G252">
        <f t="shared" si="7"/>
        <v>2016</v>
      </c>
      <c r="H252">
        <v>120088</v>
      </c>
      <c r="I252" t="s">
        <v>230</v>
      </c>
      <c r="J252" t="s">
        <v>142</v>
      </c>
      <c r="K252" t="s">
        <v>232</v>
      </c>
      <c r="L252" t="s">
        <v>45</v>
      </c>
      <c r="M252" t="s">
        <v>231</v>
      </c>
      <c r="N252" t="s">
        <v>143</v>
      </c>
      <c r="O252">
        <v>301</v>
      </c>
      <c r="P252" t="s">
        <v>46</v>
      </c>
      <c r="Q252">
        <v>1</v>
      </c>
      <c r="R252" t="s">
        <v>48</v>
      </c>
      <c r="S252">
        <v>4</v>
      </c>
      <c r="T252" t="s">
        <v>144</v>
      </c>
      <c r="U252">
        <v>12</v>
      </c>
      <c r="V252">
        <v>31677</v>
      </c>
      <c r="W252">
        <v>210.8</v>
      </c>
      <c r="X252">
        <v>0.7</v>
      </c>
      <c r="Y252">
        <v>3.7999999999999999E-2</v>
      </c>
      <c r="Z252">
        <v>12</v>
      </c>
      <c r="AA252">
        <v>0</v>
      </c>
    </row>
    <row r="253" spans="1:27" ht="15">
      <c r="A253" s="49">
        <v>42657</v>
      </c>
      <c r="B253" t="s">
        <v>154</v>
      </c>
      <c r="C253" t="s">
        <v>83</v>
      </c>
      <c r="D253" s="96">
        <v>42614</v>
      </c>
      <c r="E253" s="96">
        <v>42617</v>
      </c>
      <c r="F253">
        <f t="shared" si="6"/>
        <v>9</v>
      </c>
      <c r="G253">
        <f t="shared" si="7"/>
        <v>2016</v>
      </c>
      <c r="H253">
        <v>120088</v>
      </c>
      <c r="I253" t="s">
        <v>230</v>
      </c>
      <c r="J253" t="s">
        <v>142</v>
      </c>
      <c r="K253" t="s">
        <v>232</v>
      </c>
      <c r="L253" t="s">
        <v>45</v>
      </c>
      <c r="M253" t="s">
        <v>231</v>
      </c>
      <c r="N253" t="s">
        <v>143</v>
      </c>
      <c r="O253">
        <v>301</v>
      </c>
      <c r="P253" t="s">
        <v>46</v>
      </c>
      <c r="Q253">
        <v>1</v>
      </c>
      <c r="R253" t="s">
        <v>48</v>
      </c>
      <c r="S253">
        <v>4</v>
      </c>
      <c r="T253" t="s">
        <v>144</v>
      </c>
      <c r="U253">
        <v>10</v>
      </c>
      <c r="V253">
        <v>32316</v>
      </c>
      <c r="W253">
        <v>213.1</v>
      </c>
      <c r="X253">
        <v>0.7</v>
      </c>
      <c r="Y253">
        <v>6.2E-2</v>
      </c>
      <c r="Z253">
        <v>20</v>
      </c>
      <c r="AA253">
        <v>0</v>
      </c>
    </row>
    <row r="254" spans="1:27" ht="15">
      <c r="A254" s="49">
        <v>42657</v>
      </c>
      <c r="B254" t="s">
        <v>153</v>
      </c>
      <c r="C254" t="s">
        <v>82</v>
      </c>
      <c r="D254" s="96">
        <v>42611</v>
      </c>
      <c r="E254" s="96">
        <v>42613</v>
      </c>
      <c r="F254">
        <f t="shared" si="6"/>
        <v>8</v>
      </c>
      <c r="G254">
        <f t="shared" si="7"/>
        <v>2016</v>
      </c>
      <c r="H254">
        <v>120088</v>
      </c>
      <c r="I254" t="s">
        <v>230</v>
      </c>
      <c r="J254" t="s">
        <v>142</v>
      </c>
      <c r="K254" t="s">
        <v>232</v>
      </c>
      <c r="L254" t="s">
        <v>45</v>
      </c>
      <c r="M254" t="s">
        <v>231</v>
      </c>
      <c r="N254" t="s">
        <v>143</v>
      </c>
      <c r="O254">
        <v>301</v>
      </c>
      <c r="P254" t="s">
        <v>46</v>
      </c>
      <c r="Q254">
        <v>1</v>
      </c>
      <c r="R254" t="s">
        <v>48</v>
      </c>
      <c r="S254">
        <v>4</v>
      </c>
      <c r="T254" t="s">
        <v>144</v>
      </c>
      <c r="U254">
        <v>10</v>
      </c>
      <c r="V254">
        <v>32316</v>
      </c>
      <c r="W254">
        <v>208.8</v>
      </c>
      <c r="X254">
        <v>0.7</v>
      </c>
      <c r="Y254">
        <v>6.0000000000000001E-3</v>
      </c>
      <c r="Z254">
        <v>2</v>
      </c>
      <c r="AA254">
        <v>0</v>
      </c>
    </row>
    <row r="255" spans="1:27" ht="15">
      <c r="A255" s="49">
        <v>42657</v>
      </c>
      <c r="B255" t="s">
        <v>153</v>
      </c>
      <c r="C255" t="s">
        <v>82</v>
      </c>
      <c r="D255" s="96">
        <v>42611</v>
      </c>
      <c r="E255" s="96">
        <v>42613</v>
      </c>
      <c r="F255">
        <f t="shared" si="6"/>
        <v>8</v>
      </c>
      <c r="G255">
        <f t="shared" si="7"/>
        <v>2016</v>
      </c>
      <c r="H255">
        <v>120088</v>
      </c>
      <c r="I255" t="s">
        <v>230</v>
      </c>
      <c r="J255" t="s">
        <v>142</v>
      </c>
      <c r="K255" t="s">
        <v>232</v>
      </c>
      <c r="L255" t="s">
        <v>45</v>
      </c>
      <c r="M255" t="s">
        <v>231</v>
      </c>
      <c r="N255" t="s">
        <v>143</v>
      </c>
      <c r="O255">
        <v>301</v>
      </c>
      <c r="P255" t="s">
        <v>46</v>
      </c>
      <c r="Q255">
        <v>1</v>
      </c>
      <c r="R255" t="s">
        <v>48</v>
      </c>
      <c r="S255">
        <v>4</v>
      </c>
      <c r="T255" t="s">
        <v>144</v>
      </c>
      <c r="U255">
        <v>12</v>
      </c>
      <c r="V255">
        <v>31677</v>
      </c>
      <c r="W255">
        <v>206.5</v>
      </c>
      <c r="X255">
        <v>0.7</v>
      </c>
      <c r="Y255">
        <v>8.9999999999999993E-3</v>
      </c>
      <c r="Z255">
        <v>3</v>
      </c>
      <c r="AA255">
        <v>0</v>
      </c>
    </row>
    <row r="256" spans="1:27" ht="15">
      <c r="A256" s="49">
        <v>42657</v>
      </c>
      <c r="B256" t="s">
        <v>153</v>
      </c>
      <c r="C256" t="s">
        <v>82</v>
      </c>
      <c r="D256" s="96">
        <v>42611</v>
      </c>
      <c r="E256" s="96">
        <v>42613</v>
      </c>
      <c r="F256">
        <f t="shared" si="6"/>
        <v>8</v>
      </c>
      <c r="G256">
        <f t="shared" si="7"/>
        <v>2016</v>
      </c>
      <c r="H256">
        <v>120088</v>
      </c>
      <c r="I256" t="s">
        <v>230</v>
      </c>
      <c r="J256" t="s">
        <v>142</v>
      </c>
      <c r="K256" t="s">
        <v>232</v>
      </c>
      <c r="L256" t="s">
        <v>45</v>
      </c>
      <c r="M256" t="s">
        <v>231</v>
      </c>
      <c r="N256" t="s">
        <v>143</v>
      </c>
      <c r="O256">
        <v>301</v>
      </c>
      <c r="P256" t="s">
        <v>46</v>
      </c>
      <c r="Q256">
        <v>1</v>
      </c>
      <c r="R256" t="s">
        <v>48</v>
      </c>
      <c r="S256">
        <v>4</v>
      </c>
      <c r="T256" t="s">
        <v>144</v>
      </c>
      <c r="U256">
        <v>11</v>
      </c>
      <c r="V256">
        <v>31630</v>
      </c>
      <c r="W256">
        <v>207.7</v>
      </c>
      <c r="X256">
        <v>0.7</v>
      </c>
      <c r="Y256">
        <v>6.0000000000000001E-3</v>
      </c>
      <c r="Z256">
        <v>2</v>
      </c>
      <c r="AA256">
        <v>0</v>
      </c>
    </row>
    <row r="257" spans="1:27" ht="15">
      <c r="A257" s="49">
        <v>42657</v>
      </c>
      <c r="B257" t="s">
        <v>153</v>
      </c>
      <c r="C257" t="s">
        <v>82</v>
      </c>
      <c r="D257" s="96">
        <v>42611</v>
      </c>
      <c r="E257" s="96">
        <v>42613</v>
      </c>
      <c r="F257">
        <f t="shared" si="6"/>
        <v>8</v>
      </c>
      <c r="G257">
        <f t="shared" si="7"/>
        <v>2016</v>
      </c>
      <c r="H257">
        <v>120088</v>
      </c>
      <c r="I257" t="s">
        <v>230</v>
      </c>
      <c r="J257" t="s">
        <v>142</v>
      </c>
      <c r="K257" t="s">
        <v>232</v>
      </c>
      <c r="L257" t="s">
        <v>45</v>
      </c>
      <c r="M257" t="s">
        <v>231</v>
      </c>
      <c r="N257" t="s">
        <v>143</v>
      </c>
      <c r="O257">
        <v>301</v>
      </c>
      <c r="P257" t="s">
        <v>46</v>
      </c>
      <c r="Q257">
        <v>1</v>
      </c>
      <c r="R257" t="s">
        <v>48</v>
      </c>
      <c r="S257">
        <v>4</v>
      </c>
      <c r="T257" t="s">
        <v>144</v>
      </c>
      <c r="U257">
        <v>6</v>
      </c>
      <c r="V257">
        <v>32320</v>
      </c>
      <c r="W257">
        <v>280.89999999999998</v>
      </c>
      <c r="X257">
        <v>0.9</v>
      </c>
      <c r="Y257">
        <v>6.0000000000000001E-3</v>
      </c>
      <c r="Z257">
        <v>2</v>
      </c>
      <c r="AA257">
        <v>0</v>
      </c>
    </row>
    <row r="258" spans="1:27" ht="15">
      <c r="A258" s="49">
        <v>42657</v>
      </c>
      <c r="B258" t="s">
        <v>153</v>
      </c>
      <c r="C258" t="s">
        <v>82</v>
      </c>
      <c r="D258" s="96">
        <v>42611</v>
      </c>
      <c r="E258" s="96">
        <v>42613</v>
      </c>
      <c r="F258">
        <f t="shared" si="6"/>
        <v>8</v>
      </c>
      <c r="G258">
        <f t="shared" si="7"/>
        <v>2016</v>
      </c>
      <c r="H258">
        <v>120088</v>
      </c>
      <c r="I258" t="s">
        <v>230</v>
      </c>
      <c r="J258" t="s">
        <v>142</v>
      </c>
      <c r="K258" t="s">
        <v>232</v>
      </c>
      <c r="L258" t="s">
        <v>45</v>
      </c>
      <c r="M258" t="s">
        <v>231</v>
      </c>
      <c r="N258" t="s">
        <v>143</v>
      </c>
      <c r="O258">
        <v>301</v>
      </c>
      <c r="P258" t="s">
        <v>46</v>
      </c>
      <c r="Q258">
        <v>1</v>
      </c>
      <c r="R258" t="s">
        <v>48</v>
      </c>
      <c r="S258">
        <v>4</v>
      </c>
      <c r="T258" t="s">
        <v>144</v>
      </c>
      <c r="U258">
        <v>8</v>
      </c>
      <c r="V258">
        <v>31091</v>
      </c>
      <c r="W258">
        <v>265.60000000000002</v>
      </c>
      <c r="X258">
        <v>0.8</v>
      </c>
      <c r="Y258">
        <v>6.0000000000000001E-3</v>
      </c>
      <c r="Z258">
        <v>2</v>
      </c>
      <c r="AA258">
        <v>0</v>
      </c>
    </row>
    <row r="259" spans="1:27" ht="15">
      <c r="A259" s="49">
        <v>42657</v>
      </c>
      <c r="B259" t="s">
        <v>153</v>
      </c>
      <c r="C259" t="s">
        <v>82</v>
      </c>
      <c r="D259" s="96">
        <v>42611</v>
      </c>
      <c r="E259" s="96">
        <v>42613</v>
      </c>
      <c r="F259">
        <f t="shared" ref="F259:F322" si="8">MONTH(E259)</f>
        <v>8</v>
      </c>
      <c r="G259">
        <f t="shared" ref="G259:G322" si="9">YEAR(E259)</f>
        <v>2016</v>
      </c>
      <c r="H259">
        <v>120088</v>
      </c>
      <c r="I259" t="s">
        <v>230</v>
      </c>
      <c r="J259" t="s">
        <v>142</v>
      </c>
      <c r="K259" t="s">
        <v>232</v>
      </c>
      <c r="L259" t="s">
        <v>45</v>
      </c>
      <c r="M259" t="s">
        <v>231</v>
      </c>
      <c r="N259" t="s">
        <v>143</v>
      </c>
      <c r="O259">
        <v>301</v>
      </c>
      <c r="P259" t="s">
        <v>46</v>
      </c>
      <c r="Q259">
        <v>1</v>
      </c>
      <c r="R259" t="s">
        <v>48</v>
      </c>
      <c r="S259">
        <v>4</v>
      </c>
      <c r="T259" t="s">
        <v>144</v>
      </c>
      <c r="U259">
        <v>4</v>
      </c>
      <c r="V259">
        <v>32265</v>
      </c>
      <c r="W259">
        <v>288.2</v>
      </c>
      <c r="X259">
        <v>0.9</v>
      </c>
      <c r="Y259">
        <v>8.9999999999999993E-3</v>
      </c>
      <c r="Z259">
        <v>3</v>
      </c>
      <c r="AA259">
        <v>0</v>
      </c>
    </row>
    <row r="260" spans="1:27" ht="15">
      <c r="A260" s="49">
        <v>42657</v>
      </c>
      <c r="B260" t="s">
        <v>153</v>
      </c>
      <c r="C260" t="s">
        <v>82</v>
      </c>
      <c r="D260" s="96">
        <v>42611</v>
      </c>
      <c r="E260" s="96">
        <v>42613</v>
      </c>
      <c r="F260">
        <f t="shared" si="8"/>
        <v>8</v>
      </c>
      <c r="G260">
        <f t="shared" si="9"/>
        <v>2016</v>
      </c>
      <c r="H260">
        <v>120088</v>
      </c>
      <c r="I260" t="s">
        <v>230</v>
      </c>
      <c r="J260" t="s">
        <v>142</v>
      </c>
      <c r="K260" t="s">
        <v>232</v>
      </c>
      <c r="L260" t="s">
        <v>45</v>
      </c>
      <c r="M260" t="s">
        <v>231</v>
      </c>
      <c r="N260" t="s">
        <v>143</v>
      </c>
      <c r="O260">
        <v>301</v>
      </c>
      <c r="P260" t="s">
        <v>46</v>
      </c>
      <c r="Q260">
        <v>1</v>
      </c>
      <c r="R260" t="s">
        <v>48</v>
      </c>
      <c r="S260">
        <v>4</v>
      </c>
      <c r="T260" t="s">
        <v>144</v>
      </c>
      <c r="U260">
        <v>3</v>
      </c>
      <c r="V260">
        <v>32286</v>
      </c>
      <c r="W260">
        <v>294.10000000000002</v>
      </c>
      <c r="X260">
        <v>1</v>
      </c>
      <c r="Y260">
        <v>6.0000000000000001E-3</v>
      </c>
      <c r="Z260">
        <v>2</v>
      </c>
      <c r="AA260">
        <v>0</v>
      </c>
    </row>
    <row r="261" spans="1:27" ht="15">
      <c r="A261" s="49">
        <v>42657</v>
      </c>
      <c r="B261" t="s">
        <v>153</v>
      </c>
      <c r="C261" t="s">
        <v>82</v>
      </c>
      <c r="D261" s="96">
        <v>42611</v>
      </c>
      <c r="E261" s="96">
        <v>42613</v>
      </c>
      <c r="F261">
        <f t="shared" si="8"/>
        <v>8</v>
      </c>
      <c r="G261">
        <f t="shared" si="9"/>
        <v>2016</v>
      </c>
      <c r="H261">
        <v>120088</v>
      </c>
      <c r="I261" t="s">
        <v>230</v>
      </c>
      <c r="J261" t="s">
        <v>142</v>
      </c>
      <c r="K261" t="s">
        <v>232</v>
      </c>
      <c r="L261" t="s">
        <v>45</v>
      </c>
      <c r="M261" t="s">
        <v>231</v>
      </c>
      <c r="N261" t="s">
        <v>143</v>
      </c>
      <c r="O261">
        <v>301</v>
      </c>
      <c r="P261" t="s">
        <v>46</v>
      </c>
      <c r="Q261">
        <v>1</v>
      </c>
      <c r="R261" t="s">
        <v>48</v>
      </c>
      <c r="S261">
        <v>4</v>
      </c>
      <c r="T261" t="s">
        <v>144</v>
      </c>
      <c r="U261">
        <v>2</v>
      </c>
      <c r="V261">
        <v>32272</v>
      </c>
      <c r="W261">
        <v>294.2</v>
      </c>
      <c r="X261">
        <v>1</v>
      </c>
      <c r="Y261">
        <v>8.9999999999999993E-3</v>
      </c>
      <c r="Z261">
        <v>3</v>
      </c>
      <c r="AA261">
        <v>0</v>
      </c>
    </row>
    <row r="262" spans="1:27" ht="15">
      <c r="A262" s="49">
        <v>42657</v>
      </c>
      <c r="B262" t="s">
        <v>153</v>
      </c>
      <c r="C262" t="s">
        <v>82</v>
      </c>
      <c r="D262" s="96">
        <v>42611</v>
      </c>
      <c r="E262" s="96">
        <v>42613</v>
      </c>
      <c r="F262">
        <f t="shared" si="8"/>
        <v>8</v>
      </c>
      <c r="G262">
        <f t="shared" si="9"/>
        <v>2016</v>
      </c>
      <c r="H262">
        <v>120088</v>
      </c>
      <c r="I262" t="s">
        <v>230</v>
      </c>
      <c r="J262" t="s">
        <v>142</v>
      </c>
      <c r="K262" t="s">
        <v>232</v>
      </c>
      <c r="L262" t="s">
        <v>45</v>
      </c>
      <c r="M262" t="s">
        <v>231</v>
      </c>
      <c r="N262" t="s">
        <v>143</v>
      </c>
      <c r="O262">
        <v>301</v>
      </c>
      <c r="P262" t="s">
        <v>46</v>
      </c>
      <c r="Q262">
        <v>1</v>
      </c>
      <c r="R262" t="s">
        <v>48</v>
      </c>
      <c r="S262">
        <v>4</v>
      </c>
      <c r="T262" t="s">
        <v>144</v>
      </c>
      <c r="U262">
        <v>1</v>
      </c>
      <c r="V262">
        <v>32284</v>
      </c>
      <c r="W262">
        <v>294.8</v>
      </c>
      <c r="X262">
        <v>1</v>
      </c>
      <c r="Y262">
        <v>6.0000000000000001E-3</v>
      </c>
      <c r="Z262">
        <v>2</v>
      </c>
      <c r="AA262">
        <v>0</v>
      </c>
    </row>
    <row r="263" spans="1:27" ht="15">
      <c r="A263" s="49">
        <v>42657</v>
      </c>
      <c r="B263" t="s">
        <v>153</v>
      </c>
      <c r="C263" t="s">
        <v>82</v>
      </c>
      <c r="D263" s="96">
        <v>42611</v>
      </c>
      <c r="E263" s="96">
        <v>42613</v>
      </c>
      <c r="F263">
        <f t="shared" si="8"/>
        <v>8</v>
      </c>
      <c r="G263">
        <f t="shared" si="9"/>
        <v>2016</v>
      </c>
      <c r="H263">
        <v>120088</v>
      </c>
      <c r="I263" t="s">
        <v>230</v>
      </c>
      <c r="J263" t="s">
        <v>142</v>
      </c>
      <c r="K263" t="s">
        <v>232</v>
      </c>
      <c r="L263" t="s">
        <v>45</v>
      </c>
      <c r="M263" t="s">
        <v>231</v>
      </c>
      <c r="N263" t="s">
        <v>143</v>
      </c>
      <c r="O263">
        <v>301</v>
      </c>
      <c r="P263" t="s">
        <v>46</v>
      </c>
      <c r="Q263">
        <v>1</v>
      </c>
      <c r="R263" t="s">
        <v>48</v>
      </c>
      <c r="S263">
        <v>4</v>
      </c>
      <c r="T263" t="s">
        <v>144</v>
      </c>
      <c r="U263">
        <v>5</v>
      </c>
      <c r="V263">
        <v>32306</v>
      </c>
      <c r="W263">
        <v>276.7</v>
      </c>
      <c r="X263">
        <v>0.9</v>
      </c>
      <c r="Y263">
        <v>1.2E-2</v>
      </c>
      <c r="Z263">
        <v>4</v>
      </c>
      <c r="AA263">
        <v>0</v>
      </c>
    </row>
    <row r="264" spans="1:27" ht="15">
      <c r="A264" s="49">
        <v>42657</v>
      </c>
      <c r="B264" t="s">
        <v>153</v>
      </c>
      <c r="C264" t="s">
        <v>82</v>
      </c>
      <c r="D264" s="96">
        <v>42611</v>
      </c>
      <c r="E264" s="96">
        <v>42613</v>
      </c>
      <c r="F264">
        <f t="shared" si="8"/>
        <v>8</v>
      </c>
      <c r="G264">
        <f t="shared" si="9"/>
        <v>2016</v>
      </c>
      <c r="H264">
        <v>120088</v>
      </c>
      <c r="I264" t="s">
        <v>230</v>
      </c>
      <c r="J264" t="s">
        <v>142</v>
      </c>
      <c r="K264" t="s">
        <v>232</v>
      </c>
      <c r="L264" t="s">
        <v>45</v>
      </c>
      <c r="M264" t="s">
        <v>231</v>
      </c>
      <c r="N264" t="s">
        <v>143</v>
      </c>
      <c r="O264">
        <v>301</v>
      </c>
      <c r="P264" t="s">
        <v>46</v>
      </c>
      <c r="Q264">
        <v>1</v>
      </c>
      <c r="R264" t="s">
        <v>48</v>
      </c>
      <c r="S264">
        <v>4</v>
      </c>
      <c r="T264" t="s">
        <v>144</v>
      </c>
      <c r="U264">
        <v>9</v>
      </c>
      <c r="V264">
        <v>31825</v>
      </c>
      <c r="W264">
        <v>230</v>
      </c>
      <c r="X264">
        <v>0.7</v>
      </c>
      <c r="Y264">
        <v>3.0000000000000001E-3</v>
      </c>
      <c r="Z264">
        <v>1</v>
      </c>
      <c r="AA264">
        <v>0</v>
      </c>
    </row>
    <row r="265" spans="1:27" ht="15">
      <c r="A265" s="49">
        <v>42657</v>
      </c>
      <c r="B265" t="s">
        <v>153</v>
      </c>
      <c r="C265" t="s">
        <v>82</v>
      </c>
      <c r="D265" s="96">
        <v>42611</v>
      </c>
      <c r="E265" s="96">
        <v>42613</v>
      </c>
      <c r="F265">
        <f t="shared" si="8"/>
        <v>8</v>
      </c>
      <c r="G265">
        <f t="shared" si="9"/>
        <v>2016</v>
      </c>
      <c r="H265">
        <v>120088</v>
      </c>
      <c r="I265" t="s">
        <v>230</v>
      </c>
      <c r="J265" t="s">
        <v>142</v>
      </c>
      <c r="K265" t="s">
        <v>232</v>
      </c>
      <c r="L265" t="s">
        <v>45</v>
      </c>
      <c r="M265" t="s">
        <v>231</v>
      </c>
      <c r="N265" t="s">
        <v>143</v>
      </c>
      <c r="O265">
        <v>301</v>
      </c>
      <c r="P265" t="s">
        <v>46</v>
      </c>
      <c r="Q265">
        <v>1</v>
      </c>
      <c r="R265" t="s">
        <v>48</v>
      </c>
      <c r="S265">
        <v>4</v>
      </c>
      <c r="T265" t="s">
        <v>144</v>
      </c>
      <c r="U265">
        <v>7</v>
      </c>
      <c r="V265">
        <v>32184</v>
      </c>
      <c r="W265">
        <v>293.10000000000002</v>
      </c>
      <c r="X265">
        <v>1</v>
      </c>
      <c r="Y265">
        <v>6.0000000000000001E-3</v>
      </c>
      <c r="Z265">
        <v>2</v>
      </c>
      <c r="AA265">
        <v>0</v>
      </c>
    </row>
    <row r="266" spans="1:27" ht="15">
      <c r="A266" s="49">
        <v>42656</v>
      </c>
      <c r="B266" t="s">
        <v>152</v>
      </c>
      <c r="C266" t="s">
        <v>81</v>
      </c>
      <c r="D266" s="96">
        <v>42604</v>
      </c>
      <c r="E266" s="96">
        <v>42610</v>
      </c>
      <c r="F266">
        <f t="shared" si="8"/>
        <v>8</v>
      </c>
      <c r="G266">
        <f t="shared" si="9"/>
        <v>2016</v>
      </c>
      <c r="H266">
        <v>120088</v>
      </c>
      <c r="I266" t="s">
        <v>230</v>
      </c>
      <c r="J266" t="s">
        <v>142</v>
      </c>
      <c r="K266" t="s">
        <v>232</v>
      </c>
      <c r="L266" t="s">
        <v>45</v>
      </c>
      <c r="M266" t="s">
        <v>231</v>
      </c>
      <c r="N266" t="s">
        <v>143</v>
      </c>
      <c r="O266">
        <v>301</v>
      </c>
      <c r="P266" t="s">
        <v>46</v>
      </c>
      <c r="Q266">
        <v>1</v>
      </c>
      <c r="R266" t="s">
        <v>48</v>
      </c>
      <c r="S266">
        <v>4</v>
      </c>
      <c r="T266" t="s">
        <v>144</v>
      </c>
      <c r="U266">
        <v>7</v>
      </c>
      <c r="V266">
        <v>32197</v>
      </c>
      <c r="W266">
        <v>264</v>
      </c>
      <c r="X266">
        <v>0.9</v>
      </c>
      <c r="Y266">
        <v>0.04</v>
      </c>
      <c r="Z266">
        <v>13</v>
      </c>
      <c r="AA266">
        <v>0</v>
      </c>
    </row>
    <row r="267" spans="1:27" ht="15">
      <c r="A267" s="49">
        <v>42656</v>
      </c>
      <c r="B267" t="s">
        <v>152</v>
      </c>
      <c r="C267" t="s">
        <v>81</v>
      </c>
      <c r="D267" s="96">
        <v>42604</v>
      </c>
      <c r="E267" s="96">
        <v>42610</v>
      </c>
      <c r="F267">
        <f t="shared" si="8"/>
        <v>8</v>
      </c>
      <c r="G267">
        <f t="shared" si="9"/>
        <v>2016</v>
      </c>
      <c r="H267">
        <v>120088</v>
      </c>
      <c r="I267" t="s">
        <v>230</v>
      </c>
      <c r="J267" t="s">
        <v>142</v>
      </c>
      <c r="K267" t="s">
        <v>232</v>
      </c>
      <c r="L267" t="s">
        <v>45</v>
      </c>
      <c r="M267" t="s">
        <v>231</v>
      </c>
      <c r="N267" t="s">
        <v>143</v>
      </c>
      <c r="O267">
        <v>301</v>
      </c>
      <c r="P267" t="s">
        <v>46</v>
      </c>
      <c r="Q267">
        <v>1</v>
      </c>
      <c r="R267" t="s">
        <v>48</v>
      </c>
      <c r="S267">
        <v>4</v>
      </c>
      <c r="T267" t="s">
        <v>144</v>
      </c>
      <c r="U267">
        <v>9</v>
      </c>
      <c r="V267">
        <v>31837</v>
      </c>
      <c r="W267">
        <v>201.6</v>
      </c>
      <c r="X267">
        <v>0.7</v>
      </c>
      <c r="Y267">
        <v>3.7999999999999999E-2</v>
      </c>
      <c r="Z267">
        <v>12</v>
      </c>
      <c r="AA267">
        <v>0</v>
      </c>
    </row>
    <row r="268" spans="1:27" ht="15">
      <c r="A268" s="49">
        <v>42656</v>
      </c>
      <c r="B268" t="s">
        <v>152</v>
      </c>
      <c r="C268" t="s">
        <v>81</v>
      </c>
      <c r="D268" s="96">
        <v>42604</v>
      </c>
      <c r="E268" s="96">
        <v>42610</v>
      </c>
      <c r="F268">
        <f t="shared" si="8"/>
        <v>8</v>
      </c>
      <c r="G268">
        <f t="shared" si="9"/>
        <v>2016</v>
      </c>
      <c r="H268">
        <v>120088</v>
      </c>
      <c r="I268" t="s">
        <v>230</v>
      </c>
      <c r="J268" t="s">
        <v>142</v>
      </c>
      <c r="K268" t="s">
        <v>232</v>
      </c>
      <c r="L268" t="s">
        <v>45</v>
      </c>
      <c r="M268" t="s">
        <v>231</v>
      </c>
      <c r="N268" t="s">
        <v>143</v>
      </c>
      <c r="O268">
        <v>301</v>
      </c>
      <c r="P268" t="s">
        <v>46</v>
      </c>
      <c r="Q268">
        <v>1</v>
      </c>
      <c r="R268" t="s">
        <v>48</v>
      </c>
      <c r="S268">
        <v>4</v>
      </c>
      <c r="T268" t="s">
        <v>144</v>
      </c>
      <c r="U268">
        <v>5</v>
      </c>
      <c r="V268">
        <v>32321</v>
      </c>
      <c r="W268">
        <v>248.4</v>
      </c>
      <c r="X268">
        <v>0.8</v>
      </c>
      <c r="Y268">
        <v>4.5999999999999999E-2</v>
      </c>
      <c r="Z268">
        <v>15</v>
      </c>
      <c r="AA268">
        <v>0</v>
      </c>
    </row>
    <row r="269" spans="1:27" ht="15">
      <c r="A269" s="49">
        <v>42656</v>
      </c>
      <c r="B269" t="s">
        <v>152</v>
      </c>
      <c r="C269" t="s">
        <v>81</v>
      </c>
      <c r="D269" s="96">
        <v>42604</v>
      </c>
      <c r="E269" s="96">
        <v>42610</v>
      </c>
      <c r="F269">
        <f t="shared" si="8"/>
        <v>8</v>
      </c>
      <c r="G269">
        <f t="shared" si="9"/>
        <v>2016</v>
      </c>
      <c r="H269">
        <v>120088</v>
      </c>
      <c r="I269" t="s">
        <v>230</v>
      </c>
      <c r="J269" t="s">
        <v>142</v>
      </c>
      <c r="K269" t="s">
        <v>232</v>
      </c>
      <c r="L269" t="s">
        <v>45</v>
      </c>
      <c r="M269" t="s">
        <v>231</v>
      </c>
      <c r="N269" t="s">
        <v>143</v>
      </c>
      <c r="O269">
        <v>301</v>
      </c>
      <c r="P269" t="s">
        <v>46</v>
      </c>
      <c r="Q269">
        <v>1</v>
      </c>
      <c r="R269" t="s">
        <v>48</v>
      </c>
      <c r="S269">
        <v>4</v>
      </c>
      <c r="T269" t="s">
        <v>144</v>
      </c>
      <c r="U269">
        <v>1</v>
      </c>
      <c r="V269">
        <v>32301</v>
      </c>
      <c r="W269">
        <v>265.8</v>
      </c>
      <c r="X269">
        <v>0.9</v>
      </c>
      <c r="Y269">
        <v>5.2999999999999999E-2</v>
      </c>
      <c r="Z269">
        <v>17</v>
      </c>
      <c r="AA269">
        <v>0</v>
      </c>
    </row>
    <row r="270" spans="1:27" ht="15">
      <c r="A270" s="49">
        <v>42656</v>
      </c>
      <c r="B270" t="s">
        <v>152</v>
      </c>
      <c r="C270" t="s">
        <v>81</v>
      </c>
      <c r="D270" s="96">
        <v>42604</v>
      </c>
      <c r="E270" s="96">
        <v>42610</v>
      </c>
      <c r="F270">
        <f t="shared" si="8"/>
        <v>8</v>
      </c>
      <c r="G270">
        <f t="shared" si="9"/>
        <v>2016</v>
      </c>
      <c r="H270">
        <v>120088</v>
      </c>
      <c r="I270" t="s">
        <v>230</v>
      </c>
      <c r="J270" t="s">
        <v>142</v>
      </c>
      <c r="K270" t="s">
        <v>232</v>
      </c>
      <c r="L270" t="s">
        <v>45</v>
      </c>
      <c r="M270" t="s">
        <v>231</v>
      </c>
      <c r="N270" t="s">
        <v>143</v>
      </c>
      <c r="O270">
        <v>301</v>
      </c>
      <c r="P270" t="s">
        <v>46</v>
      </c>
      <c r="Q270">
        <v>1</v>
      </c>
      <c r="R270" t="s">
        <v>48</v>
      </c>
      <c r="S270">
        <v>4</v>
      </c>
      <c r="T270" t="s">
        <v>144</v>
      </c>
      <c r="U270">
        <v>2</v>
      </c>
      <c r="V270">
        <v>32285</v>
      </c>
      <c r="W270">
        <v>265.2</v>
      </c>
      <c r="X270">
        <v>0.9</v>
      </c>
      <c r="Y270">
        <v>0.04</v>
      </c>
      <c r="Z270">
        <v>13</v>
      </c>
      <c r="AA270">
        <v>0</v>
      </c>
    </row>
    <row r="271" spans="1:27" ht="15">
      <c r="A271" s="49">
        <v>42656</v>
      </c>
      <c r="B271" t="s">
        <v>152</v>
      </c>
      <c r="C271" t="s">
        <v>81</v>
      </c>
      <c r="D271" s="96">
        <v>42604</v>
      </c>
      <c r="E271" s="96">
        <v>42610</v>
      </c>
      <c r="F271">
        <f t="shared" si="8"/>
        <v>8</v>
      </c>
      <c r="G271">
        <f t="shared" si="9"/>
        <v>2016</v>
      </c>
      <c r="H271">
        <v>120088</v>
      </c>
      <c r="I271" t="s">
        <v>230</v>
      </c>
      <c r="J271" t="s">
        <v>142</v>
      </c>
      <c r="K271" t="s">
        <v>232</v>
      </c>
      <c r="L271" t="s">
        <v>45</v>
      </c>
      <c r="M271" t="s">
        <v>231</v>
      </c>
      <c r="N271" t="s">
        <v>143</v>
      </c>
      <c r="O271">
        <v>301</v>
      </c>
      <c r="P271" t="s">
        <v>46</v>
      </c>
      <c r="Q271">
        <v>1</v>
      </c>
      <c r="R271" t="s">
        <v>48</v>
      </c>
      <c r="S271">
        <v>4</v>
      </c>
      <c r="T271" t="s">
        <v>144</v>
      </c>
      <c r="U271">
        <v>3</v>
      </c>
      <c r="V271">
        <v>32300</v>
      </c>
      <c r="W271">
        <v>265.10000000000002</v>
      </c>
      <c r="X271">
        <v>0.9</v>
      </c>
      <c r="Y271">
        <v>4.2999999999999997E-2</v>
      </c>
      <c r="Z271">
        <v>14</v>
      </c>
      <c r="AA271">
        <v>0</v>
      </c>
    </row>
    <row r="272" spans="1:27" ht="15">
      <c r="A272" s="49">
        <v>42656</v>
      </c>
      <c r="B272" t="s">
        <v>152</v>
      </c>
      <c r="C272" t="s">
        <v>81</v>
      </c>
      <c r="D272" s="96">
        <v>42604</v>
      </c>
      <c r="E272" s="96">
        <v>42610</v>
      </c>
      <c r="F272">
        <f t="shared" si="8"/>
        <v>8</v>
      </c>
      <c r="G272">
        <f t="shared" si="9"/>
        <v>2016</v>
      </c>
      <c r="H272">
        <v>120088</v>
      </c>
      <c r="I272" t="s">
        <v>230</v>
      </c>
      <c r="J272" t="s">
        <v>142</v>
      </c>
      <c r="K272" t="s">
        <v>232</v>
      </c>
      <c r="L272" t="s">
        <v>45</v>
      </c>
      <c r="M272" t="s">
        <v>231</v>
      </c>
      <c r="N272" t="s">
        <v>143</v>
      </c>
      <c r="O272">
        <v>301</v>
      </c>
      <c r="P272" t="s">
        <v>46</v>
      </c>
      <c r="Q272">
        <v>1</v>
      </c>
      <c r="R272" t="s">
        <v>48</v>
      </c>
      <c r="S272">
        <v>4</v>
      </c>
      <c r="T272" t="s">
        <v>144</v>
      </c>
      <c r="U272">
        <v>4</v>
      </c>
      <c r="V272">
        <v>32281</v>
      </c>
      <c r="W272">
        <v>259.10000000000002</v>
      </c>
      <c r="X272">
        <v>0.9</v>
      </c>
      <c r="Y272">
        <v>0.05</v>
      </c>
      <c r="Z272">
        <v>16</v>
      </c>
      <c r="AA272">
        <v>0</v>
      </c>
    </row>
    <row r="273" spans="1:27" ht="15">
      <c r="A273" s="49">
        <v>42656</v>
      </c>
      <c r="B273" t="s">
        <v>152</v>
      </c>
      <c r="C273" t="s">
        <v>81</v>
      </c>
      <c r="D273" s="96">
        <v>42604</v>
      </c>
      <c r="E273" s="96">
        <v>42610</v>
      </c>
      <c r="F273">
        <f t="shared" si="8"/>
        <v>8</v>
      </c>
      <c r="G273">
        <f t="shared" si="9"/>
        <v>2016</v>
      </c>
      <c r="H273">
        <v>120088</v>
      </c>
      <c r="I273" t="s">
        <v>230</v>
      </c>
      <c r="J273" t="s">
        <v>142</v>
      </c>
      <c r="K273" t="s">
        <v>232</v>
      </c>
      <c r="L273" t="s">
        <v>45</v>
      </c>
      <c r="M273" t="s">
        <v>231</v>
      </c>
      <c r="N273" t="s">
        <v>143</v>
      </c>
      <c r="O273">
        <v>301</v>
      </c>
      <c r="P273" t="s">
        <v>46</v>
      </c>
      <c r="Q273">
        <v>1</v>
      </c>
      <c r="R273" t="s">
        <v>48</v>
      </c>
      <c r="S273">
        <v>4</v>
      </c>
      <c r="T273" t="s">
        <v>144</v>
      </c>
      <c r="U273">
        <v>8</v>
      </c>
      <c r="V273">
        <v>31106</v>
      </c>
      <c r="W273">
        <v>236.1</v>
      </c>
      <c r="X273">
        <v>0.7</v>
      </c>
      <c r="Y273">
        <v>4.8000000000000001E-2</v>
      </c>
      <c r="Z273">
        <v>15</v>
      </c>
      <c r="AA273">
        <v>0</v>
      </c>
    </row>
    <row r="274" spans="1:27" ht="15">
      <c r="A274" s="49">
        <v>42656</v>
      </c>
      <c r="B274" t="s">
        <v>152</v>
      </c>
      <c r="C274" t="s">
        <v>81</v>
      </c>
      <c r="D274" s="96">
        <v>42604</v>
      </c>
      <c r="E274" s="96">
        <v>42610</v>
      </c>
      <c r="F274">
        <f t="shared" si="8"/>
        <v>8</v>
      </c>
      <c r="G274">
        <f t="shared" si="9"/>
        <v>2016</v>
      </c>
      <c r="H274">
        <v>120088</v>
      </c>
      <c r="I274" t="s">
        <v>230</v>
      </c>
      <c r="J274" t="s">
        <v>142</v>
      </c>
      <c r="K274" t="s">
        <v>232</v>
      </c>
      <c r="L274" t="s">
        <v>45</v>
      </c>
      <c r="M274" t="s">
        <v>231</v>
      </c>
      <c r="N274" t="s">
        <v>143</v>
      </c>
      <c r="O274">
        <v>301</v>
      </c>
      <c r="P274" t="s">
        <v>46</v>
      </c>
      <c r="Q274">
        <v>1</v>
      </c>
      <c r="R274" t="s">
        <v>48</v>
      </c>
      <c r="S274">
        <v>4</v>
      </c>
      <c r="T274" t="s">
        <v>144</v>
      </c>
      <c r="U274">
        <v>6</v>
      </c>
      <c r="V274">
        <v>32338</v>
      </c>
      <c r="W274">
        <v>247.6</v>
      </c>
      <c r="X274">
        <v>0.8</v>
      </c>
      <c r="Y274">
        <v>5.6000000000000001E-2</v>
      </c>
      <c r="Z274">
        <v>18</v>
      </c>
      <c r="AA274">
        <v>0</v>
      </c>
    </row>
    <row r="275" spans="1:27" ht="15">
      <c r="A275" s="49">
        <v>42656</v>
      </c>
      <c r="B275" t="s">
        <v>152</v>
      </c>
      <c r="C275" t="s">
        <v>81</v>
      </c>
      <c r="D275" s="96">
        <v>42604</v>
      </c>
      <c r="E275" s="96">
        <v>42610</v>
      </c>
      <c r="F275">
        <f t="shared" si="8"/>
        <v>8</v>
      </c>
      <c r="G275">
        <f t="shared" si="9"/>
        <v>2016</v>
      </c>
      <c r="H275">
        <v>120088</v>
      </c>
      <c r="I275" t="s">
        <v>230</v>
      </c>
      <c r="J275" t="s">
        <v>142</v>
      </c>
      <c r="K275" t="s">
        <v>232</v>
      </c>
      <c r="L275" t="s">
        <v>45</v>
      </c>
      <c r="M275" t="s">
        <v>231</v>
      </c>
      <c r="N275" t="s">
        <v>143</v>
      </c>
      <c r="O275">
        <v>301</v>
      </c>
      <c r="P275" t="s">
        <v>46</v>
      </c>
      <c r="Q275">
        <v>1</v>
      </c>
      <c r="R275" t="s">
        <v>48</v>
      </c>
      <c r="S275">
        <v>4</v>
      </c>
      <c r="T275" t="s">
        <v>144</v>
      </c>
      <c r="U275">
        <v>11</v>
      </c>
      <c r="V275">
        <v>31653</v>
      </c>
      <c r="W275">
        <v>180.7</v>
      </c>
      <c r="X275">
        <v>0.6</v>
      </c>
      <c r="Y275">
        <v>7.2999999999999995E-2</v>
      </c>
      <c r="Z275">
        <v>23</v>
      </c>
      <c r="AA275">
        <v>0</v>
      </c>
    </row>
    <row r="276" spans="1:27" ht="15">
      <c r="A276" s="49">
        <v>42656</v>
      </c>
      <c r="B276" t="s">
        <v>152</v>
      </c>
      <c r="C276" t="s">
        <v>81</v>
      </c>
      <c r="D276" s="96">
        <v>42604</v>
      </c>
      <c r="E276" s="96">
        <v>42610</v>
      </c>
      <c r="F276">
        <f t="shared" si="8"/>
        <v>8</v>
      </c>
      <c r="G276">
        <f t="shared" si="9"/>
        <v>2016</v>
      </c>
      <c r="H276">
        <v>120088</v>
      </c>
      <c r="I276" t="s">
        <v>230</v>
      </c>
      <c r="J276" t="s">
        <v>142</v>
      </c>
      <c r="K276" t="s">
        <v>232</v>
      </c>
      <c r="L276" t="s">
        <v>45</v>
      </c>
      <c r="M276" t="s">
        <v>231</v>
      </c>
      <c r="N276" t="s">
        <v>143</v>
      </c>
      <c r="O276">
        <v>301</v>
      </c>
      <c r="P276" t="s">
        <v>46</v>
      </c>
      <c r="Q276">
        <v>1</v>
      </c>
      <c r="R276" t="s">
        <v>48</v>
      </c>
      <c r="S276">
        <v>4</v>
      </c>
      <c r="T276" t="s">
        <v>144</v>
      </c>
      <c r="U276">
        <v>12</v>
      </c>
      <c r="V276">
        <v>31704</v>
      </c>
      <c r="W276">
        <v>179.5</v>
      </c>
      <c r="X276">
        <v>0.6</v>
      </c>
      <c r="Y276">
        <v>8.5000000000000006E-2</v>
      </c>
      <c r="Z276">
        <v>27</v>
      </c>
      <c r="AA276">
        <v>0</v>
      </c>
    </row>
    <row r="277" spans="1:27" ht="15">
      <c r="A277" s="49">
        <v>42656</v>
      </c>
      <c r="B277" t="s">
        <v>152</v>
      </c>
      <c r="C277" t="s">
        <v>81</v>
      </c>
      <c r="D277" s="96">
        <v>42604</v>
      </c>
      <c r="E277" s="96">
        <v>42610</v>
      </c>
      <c r="F277">
        <f t="shared" si="8"/>
        <v>8</v>
      </c>
      <c r="G277">
        <f t="shared" si="9"/>
        <v>2016</v>
      </c>
      <c r="H277">
        <v>120088</v>
      </c>
      <c r="I277" t="s">
        <v>230</v>
      </c>
      <c r="J277" t="s">
        <v>142</v>
      </c>
      <c r="K277" t="s">
        <v>232</v>
      </c>
      <c r="L277" t="s">
        <v>45</v>
      </c>
      <c r="M277" t="s">
        <v>231</v>
      </c>
      <c r="N277" t="s">
        <v>143</v>
      </c>
      <c r="O277">
        <v>301</v>
      </c>
      <c r="P277" t="s">
        <v>46</v>
      </c>
      <c r="Q277">
        <v>1</v>
      </c>
      <c r="R277" t="s">
        <v>48</v>
      </c>
      <c r="S277">
        <v>4</v>
      </c>
      <c r="T277" t="s">
        <v>144</v>
      </c>
      <c r="U277">
        <v>10</v>
      </c>
      <c r="V277">
        <v>32327</v>
      </c>
      <c r="W277">
        <v>182.4</v>
      </c>
      <c r="X277">
        <v>0.6</v>
      </c>
      <c r="Y277">
        <v>3.4000000000000002E-2</v>
      </c>
      <c r="Z277">
        <v>11</v>
      </c>
      <c r="AA277">
        <v>0</v>
      </c>
    </row>
    <row r="278" spans="1:27" ht="15">
      <c r="A278" s="49">
        <v>42656</v>
      </c>
      <c r="B278" t="s">
        <v>151</v>
      </c>
      <c r="C278" t="s">
        <v>80</v>
      </c>
      <c r="D278" s="96">
        <v>42597</v>
      </c>
      <c r="E278" s="96">
        <v>42603</v>
      </c>
      <c r="F278">
        <f t="shared" si="8"/>
        <v>8</v>
      </c>
      <c r="G278">
        <f t="shared" si="9"/>
        <v>2016</v>
      </c>
      <c r="H278">
        <v>120088</v>
      </c>
      <c r="I278" t="s">
        <v>230</v>
      </c>
      <c r="J278" t="s">
        <v>142</v>
      </c>
      <c r="K278" t="s">
        <v>232</v>
      </c>
      <c r="L278" t="s">
        <v>45</v>
      </c>
      <c r="M278" t="s">
        <v>231</v>
      </c>
      <c r="N278" t="s">
        <v>143</v>
      </c>
      <c r="O278">
        <v>301</v>
      </c>
      <c r="P278" t="s">
        <v>46</v>
      </c>
      <c r="Q278">
        <v>1</v>
      </c>
      <c r="R278" t="s">
        <v>48</v>
      </c>
      <c r="S278">
        <v>4</v>
      </c>
      <c r="T278" t="s">
        <v>144</v>
      </c>
      <c r="U278">
        <v>10</v>
      </c>
      <c r="V278">
        <v>32336</v>
      </c>
      <c r="W278">
        <v>206.2</v>
      </c>
      <c r="X278">
        <v>0.7</v>
      </c>
      <c r="Y278">
        <v>2.8000000000000001E-2</v>
      </c>
      <c r="Z278">
        <v>9</v>
      </c>
      <c r="AA278">
        <v>0</v>
      </c>
    </row>
    <row r="279" spans="1:27" ht="15">
      <c r="A279" s="49">
        <v>42656</v>
      </c>
      <c r="B279" t="s">
        <v>151</v>
      </c>
      <c r="C279" t="s">
        <v>80</v>
      </c>
      <c r="D279" s="96">
        <v>42597</v>
      </c>
      <c r="E279" s="96">
        <v>42603</v>
      </c>
      <c r="F279">
        <f t="shared" si="8"/>
        <v>8</v>
      </c>
      <c r="G279">
        <f t="shared" si="9"/>
        <v>2016</v>
      </c>
      <c r="H279">
        <v>120088</v>
      </c>
      <c r="I279" t="s">
        <v>230</v>
      </c>
      <c r="J279" t="s">
        <v>142</v>
      </c>
      <c r="K279" t="s">
        <v>232</v>
      </c>
      <c r="L279" t="s">
        <v>45</v>
      </c>
      <c r="M279" t="s">
        <v>231</v>
      </c>
      <c r="N279" t="s">
        <v>143</v>
      </c>
      <c r="O279">
        <v>301</v>
      </c>
      <c r="P279" t="s">
        <v>46</v>
      </c>
      <c r="Q279">
        <v>1</v>
      </c>
      <c r="R279" t="s">
        <v>48</v>
      </c>
      <c r="S279">
        <v>4</v>
      </c>
      <c r="T279" t="s">
        <v>144</v>
      </c>
      <c r="U279">
        <v>11</v>
      </c>
      <c r="V279">
        <v>31661</v>
      </c>
      <c r="W279">
        <v>153</v>
      </c>
      <c r="X279">
        <v>0.6</v>
      </c>
      <c r="Y279">
        <v>2.5000000000000001E-2</v>
      </c>
      <c r="Z279">
        <v>8</v>
      </c>
      <c r="AA279">
        <v>0</v>
      </c>
    </row>
    <row r="280" spans="1:27" ht="15">
      <c r="A280" s="49">
        <v>42656</v>
      </c>
      <c r="B280" t="s">
        <v>151</v>
      </c>
      <c r="C280" t="s">
        <v>80</v>
      </c>
      <c r="D280" s="96">
        <v>42597</v>
      </c>
      <c r="E280" s="96">
        <v>42603</v>
      </c>
      <c r="F280">
        <f t="shared" si="8"/>
        <v>8</v>
      </c>
      <c r="G280">
        <f t="shared" si="9"/>
        <v>2016</v>
      </c>
      <c r="H280">
        <v>120088</v>
      </c>
      <c r="I280" t="s">
        <v>230</v>
      </c>
      <c r="J280" t="s">
        <v>142</v>
      </c>
      <c r="K280" t="s">
        <v>232</v>
      </c>
      <c r="L280" t="s">
        <v>45</v>
      </c>
      <c r="M280" t="s">
        <v>231</v>
      </c>
      <c r="N280" t="s">
        <v>143</v>
      </c>
      <c r="O280">
        <v>301</v>
      </c>
      <c r="P280" t="s">
        <v>46</v>
      </c>
      <c r="Q280">
        <v>1</v>
      </c>
      <c r="R280" t="s">
        <v>48</v>
      </c>
      <c r="S280">
        <v>4</v>
      </c>
      <c r="T280" t="s">
        <v>144</v>
      </c>
      <c r="U280">
        <v>12</v>
      </c>
      <c r="V280">
        <v>31714</v>
      </c>
      <c r="W280">
        <v>172.1</v>
      </c>
      <c r="X280">
        <v>0.7</v>
      </c>
      <c r="Y280">
        <v>3.2000000000000001E-2</v>
      </c>
      <c r="Z280">
        <v>10</v>
      </c>
      <c r="AA280">
        <v>0</v>
      </c>
    </row>
    <row r="281" spans="1:27" ht="15">
      <c r="A281" s="49">
        <v>42656</v>
      </c>
      <c r="B281" t="s">
        <v>151</v>
      </c>
      <c r="C281" t="s">
        <v>80</v>
      </c>
      <c r="D281" s="96">
        <v>42597</v>
      </c>
      <c r="E281" s="96">
        <v>42603</v>
      </c>
      <c r="F281">
        <f t="shared" si="8"/>
        <v>8</v>
      </c>
      <c r="G281">
        <f t="shared" si="9"/>
        <v>2016</v>
      </c>
      <c r="H281">
        <v>120088</v>
      </c>
      <c r="I281" t="s">
        <v>230</v>
      </c>
      <c r="J281" t="s">
        <v>142</v>
      </c>
      <c r="K281" t="s">
        <v>232</v>
      </c>
      <c r="L281" t="s">
        <v>45</v>
      </c>
      <c r="M281" t="s">
        <v>231</v>
      </c>
      <c r="N281" t="s">
        <v>143</v>
      </c>
      <c r="O281">
        <v>301</v>
      </c>
      <c r="P281" t="s">
        <v>46</v>
      </c>
      <c r="Q281">
        <v>1</v>
      </c>
      <c r="R281" t="s">
        <v>48</v>
      </c>
      <c r="S281">
        <v>4</v>
      </c>
      <c r="T281" t="s">
        <v>144</v>
      </c>
      <c r="U281">
        <v>6</v>
      </c>
      <c r="V281">
        <v>32346</v>
      </c>
      <c r="W281">
        <v>229.7</v>
      </c>
      <c r="X281">
        <v>0.9</v>
      </c>
      <c r="Y281">
        <v>2.5000000000000001E-2</v>
      </c>
      <c r="Z281">
        <v>8</v>
      </c>
      <c r="AA281">
        <v>0</v>
      </c>
    </row>
    <row r="282" spans="1:27" ht="15">
      <c r="A282" s="49">
        <v>42656</v>
      </c>
      <c r="B282" t="s">
        <v>151</v>
      </c>
      <c r="C282" t="s">
        <v>80</v>
      </c>
      <c r="D282" s="96">
        <v>42597</v>
      </c>
      <c r="E282" s="96">
        <v>42603</v>
      </c>
      <c r="F282">
        <f t="shared" si="8"/>
        <v>8</v>
      </c>
      <c r="G282">
        <f t="shared" si="9"/>
        <v>2016</v>
      </c>
      <c r="H282">
        <v>120088</v>
      </c>
      <c r="I282" t="s">
        <v>230</v>
      </c>
      <c r="J282" t="s">
        <v>142</v>
      </c>
      <c r="K282" t="s">
        <v>232</v>
      </c>
      <c r="L282" t="s">
        <v>45</v>
      </c>
      <c r="M282" t="s">
        <v>231</v>
      </c>
      <c r="N282" t="s">
        <v>143</v>
      </c>
      <c r="O282">
        <v>301</v>
      </c>
      <c r="P282" t="s">
        <v>46</v>
      </c>
      <c r="Q282">
        <v>1</v>
      </c>
      <c r="R282" t="s">
        <v>48</v>
      </c>
      <c r="S282">
        <v>4</v>
      </c>
      <c r="T282" t="s">
        <v>144</v>
      </c>
      <c r="U282">
        <v>8</v>
      </c>
      <c r="V282">
        <v>31118</v>
      </c>
      <c r="W282">
        <v>236.5</v>
      </c>
      <c r="X282">
        <v>0.9</v>
      </c>
      <c r="Y282">
        <v>3.9E-2</v>
      </c>
      <c r="Z282">
        <v>12</v>
      </c>
      <c r="AA282">
        <v>0</v>
      </c>
    </row>
    <row r="283" spans="1:27" ht="15">
      <c r="A283" s="49">
        <v>42656</v>
      </c>
      <c r="B283" t="s">
        <v>151</v>
      </c>
      <c r="C283" t="s">
        <v>80</v>
      </c>
      <c r="D283" s="96">
        <v>42597</v>
      </c>
      <c r="E283" s="96">
        <v>42603</v>
      </c>
      <c r="F283">
        <f t="shared" si="8"/>
        <v>8</v>
      </c>
      <c r="G283">
        <f t="shared" si="9"/>
        <v>2016</v>
      </c>
      <c r="H283">
        <v>120088</v>
      </c>
      <c r="I283" t="s">
        <v>230</v>
      </c>
      <c r="J283" t="s">
        <v>142</v>
      </c>
      <c r="K283" t="s">
        <v>232</v>
      </c>
      <c r="L283" t="s">
        <v>45</v>
      </c>
      <c r="M283" t="s">
        <v>231</v>
      </c>
      <c r="N283" t="s">
        <v>143</v>
      </c>
      <c r="O283">
        <v>301</v>
      </c>
      <c r="P283" t="s">
        <v>46</v>
      </c>
      <c r="Q283">
        <v>1</v>
      </c>
      <c r="R283" t="s">
        <v>48</v>
      </c>
      <c r="S283">
        <v>4</v>
      </c>
      <c r="T283" t="s">
        <v>144</v>
      </c>
      <c r="U283">
        <v>4</v>
      </c>
      <c r="V283">
        <v>32290</v>
      </c>
      <c r="W283">
        <v>235.9</v>
      </c>
      <c r="X283">
        <v>0.9</v>
      </c>
      <c r="Y283">
        <v>2.8000000000000001E-2</v>
      </c>
      <c r="Z283">
        <v>9</v>
      </c>
      <c r="AA283">
        <v>0</v>
      </c>
    </row>
    <row r="284" spans="1:27" ht="15">
      <c r="A284" s="49">
        <v>42656</v>
      </c>
      <c r="B284" t="s">
        <v>151</v>
      </c>
      <c r="C284" t="s">
        <v>80</v>
      </c>
      <c r="D284" s="96">
        <v>42597</v>
      </c>
      <c r="E284" s="96">
        <v>42603</v>
      </c>
      <c r="F284">
        <f t="shared" si="8"/>
        <v>8</v>
      </c>
      <c r="G284">
        <f t="shared" si="9"/>
        <v>2016</v>
      </c>
      <c r="H284">
        <v>120088</v>
      </c>
      <c r="I284" t="s">
        <v>230</v>
      </c>
      <c r="J284" t="s">
        <v>142</v>
      </c>
      <c r="K284" t="s">
        <v>232</v>
      </c>
      <c r="L284" t="s">
        <v>45</v>
      </c>
      <c r="M284" t="s">
        <v>231</v>
      </c>
      <c r="N284" t="s">
        <v>143</v>
      </c>
      <c r="O284">
        <v>301</v>
      </c>
      <c r="P284" t="s">
        <v>46</v>
      </c>
      <c r="Q284">
        <v>1</v>
      </c>
      <c r="R284" t="s">
        <v>48</v>
      </c>
      <c r="S284">
        <v>4</v>
      </c>
      <c r="T284" t="s">
        <v>144</v>
      </c>
      <c r="U284">
        <v>3</v>
      </c>
      <c r="V284">
        <v>32310</v>
      </c>
      <c r="W284">
        <v>219.8</v>
      </c>
      <c r="X284">
        <v>0.8</v>
      </c>
      <c r="Y284">
        <v>3.1E-2</v>
      </c>
      <c r="Z284">
        <v>10</v>
      </c>
      <c r="AA284">
        <v>0</v>
      </c>
    </row>
    <row r="285" spans="1:27" ht="15">
      <c r="A285" s="49">
        <v>42656</v>
      </c>
      <c r="B285" t="s">
        <v>151</v>
      </c>
      <c r="C285" t="s">
        <v>80</v>
      </c>
      <c r="D285" s="96">
        <v>42597</v>
      </c>
      <c r="E285" s="96">
        <v>42603</v>
      </c>
      <c r="F285">
        <f t="shared" si="8"/>
        <v>8</v>
      </c>
      <c r="G285">
        <f t="shared" si="9"/>
        <v>2016</v>
      </c>
      <c r="H285">
        <v>120088</v>
      </c>
      <c r="I285" t="s">
        <v>230</v>
      </c>
      <c r="J285" t="s">
        <v>142</v>
      </c>
      <c r="K285" t="s">
        <v>232</v>
      </c>
      <c r="L285" t="s">
        <v>45</v>
      </c>
      <c r="M285" t="s">
        <v>231</v>
      </c>
      <c r="N285" t="s">
        <v>143</v>
      </c>
      <c r="O285">
        <v>301</v>
      </c>
      <c r="P285" t="s">
        <v>46</v>
      </c>
      <c r="Q285">
        <v>1</v>
      </c>
      <c r="R285" t="s">
        <v>48</v>
      </c>
      <c r="S285">
        <v>4</v>
      </c>
      <c r="T285" t="s">
        <v>144</v>
      </c>
      <c r="U285">
        <v>2</v>
      </c>
      <c r="V285">
        <v>32295</v>
      </c>
      <c r="W285">
        <v>235.5</v>
      </c>
      <c r="X285">
        <v>0.9</v>
      </c>
      <c r="Y285">
        <v>3.1E-2</v>
      </c>
      <c r="Z285">
        <v>10</v>
      </c>
      <c r="AA285">
        <v>0</v>
      </c>
    </row>
    <row r="286" spans="1:27" ht="15">
      <c r="A286" s="49">
        <v>42656</v>
      </c>
      <c r="B286" t="s">
        <v>151</v>
      </c>
      <c r="C286" t="s">
        <v>80</v>
      </c>
      <c r="D286" s="96">
        <v>42597</v>
      </c>
      <c r="E286" s="96">
        <v>42603</v>
      </c>
      <c r="F286">
        <f t="shared" si="8"/>
        <v>8</v>
      </c>
      <c r="G286">
        <f t="shared" si="9"/>
        <v>2016</v>
      </c>
      <c r="H286">
        <v>120088</v>
      </c>
      <c r="I286" t="s">
        <v>230</v>
      </c>
      <c r="J286" t="s">
        <v>142</v>
      </c>
      <c r="K286" t="s">
        <v>232</v>
      </c>
      <c r="L286" t="s">
        <v>45</v>
      </c>
      <c r="M286" t="s">
        <v>231</v>
      </c>
      <c r="N286" t="s">
        <v>143</v>
      </c>
      <c r="O286">
        <v>301</v>
      </c>
      <c r="P286" t="s">
        <v>46</v>
      </c>
      <c r="Q286">
        <v>1</v>
      </c>
      <c r="R286" t="s">
        <v>48</v>
      </c>
      <c r="S286">
        <v>4</v>
      </c>
      <c r="T286" t="s">
        <v>144</v>
      </c>
      <c r="U286">
        <v>1</v>
      </c>
      <c r="V286">
        <v>32310</v>
      </c>
      <c r="W286">
        <v>219</v>
      </c>
      <c r="X286">
        <v>0.8</v>
      </c>
      <c r="Y286">
        <v>2.8000000000000001E-2</v>
      </c>
      <c r="Z286">
        <v>9</v>
      </c>
      <c r="AA286">
        <v>0</v>
      </c>
    </row>
    <row r="287" spans="1:27" ht="15">
      <c r="A287" s="49">
        <v>42656</v>
      </c>
      <c r="B287" t="s">
        <v>151</v>
      </c>
      <c r="C287" t="s">
        <v>80</v>
      </c>
      <c r="D287" s="96">
        <v>42597</v>
      </c>
      <c r="E287" s="96">
        <v>42603</v>
      </c>
      <c r="F287">
        <f t="shared" si="8"/>
        <v>8</v>
      </c>
      <c r="G287">
        <f t="shared" si="9"/>
        <v>2016</v>
      </c>
      <c r="H287">
        <v>120088</v>
      </c>
      <c r="I287" t="s">
        <v>230</v>
      </c>
      <c r="J287" t="s">
        <v>142</v>
      </c>
      <c r="K287" t="s">
        <v>232</v>
      </c>
      <c r="L287" t="s">
        <v>45</v>
      </c>
      <c r="M287" t="s">
        <v>231</v>
      </c>
      <c r="N287" t="s">
        <v>143</v>
      </c>
      <c r="O287">
        <v>301</v>
      </c>
      <c r="P287" t="s">
        <v>46</v>
      </c>
      <c r="Q287">
        <v>1</v>
      </c>
      <c r="R287" t="s">
        <v>48</v>
      </c>
      <c r="S287">
        <v>4</v>
      </c>
      <c r="T287" t="s">
        <v>144</v>
      </c>
      <c r="U287">
        <v>5</v>
      </c>
      <c r="V287">
        <v>32330</v>
      </c>
      <c r="W287">
        <v>149.4</v>
      </c>
      <c r="X287">
        <v>0.6</v>
      </c>
      <c r="Y287">
        <v>2.8000000000000001E-2</v>
      </c>
      <c r="Z287">
        <v>9</v>
      </c>
      <c r="AA287">
        <v>0</v>
      </c>
    </row>
    <row r="288" spans="1:27" ht="15">
      <c r="A288" s="49">
        <v>42656</v>
      </c>
      <c r="B288" t="s">
        <v>151</v>
      </c>
      <c r="C288" t="s">
        <v>80</v>
      </c>
      <c r="D288" s="96">
        <v>42597</v>
      </c>
      <c r="E288" s="96">
        <v>42603</v>
      </c>
      <c r="F288">
        <f t="shared" si="8"/>
        <v>8</v>
      </c>
      <c r="G288">
        <f t="shared" si="9"/>
        <v>2016</v>
      </c>
      <c r="H288">
        <v>120088</v>
      </c>
      <c r="I288" t="s">
        <v>230</v>
      </c>
      <c r="J288" t="s">
        <v>142</v>
      </c>
      <c r="K288" t="s">
        <v>232</v>
      </c>
      <c r="L288" t="s">
        <v>45</v>
      </c>
      <c r="M288" t="s">
        <v>231</v>
      </c>
      <c r="N288" t="s">
        <v>143</v>
      </c>
      <c r="O288">
        <v>301</v>
      </c>
      <c r="P288" t="s">
        <v>46</v>
      </c>
      <c r="Q288">
        <v>1</v>
      </c>
      <c r="R288" t="s">
        <v>48</v>
      </c>
      <c r="S288">
        <v>4</v>
      </c>
      <c r="T288" t="s">
        <v>144</v>
      </c>
      <c r="U288">
        <v>9</v>
      </c>
      <c r="V288">
        <v>31848</v>
      </c>
      <c r="W288">
        <v>150.6</v>
      </c>
      <c r="X288">
        <v>0.6</v>
      </c>
      <c r="Y288">
        <v>3.5000000000000003E-2</v>
      </c>
      <c r="Z288">
        <v>11</v>
      </c>
      <c r="AA288">
        <v>0</v>
      </c>
    </row>
    <row r="289" spans="1:27" ht="15">
      <c r="A289" s="49">
        <v>42656</v>
      </c>
      <c r="B289" t="s">
        <v>151</v>
      </c>
      <c r="C289" t="s">
        <v>80</v>
      </c>
      <c r="D289" s="96">
        <v>42597</v>
      </c>
      <c r="E289" s="96">
        <v>42603</v>
      </c>
      <c r="F289">
        <f t="shared" si="8"/>
        <v>8</v>
      </c>
      <c r="G289">
        <f t="shared" si="9"/>
        <v>2016</v>
      </c>
      <c r="H289">
        <v>120088</v>
      </c>
      <c r="I289" t="s">
        <v>230</v>
      </c>
      <c r="J289" t="s">
        <v>142</v>
      </c>
      <c r="K289" t="s">
        <v>232</v>
      </c>
      <c r="L289" t="s">
        <v>45</v>
      </c>
      <c r="M289" t="s">
        <v>231</v>
      </c>
      <c r="N289" t="s">
        <v>143</v>
      </c>
      <c r="O289">
        <v>301</v>
      </c>
      <c r="P289" t="s">
        <v>46</v>
      </c>
      <c r="Q289">
        <v>1</v>
      </c>
      <c r="R289" t="s">
        <v>48</v>
      </c>
      <c r="S289">
        <v>4</v>
      </c>
      <c r="T289" t="s">
        <v>144</v>
      </c>
      <c r="U289">
        <v>7</v>
      </c>
      <c r="V289">
        <v>32209</v>
      </c>
      <c r="W289">
        <v>235.8</v>
      </c>
      <c r="X289">
        <v>0.9</v>
      </c>
      <c r="Y289">
        <v>3.6999999999999998E-2</v>
      </c>
      <c r="Z289">
        <v>12</v>
      </c>
      <c r="AA289">
        <v>0</v>
      </c>
    </row>
    <row r="290" spans="1:27" ht="15">
      <c r="A290" s="49">
        <v>42656</v>
      </c>
      <c r="B290" t="s">
        <v>150</v>
      </c>
      <c r="C290" t="s">
        <v>79</v>
      </c>
      <c r="D290" s="96">
        <v>42590</v>
      </c>
      <c r="E290" s="96">
        <v>42596</v>
      </c>
      <c r="F290">
        <f t="shared" si="8"/>
        <v>8</v>
      </c>
      <c r="G290">
        <f t="shared" si="9"/>
        <v>2016</v>
      </c>
      <c r="H290">
        <v>120088</v>
      </c>
      <c r="I290" t="s">
        <v>230</v>
      </c>
      <c r="J290" t="s">
        <v>142</v>
      </c>
      <c r="K290" t="s">
        <v>232</v>
      </c>
      <c r="L290" t="s">
        <v>45</v>
      </c>
      <c r="M290" t="s">
        <v>231</v>
      </c>
      <c r="N290" t="s">
        <v>143</v>
      </c>
      <c r="O290">
        <v>301</v>
      </c>
      <c r="P290" t="s">
        <v>46</v>
      </c>
      <c r="Q290">
        <v>1</v>
      </c>
      <c r="R290" t="s">
        <v>48</v>
      </c>
      <c r="S290">
        <v>4</v>
      </c>
      <c r="T290" t="s">
        <v>144</v>
      </c>
      <c r="U290">
        <v>7</v>
      </c>
      <c r="V290">
        <v>32230</v>
      </c>
      <c r="W290">
        <v>210.9</v>
      </c>
      <c r="X290">
        <v>0.8</v>
      </c>
      <c r="Y290">
        <v>6.5000000000000002E-2</v>
      </c>
      <c r="Z290">
        <v>21</v>
      </c>
      <c r="AA290">
        <v>0</v>
      </c>
    </row>
    <row r="291" spans="1:27" ht="15">
      <c r="A291" s="49">
        <v>42656</v>
      </c>
      <c r="B291" t="s">
        <v>150</v>
      </c>
      <c r="C291" t="s">
        <v>79</v>
      </c>
      <c r="D291" s="96">
        <v>42590</v>
      </c>
      <c r="E291" s="96">
        <v>42596</v>
      </c>
      <c r="F291">
        <f t="shared" si="8"/>
        <v>8</v>
      </c>
      <c r="G291">
        <f t="shared" si="9"/>
        <v>2016</v>
      </c>
      <c r="H291">
        <v>120088</v>
      </c>
      <c r="I291" t="s">
        <v>230</v>
      </c>
      <c r="J291" t="s">
        <v>142</v>
      </c>
      <c r="K291" t="s">
        <v>232</v>
      </c>
      <c r="L291" t="s">
        <v>45</v>
      </c>
      <c r="M291" t="s">
        <v>231</v>
      </c>
      <c r="N291" t="s">
        <v>143</v>
      </c>
      <c r="O291">
        <v>301</v>
      </c>
      <c r="P291" t="s">
        <v>46</v>
      </c>
      <c r="Q291">
        <v>1</v>
      </c>
      <c r="R291" t="s">
        <v>48</v>
      </c>
      <c r="S291">
        <v>4</v>
      </c>
      <c r="T291" t="s">
        <v>144</v>
      </c>
      <c r="U291">
        <v>9</v>
      </c>
      <c r="V291">
        <v>31861</v>
      </c>
      <c r="W291">
        <v>146.1</v>
      </c>
      <c r="X291">
        <v>0.6</v>
      </c>
      <c r="Y291">
        <v>4.1000000000000002E-2</v>
      </c>
      <c r="Z291">
        <v>13</v>
      </c>
      <c r="AA291">
        <v>0</v>
      </c>
    </row>
    <row r="292" spans="1:27" ht="15">
      <c r="A292" s="49">
        <v>42656</v>
      </c>
      <c r="B292" t="s">
        <v>150</v>
      </c>
      <c r="C292" t="s">
        <v>79</v>
      </c>
      <c r="D292" s="96">
        <v>42590</v>
      </c>
      <c r="E292" s="96">
        <v>42596</v>
      </c>
      <c r="F292">
        <f t="shared" si="8"/>
        <v>8</v>
      </c>
      <c r="G292">
        <f t="shared" si="9"/>
        <v>2016</v>
      </c>
      <c r="H292">
        <v>120088</v>
      </c>
      <c r="I292" t="s">
        <v>230</v>
      </c>
      <c r="J292" t="s">
        <v>142</v>
      </c>
      <c r="K292" t="s">
        <v>232</v>
      </c>
      <c r="L292" t="s">
        <v>45</v>
      </c>
      <c r="M292" t="s">
        <v>231</v>
      </c>
      <c r="N292" t="s">
        <v>143</v>
      </c>
      <c r="O292">
        <v>301</v>
      </c>
      <c r="P292" t="s">
        <v>46</v>
      </c>
      <c r="Q292">
        <v>1</v>
      </c>
      <c r="R292" t="s">
        <v>48</v>
      </c>
      <c r="S292">
        <v>4</v>
      </c>
      <c r="T292" t="s">
        <v>144</v>
      </c>
      <c r="U292">
        <v>5</v>
      </c>
      <c r="V292">
        <v>32336</v>
      </c>
      <c r="W292">
        <v>195.1</v>
      </c>
      <c r="X292">
        <v>0.7</v>
      </c>
      <c r="Y292">
        <v>1.9E-2</v>
      </c>
      <c r="Z292">
        <v>6</v>
      </c>
      <c r="AA292">
        <v>0</v>
      </c>
    </row>
    <row r="293" spans="1:27" ht="15">
      <c r="A293" s="49">
        <v>42656</v>
      </c>
      <c r="B293" t="s">
        <v>150</v>
      </c>
      <c r="C293" t="s">
        <v>79</v>
      </c>
      <c r="D293" s="96">
        <v>42590</v>
      </c>
      <c r="E293" s="96">
        <v>42596</v>
      </c>
      <c r="F293">
        <f t="shared" si="8"/>
        <v>8</v>
      </c>
      <c r="G293">
        <f t="shared" si="9"/>
        <v>2016</v>
      </c>
      <c r="H293">
        <v>120088</v>
      </c>
      <c r="I293" t="s">
        <v>230</v>
      </c>
      <c r="J293" t="s">
        <v>142</v>
      </c>
      <c r="K293" t="s">
        <v>232</v>
      </c>
      <c r="L293" t="s">
        <v>45</v>
      </c>
      <c r="M293" t="s">
        <v>231</v>
      </c>
      <c r="N293" t="s">
        <v>143</v>
      </c>
      <c r="O293">
        <v>301</v>
      </c>
      <c r="P293" t="s">
        <v>46</v>
      </c>
      <c r="Q293">
        <v>1</v>
      </c>
      <c r="R293" t="s">
        <v>48</v>
      </c>
      <c r="S293">
        <v>4</v>
      </c>
      <c r="T293" t="s">
        <v>144</v>
      </c>
      <c r="U293">
        <v>1</v>
      </c>
      <c r="V293">
        <v>32322</v>
      </c>
      <c r="W293">
        <v>211.2</v>
      </c>
      <c r="X293">
        <v>0.8</v>
      </c>
      <c r="Y293">
        <v>3.6999999999999998E-2</v>
      </c>
      <c r="Z293">
        <v>12</v>
      </c>
      <c r="AA293">
        <v>0</v>
      </c>
    </row>
    <row r="294" spans="1:27" ht="15">
      <c r="A294" s="49">
        <v>42656</v>
      </c>
      <c r="B294" t="s">
        <v>150</v>
      </c>
      <c r="C294" t="s">
        <v>79</v>
      </c>
      <c r="D294" s="96">
        <v>42590</v>
      </c>
      <c r="E294" s="96">
        <v>42596</v>
      </c>
      <c r="F294">
        <f t="shared" si="8"/>
        <v>8</v>
      </c>
      <c r="G294">
        <f t="shared" si="9"/>
        <v>2016</v>
      </c>
      <c r="H294">
        <v>120088</v>
      </c>
      <c r="I294" t="s">
        <v>230</v>
      </c>
      <c r="J294" t="s">
        <v>142</v>
      </c>
      <c r="K294" t="s">
        <v>232</v>
      </c>
      <c r="L294" t="s">
        <v>45</v>
      </c>
      <c r="M294" t="s">
        <v>231</v>
      </c>
      <c r="N294" t="s">
        <v>143</v>
      </c>
      <c r="O294">
        <v>301</v>
      </c>
      <c r="P294" t="s">
        <v>46</v>
      </c>
      <c r="Q294">
        <v>1</v>
      </c>
      <c r="R294" t="s">
        <v>48</v>
      </c>
      <c r="S294">
        <v>4</v>
      </c>
      <c r="T294" t="s">
        <v>144</v>
      </c>
      <c r="U294">
        <v>2</v>
      </c>
      <c r="V294">
        <v>32299</v>
      </c>
      <c r="W294">
        <v>210.5</v>
      </c>
      <c r="X294">
        <v>0.8</v>
      </c>
      <c r="Y294">
        <v>1.2E-2</v>
      </c>
      <c r="Z294">
        <v>4</v>
      </c>
      <c r="AA294">
        <v>0</v>
      </c>
    </row>
    <row r="295" spans="1:27" ht="15">
      <c r="A295" s="49">
        <v>42656</v>
      </c>
      <c r="B295" t="s">
        <v>150</v>
      </c>
      <c r="C295" t="s">
        <v>79</v>
      </c>
      <c r="D295" s="96">
        <v>42590</v>
      </c>
      <c r="E295" s="96">
        <v>42596</v>
      </c>
      <c r="F295">
        <f t="shared" si="8"/>
        <v>8</v>
      </c>
      <c r="G295">
        <f t="shared" si="9"/>
        <v>2016</v>
      </c>
      <c r="H295">
        <v>120088</v>
      </c>
      <c r="I295" t="s">
        <v>230</v>
      </c>
      <c r="J295" t="s">
        <v>142</v>
      </c>
      <c r="K295" t="s">
        <v>232</v>
      </c>
      <c r="L295" t="s">
        <v>45</v>
      </c>
      <c r="M295" t="s">
        <v>231</v>
      </c>
      <c r="N295" t="s">
        <v>143</v>
      </c>
      <c r="O295">
        <v>301</v>
      </c>
      <c r="P295" t="s">
        <v>46</v>
      </c>
      <c r="Q295">
        <v>1</v>
      </c>
      <c r="R295" t="s">
        <v>48</v>
      </c>
      <c r="S295">
        <v>4</v>
      </c>
      <c r="T295" t="s">
        <v>144</v>
      </c>
      <c r="U295">
        <v>3</v>
      </c>
      <c r="V295">
        <v>32322</v>
      </c>
      <c r="W295">
        <v>210.5</v>
      </c>
      <c r="X295">
        <v>0.8</v>
      </c>
      <c r="Y295">
        <v>3.6999999999999998E-2</v>
      </c>
      <c r="Z295">
        <v>12</v>
      </c>
      <c r="AA295">
        <v>0</v>
      </c>
    </row>
    <row r="296" spans="1:27" ht="15">
      <c r="A296" s="49">
        <v>42656</v>
      </c>
      <c r="B296" t="s">
        <v>150</v>
      </c>
      <c r="C296" t="s">
        <v>79</v>
      </c>
      <c r="D296" s="96">
        <v>42590</v>
      </c>
      <c r="E296" s="96">
        <v>42596</v>
      </c>
      <c r="F296">
        <f t="shared" si="8"/>
        <v>8</v>
      </c>
      <c r="G296">
        <f t="shared" si="9"/>
        <v>2016</v>
      </c>
      <c r="H296">
        <v>120088</v>
      </c>
      <c r="I296" t="s">
        <v>230</v>
      </c>
      <c r="J296" t="s">
        <v>142</v>
      </c>
      <c r="K296" t="s">
        <v>232</v>
      </c>
      <c r="L296" t="s">
        <v>45</v>
      </c>
      <c r="M296" t="s">
        <v>231</v>
      </c>
      <c r="N296" t="s">
        <v>143</v>
      </c>
      <c r="O296">
        <v>301</v>
      </c>
      <c r="P296" t="s">
        <v>46</v>
      </c>
      <c r="Q296">
        <v>1</v>
      </c>
      <c r="R296" t="s">
        <v>48</v>
      </c>
      <c r="S296">
        <v>4</v>
      </c>
      <c r="T296" t="s">
        <v>144</v>
      </c>
      <c r="U296">
        <v>4</v>
      </c>
      <c r="V296">
        <v>32295</v>
      </c>
      <c r="W296">
        <v>205.1</v>
      </c>
      <c r="X296">
        <v>0.8</v>
      </c>
      <c r="Y296">
        <v>1.4999999999999999E-2</v>
      </c>
      <c r="Z296">
        <v>5</v>
      </c>
      <c r="AA296">
        <v>0</v>
      </c>
    </row>
    <row r="297" spans="1:27" ht="15">
      <c r="A297" s="49">
        <v>42656</v>
      </c>
      <c r="B297" t="s">
        <v>150</v>
      </c>
      <c r="C297" t="s">
        <v>79</v>
      </c>
      <c r="D297" s="96">
        <v>42590</v>
      </c>
      <c r="E297" s="96">
        <v>42596</v>
      </c>
      <c r="F297">
        <f t="shared" si="8"/>
        <v>8</v>
      </c>
      <c r="G297">
        <f t="shared" si="9"/>
        <v>2016</v>
      </c>
      <c r="H297">
        <v>120088</v>
      </c>
      <c r="I297" t="s">
        <v>230</v>
      </c>
      <c r="J297" t="s">
        <v>142</v>
      </c>
      <c r="K297" t="s">
        <v>232</v>
      </c>
      <c r="L297" t="s">
        <v>45</v>
      </c>
      <c r="M297" t="s">
        <v>231</v>
      </c>
      <c r="N297" t="s">
        <v>143</v>
      </c>
      <c r="O297">
        <v>301</v>
      </c>
      <c r="P297" t="s">
        <v>46</v>
      </c>
      <c r="Q297">
        <v>1</v>
      </c>
      <c r="R297" t="s">
        <v>48</v>
      </c>
      <c r="S297">
        <v>4</v>
      </c>
      <c r="T297" t="s">
        <v>144</v>
      </c>
      <c r="U297">
        <v>6</v>
      </c>
      <c r="V297">
        <v>32351</v>
      </c>
      <c r="W297">
        <v>193.5</v>
      </c>
      <c r="X297">
        <v>0.7</v>
      </c>
      <c r="Y297">
        <v>1.4999999999999999E-2</v>
      </c>
      <c r="Z297">
        <v>5</v>
      </c>
      <c r="AA297">
        <v>0</v>
      </c>
    </row>
    <row r="298" spans="1:27" ht="15">
      <c r="A298" s="49">
        <v>42656</v>
      </c>
      <c r="B298" t="s">
        <v>150</v>
      </c>
      <c r="C298" t="s">
        <v>79</v>
      </c>
      <c r="D298" s="96">
        <v>42590</v>
      </c>
      <c r="E298" s="96">
        <v>42596</v>
      </c>
      <c r="F298">
        <f t="shared" si="8"/>
        <v>8</v>
      </c>
      <c r="G298">
        <f t="shared" si="9"/>
        <v>2016</v>
      </c>
      <c r="H298">
        <v>120088</v>
      </c>
      <c r="I298" t="s">
        <v>230</v>
      </c>
      <c r="J298" t="s">
        <v>142</v>
      </c>
      <c r="K298" t="s">
        <v>232</v>
      </c>
      <c r="L298" t="s">
        <v>45</v>
      </c>
      <c r="M298" t="s">
        <v>231</v>
      </c>
      <c r="N298" t="s">
        <v>143</v>
      </c>
      <c r="O298">
        <v>301</v>
      </c>
      <c r="P298" t="s">
        <v>46</v>
      </c>
      <c r="Q298">
        <v>1</v>
      </c>
      <c r="R298" t="s">
        <v>48</v>
      </c>
      <c r="S298">
        <v>4</v>
      </c>
      <c r="T298" t="s">
        <v>144</v>
      </c>
      <c r="U298">
        <v>8</v>
      </c>
      <c r="V298">
        <v>31129</v>
      </c>
      <c r="W298">
        <v>180.5</v>
      </c>
      <c r="X298">
        <v>0.7</v>
      </c>
      <c r="Y298">
        <v>3.5000000000000003E-2</v>
      </c>
      <c r="Z298">
        <v>11</v>
      </c>
      <c r="AA298">
        <v>0</v>
      </c>
    </row>
    <row r="299" spans="1:27" ht="15">
      <c r="A299" s="49">
        <v>42656</v>
      </c>
      <c r="B299" t="s">
        <v>150</v>
      </c>
      <c r="C299" t="s">
        <v>79</v>
      </c>
      <c r="D299" s="96">
        <v>42590</v>
      </c>
      <c r="E299" s="96">
        <v>42596</v>
      </c>
      <c r="F299">
        <f t="shared" si="8"/>
        <v>8</v>
      </c>
      <c r="G299">
        <f t="shared" si="9"/>
        <v>2016</v>
      </c>
      <c r="H299">
        <v>120088</v>
      </c>
      <c r="I299" t="s">
        <v>230</v>
      </c>
      <c r="J299" t="s">
        <v>142</v>
      </c>
      <c r="K299" t="s">
        <v>232</v>
      </c>
      <c r="L299" t="s">
        <v>45</v>
      </c>
      <c r="M299" t="s">
        <v>231</v>
      </c>
      <c r="N299" t="s">
        <v>143</v>
      </c>
      <c r="O299">
        <v>301</v>
      </c>
      <c r="P299" t="s">
        <v>46</v>
      </c>
      <c r="Q299">
        <v>1</v>
      </c>
      <c r="R299" t="s">
        <v>48</v>
      </c>
      <c r="S299">
        <v>4</v>
      </c>
      <c r="T299" t="s">
        <v>144</v>
      </c>
      <c r="U299">
        <v>12</v>
      </c>
      <c r="V299">
        <v>31730</v>
      </c>
      <c r="W299">
        <v>127.9</v>
      </c>
      <c r="X299">
        <v>0.5</v>
      </c>
      <c r="Y299">
        <v>0.05</v>
      </c>
      <c r="Z299">
        <v>16</v>
      </c>
      <c r="AA299">
        <v>0</v>
      </c>
    </row>
    <row r="300" spans="1:27" ht="15">
      <c r="A300" s="49">
        <v>42656</v>
      </c>
      <c r="B300" t="s">
        <v>150</v>
      </c>
      <c r="C300" t="s">
        <v>79</v>
      </c>
      <c r="D300" s="96">
        <v>42590</v>
      </c>
      <c r="E300" s="96">
        <v>42596</v>
      </c>
      <c r="F300">
        <f t="shared" si="8"/>
        <v>8</v>
      </c>
      <c r="G300">
        <f t="shared" si="9"/>
        <v>2016</v>
      </c>
      <c r="H300">
        <v>120088</v>
      </c>
      <c r="I300" t="s">
        <v>230</v>
      </c>
      <c r="J300" t="s">
        <v>142</v>
      </c>
      <c r="K300" t="s">
        <v>232</v>
      </c>
      <c r="L300" t="s">
        <v>45</v>
      </c>
      <c r="M300" t="s">
        <v>231</v>
      </c>
      <c r="N300" t="s">
        <v>143</v>
      </c>
      <c r="O300">
        <v>301</v>
      </c>
      <c r="P300" t="s">
        <v>46</v>
      </c>
      <c r="Q300">
        <v>1</v>
      </c>
      <c r="R300" t="s">
        <v>48</v>
      </c>
      <c r="S300">
        <v>4</v>
      </c>
      <c r="T300" t="s">
        <v>144</v>
      </c>
      <c r="U300">
        <v>11</v>
      </c>
      <c r="V300">
        <v>31674</v>
      </c>
      <c r="W300">
        <v>127.2</v>
      </c>
      <c r="X300">
        <v>0.5</v>
      </c>
      <c r="Y300">
        <v>4.1000000000000002E-2</v>
      </c>
      <c r="Z300">
        <v>13</v>
      </c>
      <c r="AA300">
        <v>0</v>
      </c>
    </row>
    <row r="301" spans="1:27" ht="15">
      <c r="A301" s="49">
        <v>42656</v>
      </c>
      <c r="B301" t="s">
        <v>150</v>
      </c>
      <c r="C301" t="s">
        <v>79</v>
      </c>
      <c r="D301" s="96">
        <v>42590</v>
      </c>
      <c r="E301" s="96">
        <v>42596</v>
      </c>
      <c r="F301">
        <f t="shared" si="8"/>
        <v>8</v>
      </c>
      <c r="G301">
        <f t="shared" si="9"/>
        <v>2016</v>
      </c>
      <c r="H301">
        <v>120088</v>
      </c>
      <c r="I301" t="s">
        <v>230</v>
      </c>
      <c r="J301" t="s">
        <v>142</v>
      </c>
      <c r="K301" t="s">
        <v>232</v>
      </c>
      <c r="L301" t="s">
        <v>45</v>
      </c>
      <c r="M301" t="s">
        <v>231</v>
      </c>
      <c r="N301" t="s">
        <v>143</v>
      </c>
      <c r="O301">
        <v>301</v>
      </c>
      <c r="P301" t="s">
        <v>46</v>
      </c>
      <c r="Q301">
        <v>1</v>
      </c>
      <c r="R301" t="s">
        <v>48</v>
      </c>
      <c r="S301">
        <v>4</v>
      </c>
      <c r="T301" t="s">
        <v>144</v>
      </c>
      <c r="U301">
        <v>10</v>
      </c>
      <c r="V301">
        <v>32351</v>
      </c>
      <c r="W301">
        <v>127.5</v>
      </c>
      <c r="X301">
        <v>0.5</v>
      </c>
      <c r="Y301">
        <v>4.5999999999999999E-2</v>
      </c>
      <c r="Z301">
        <v>15</v>
      </c>
      <c r="AA301">
        <v>0</v>
      </c>
    </row>
    <row r="302" spans="1:27" ht="15">
      <c r="A302" s="49">
        <v>42656</v>
      </c>
      <c r="B302" t="s">
        <v>149</v>
      </c>
      <c r="C302" t="s">
        <v>78</v>
      </c>
      <c r="D302" s="96">
        <v>42583</v>
      </c>
      <c r="E302" s="96">
        <v>42589</v>
      </c>
      <c r="F302">
        <f t="shared" si="8"/>
        <v>8</v>
      </c>
      <c r="G302">
        <f t="shared" si="9"/>
        <v>2016</v>
      </c>
      <c r="H302">
        <v>120088</v>
      </c>
      <c r="I302" t="s">
        <v>230</v>
      </c>
      <c r="J302" t="s">
        <v>142</v>
      </c>
      <c r="K302" t="s">
        <v>232</v>
      </c>
      <c r="L302" t="s">
        <v>45</v>
      </c>
      <c r="M302" t="s">
        <v>231</v>
      </c>
      <c r="N302" t="s">
        <v>143</v>
      </c>
      <c r="O302">
        <v>301</v>
      </c>
      <c r="P302" t="s">
        <v>46</v>
      </c>
      <c r="Q302">
        <v>1</v>
      </c>
      <c r="R302" t="s">
        <v>48</v>
      </c>
      <c r="S302">
        <v>4</v>
      </c>
      <c r="T302" t="s">
        <v>144</v>
      </c>
      <c r="U302">
        <v>10</v>
      </c>
      <c r="V302">
        <v>32368</v>
      </c>
      <c r="W302">
        <v>184.9</v>
      </c>
      <c r="X302">
        <v>0.7</v>
      </c>
      <c r="Y302">
        <v>5.2999999999999999E-2</v>
      </c>
      <c r="Z302">
        <v>17</v>
      </c>
      <c r="AA302">
        <v>0</v>
      </c>
    </row>
    <row r="303" spans="1:27" ht="15">
      <c r="A303" s="49">
        <v>42656</v>
      </c>
      <c r="B303" t="s">
        <v>149</v>
      </c>
      <c r="C303" t="s">
        <v>78</v>
      </c>
      <c r="D303" s="96">
        <v>42583</v>
      </c>
      <c r="E303" s="96">
        <v>42589</v>
      </c>
      <c r="F303">
        <f t="shared" si="8"/>
        <v>8</v>
      </c>
      <c r="G303">
        <f t="shared" si="9"/>
        <v>2016</v>
      </c>
      <c r="H303">
        <v>120088</v>
      </c>
      <c r="I303" t="s">
        <v>230</v>
      </c>
      <c r="J303" t="s">
        <v>142</v>
      </c>
      <c r="K303" t="s">
        <v>232</v>
      </c>
      <c r="L303" t="s">
        <v>45</v>
      </c>
      <c r="M303" t="s">
        <v>231</v>
      </c>
      <c r="N303" t="s">
        <v>143</v>
      </c>
      <c r="O303">
        <v>301</v>
      </c>
      <c r="P303" t="s">
        <v>46</v>
      </c>
      <c r="Q303">
        <v>1</v>
      </c>
      <c r="R303" t="s">
        <v>48</v>
      </c>
      <c r="S303">
        <v>4</v>
      </c>
      <c r="T303" t="s">
        <v>144</v>
      </c>
      <c r="U303">
        <v>11</v>
      </c>
      <c r="V303">
        <v>31688</v>
      </c>
      <c r="W303">
        <v>124.8</v>
      </c>
      <c r="X303">
        <v>0.5</v>
      </c>
      <c r="Y303">
        <v>4.3999999999999997E-2</v>
      </c>
      <c r="Z303">
        <v>14</v>
      </c>
      <c r="AA303">
        <v>0</v>
      </c>
    </row>
    <row r="304" spans="1:27" ht="15">
      <c r="A304" s="49">
        <v>42656</v>
      </c>
      <c r="B304" t="s">
        <v>149</v>
      </c>
      <c r="C304" t="s">
        <v>78</v>
      </c>
      <c r="D304" s="96">
        <v>42583</v>
      </c>
      <c r="E304" s="96">
        <v>42589</v>
      </c>
      <c r="F304">
        <f t="shared" si="8"/>
        <v>8</v>
      </c>
      <c r="G304">
        <f t="shared" si="9"/>
        <v>2016</v>
      </c>
      <c r="H304">
        <v>120088</v>
      </c>
      <c r="I304" t="s">
        <v>230</v>
      </c>
      <c r="J304" t="s">
        <v>142</v>
      </c>
      <c r="K304" t="s">
        <v>232</v>
      </c>
      <c r="L304" t="s">
        <v>45</v>
      </c>
      <c r="M304" t="s">
        <v>231</v>
      </c>
      <c r="N304" t="s">
        <v>143</v>
      </c>
      <c r="O304">
        <v>301</v>
      </c>
      <c r="P304" t="s">
        <v>46</v>
      </c>
      <c r="Q304">
        <v>1</v>
      </c>
      <c r="R304" t="s">
        <v>48</v>
      </c>
      <c r="S304">
        <v>4</v>
      </c>
      <c r="T304" t="s">
        <v>144</v>
      </c>
      <c r="U304">
        <v>12</v>
      </c>
      <c r="V304">
        <v>31742</v>
      </c>
      <c r="W304">
        <v>167.4</v>
      </c>
      <c r="X304">
        <v>0.6</v>
      </c>
      <c r="Y304">
        <v>3.7999999999999999E-2</v>
      </c>
      <c r="Z304">
        <v>12</v>
      </c>
      <c r="AA304">
        <v>0</v>
      </c>
    </row>
    <row r="305" spans="1:27" ht="15">
      <c r="A305" s="49">
        <v>42656</v>
      </c>
      <c r="B305" t="s">
        <v>149</v>
      </c>
      <c r="C305" t="s">
        <v>78</v>
      </c>
      <c r="D305" s="96">
        <v>42583</v>
      </c>
      <c r="E305" s="96">
        <v>42589</v>
      </c>
      <c r="F305">
        <f t="shared" si="8"/>
        <v>8</v>
      </c>
      <c r="G305">
        <f t="shared" si="9"/>
        <v>2016</v>
      </c>
      <c r="H305">
        <v>120088</v>
      </c>
      <c r="I305" t="s">
        <v>230</v>
      </c>
      <c r="J305" t="s">
        <v>142</v>
      </c>
      <c r="K305" t="s">
        <v>232</v>
      </c>
      <c r="L305" t="s">
        <v>45</v>
      </c>
      <c r="M305" t="s">
        <v>231</v>
      </c>
      <c r="N305" t="s">
        <v>143</v>
      </c>
      <c r="O305">
        <v>301</v>
      </c>
      <c r="P305" t="s">
        <v>46</v>
      </c>
      <c r="Q305">
        <v>1</v>
      </c>
      <c r="R305" t="s">
        <v>48</v>
      </c>
      <c r="S305">
        <v>4</v>
      </c>
      <c r="T305" t="s">
        <v>144</v>
      </c>
      <c r="U305">
        <v>8</v>
      </c>
      <c r="V305">
        <v>31142</v>
      </c>
      <c r="W305">
        <v>184.5</v>
      </c>
      <c r="X305">
        <v>0.7</v>
      </c>
      <c r="Y305">
        <v>4.2000000000000003E-2</v>
      </c>
      <c r="Z305">
        <v>13</v>
      </c>
      <c r="AA305">
        <v>0</v>
      </c>
    </row>
    <row r="306" spans="1:27" ht="15">
      <c r="A306" s="49">
        <v>42656</v>
      </c>
      <c r="B306" t="s">
        <v>149</v>
      </c>
      <c r="C306" t="s">
        <v>78</v>
      </c>
      <c r="D306" s="96">
        <v>42583</v>
      </c>
      <c r="E306" s="96">
        <v>42589</v>
      </c>
      <c r="F306">
        <f t="shared" si="8"/>
        <v>8</v>
      </c>
      <c r="G306">
        <f t="shared" si="9"/>
        <v>2016</v>
      </c>
      <c r="H306">
        <v>120088</v>
      </c>
      <c r="I306" t="s">
        <v>230</v>
      </c>
      <c r="J306" t="s">
        <v>142</v>
      </c>
      <c r="K306" t="s">
        <v>232</v>
      </c>
      <c r="L306" t="s">
        <v>45</v>
      </c>
      <c r="M306" t="s">
        <v>231</v>
      </c>
      <c r="N306" t="s">
        <v>143</v>
      </c>
      <c r="O306">
        <v>301</v>
      </c>
      <c r="P306" t="s">
        <v>46</v>
      </c>
      <c r="Q306">
        <v>1</v>
      </c>
      <c r="R306" t="s">
        <v>48</v>
      </c>
      <c r="S306">
        <v>4</v>
      </c>
      <c r="T306" t="s">
        <v>144</v>
      </c>
      <c r="U306">
        <v>6</v>
      </c>
      <c r="V306">
        <v>32367</v>
      </c>
      <c r="W306">
        <v>184.6</v>
      </c>
      <c r="X306">
        <v>0.7</v>
      </c>
      <c r="Y306">
        <v>4.9000000000000002E-2</v>
      </c>
      <c r="Z306">
        <v>16</v>
      </c>
      <c r="AA306">
        <v>0</v>
      </c>
    </row>
    <row r="307" spans="1:27" ht="15">
      <c r="A307" s="49">
        <v>42656</v>
      </c>
      <c r="B307" t="s">
        <v>149</v>
      </c>
      <c r="C307" t="s">
        <v>78</v>
      </c>
      <c r="D307" s="96">
        <v>42583</v>
      </c>
      <c r="E307" s="96">
        <v>42589</v>
      </c>
      <c r="F307">
        <f t="shared" si="8"/>
        <v>8</v>
      </c>
      <c r="G307">
        <f t="shared" si="9"/>
        <v>2016</v>
      </c>
      <c r="H307">
        <v>120088</v>
      </c>
      <c r="I307" t="s">
        <v>230</v>
      </c>
      <c r="J307" t="s">
        <v>142</v>
      </c>
      <c r="K307" t="s">
        <v>232</v>
      </c>
      <c r="L307" t="s">
        <v>45</v>
      </c>
      <c r="M307" t="s">
        <v>231</v>
      </c>
      <c r="N307" t="s">
        <v>143</v>
      </c>
      <c r="O307">
        <v>301</v>
      </c>
      <c r="P307" t="s">
        <v>46</v>
      </c>
      <c r="Q307">
        <v>1</v>
      </c>
      <c r="R307" t="s">
        <v>48</v>
      </c>
      <c r="S307">
        <v>4</v>
      </c>
      <c r="T307" t="s">
        <v>144</v>
      </c>
      <c r="U307">
        <v>4</v>
      </c>
      <c r="V307">
        <v>32313</v>
      </c>
      <c r="W307">
        <v>112.2</v>
      </c>
      <c r="X307">
        <v>0.4</v>
      </c>
      <c r="Y307">
        <v>5.6000000000000001E-2</v>
      </c>
      <c r="Z307">
        <v>18</v>
      </c>
      <c r="AA307">
        <v>0</v>
      </c>
    </row>
    <row r="308" spans="1:27" ht="15">
      <c r="A308" s="49">
        <v>42656</v>
      </c>
      <c r="B308" t="s">
        <v>149</v>
      </c>
      <c r="C308" t="s">
        <v>78</v>
      </c>
      <c r="D308" s="96">
        <v>42583</v>
      </c>
      <c r="E308" s="96">
        <v>42589</v>
      </c>
      <c r="F308">
        <f t="shared" si="8"/>
        <v>8</v>
      </c>
      <c r="G308">
        <f t="shared" si="9"/>
        <v>2016</v>
      </c>
      <c r="H308">
        <v>120088</v>
      </c>
      <c r="I308" t="s">
        <v>230</v>
      </c>
      <c r="J308" t="s">
        <v>142</v>
      </c>
      <c r="K308" t="s">
        <v>232</v>
      </c>
      <c r="L308" t="s">
        <v>45</v>
      </c>
      <c r="M308" t="s">
        <v>231</v>
      </c>
      <c r="N308" t="s">
        <v>143</v>
      </c>
      <c r="O308">
        <v>301</v>
      </c>
      <c r="P308" t="s">
        <v>46</v>
      </c>
      <c r="Q308">
        <v>1</v>
      </c>
      <c r="R308" t="s">
        <v>48</v>
      </c>
      <c r="S308">
        <v>4</v>
      </c>
      <c r="T308" t="s">
        <v>144</v>
      </c>
      <c r="U308">
        <v>3</v>
      </c>
      <c r="V308">
        <v>32341</v>
      </c>
      <c r="W308">
        <v>184.5</v>
      </c>
      <c r="X308">
        <v>0.7</v>
      </c>
      <c r="Y308">
        <v>5.8999999999999997E-2</v>
      </c>
      <c r="Z308">
        <v>19</v>
      </c>
      <c r="AA308">
        <v>0</v>
      </c>
    </row>
    <row r="309" spans="1:27" ht="15">
      <c r="A309" s="49">
        <v>42656</v>
      </c>
      <c r="B309" t="s">
        <v>149</v>
      </c>
      <c r="C309" t="s">
        <v>78</v>
      </c>
      <c r="D309" s="96">
        <v>42583</v>
      </c>
      <c r="E309" s="96">
        <v>42589</v>
      </c>
      <c r="F309">
        <f t="shared" si="8"/>
        <v>8</v>
      </c>
      <c r="G309">
        <f t="shared" si="9"/>
        <v>2016</v>
      </c>
      <c r="H309">
        <v>120088</v>
      </c>
      <c r="I309" t="s">
        <v>230</v>
      </c>
      <c r="J309" t="s">
        <v>142</v>
      </c>
      <c r="K309" t="s">
        <v>232</v>
      </c>
      <c r="L309" t="s">
        <v>45</v>
      </c>
      <c r="M309" t="s">
        <v>231</v>
      </c>
      <c r="N309" t="s">
        <v>143</v>
      </c>
      <c r="O309">
        <v>301</v>
      </c>
      <c r="P309" t="s">
        <v>46</v>
      </c>
      <c r="Q309">
        <v>1</v>
      </c>
      <c r="R309" t="s">
        <v>48</v>
      </c>
      <c r="S309">
        <v>4</v>
      </c>
      <c r="T309" t="s">
        <v>144</v>
      </c>
      <c r="U309">
        <v>2</v>
      </c>
      <c r="V309">
        <v>32323</v>
      </c>
      <c r="W309">
        <v>112.8</v>
      </c>
      <c r="X309">
        <v>0.4</v>
      </c>
      <c r="Y309">
        <v>7.3999999999999996E-2</v>
      </c>
      <c r="Z309">
        <v>24</v>
      </c>
      <c r="AA309">
        <v>0</v>
      </c>
    </row>
    <row r="310" spans="1:27" ht="15">
      <c r="A310" s="49">
        <v>42656</v>
      </c>
      <c r="B310" t="s">
        <v>149</v>
      </c>
      <c r="C310" t="s">
        <v>78</v>
      </c>
      <c r="D310" s="96">
        <v>42583</v>
      </c>
      <c r="E310" s="96">
        <v>42589</v>
      </c>
      <c r="F310">
        <f t="shared" si="8"/>
        <v>8</v>
      </c>
      <c r="G310">
        <f t="shared" si="9"/>
        <v>2016</v>
      </c>
      <c r="H310">
        <v>120088</v>
      </c>
      <c r="I310" t="s">
        <v>230</v>
      </c>
      <c r="J310" t="s">
        <v>142</v>
      </c>
      <c r="K310" t="s">
        <v>232</v>
      </c>
      <c r="L310" t="s">
        <v>45</v>
      </c>
      <c r="M310" t="s">
        <v>231</v>
      </c>
      <c r="N310" t="s">
        <v>143</v>
      </c>
      <c r="O310">
        <v>301</v>
      </c>
      <c r="P310" t="s">
        <v>46</v>
      </c>
      <c r="Q310">
        <v>1</v>
      </c>
      <c r="R310" t="s">
        <v>48</v>
      </c>
      <c r="S310">
        <v>4</v>
      </c>
      <c r="T310" t="s">
        <v>144</v>
      </c>
      <c r="U310">
        <v>1</v>
      </c>
      <c r="V310">
        <v>32337</v>
      </c>
      <c r="W310">
        <v>158.19999999999999</v>
      </c>
      <c r="X310">
        <v>0.6</v>
      </c>
      <c r="Y310">
        <v>4.5999999999999999E-2</v>
      </c>
      <c r="Z310">
        <v>15</v>
      </c>
      <c r="AA310">
        <v>0</v>
      </c>
    </row>
    <row r="311" spans="1:27" ht="15">
      <c r="A311" s="49">
        <v>42656</v>
      </c>
      <c r="B311" t="s">
        <v>149</v>
      </c>
      <c r="C311" t="s">
        <v>78</v>
      </c>
      <c r="D311" s="96">
        <v>42583</v>
      </c>
      <c r="E311" s="96">
        <v>42589</v>
      </c>
      <c r="F311">
        <f t="shared" si="8"/>
        <v>8</v>
      </c>
      <c r="G311">
        <f t="shared" si="9"/>
        <v>2016</v>
      </c>
      <c r="H311">
        <v>120088</v>
      </c>
      <c r="I311" t="s">
        <v>230</v>
      </c>
      <c r="J311" t="s">
        <v>142</v>
      </c>
      <c r="K311" t="s">
        <v>232</v>
      </c>
      <c r="L311" t="s">
        <v>45</v>
      </c>
      <c r="M311" t="s">
        <v>231</v>
      </c>
      <c r="N311" t="s">
        <v>143</v>
      </c>
      <c r="O311">
        <v>301</v>
      </c>
      <c r="P311" t="s">
        <v>46</v>
      </c>
      <c r="Q311">
        <v>1</v>
      </c>
      <c r="R311" t="s">
        <v>48</v>
      </c>
      <c r="S311">
        <v>4</v>
      </c>
      <c r="T311" t="s">
        <v>144</v>
      </c>
      <c r="U311">
        <v>5</v>
      </c>
      <c r="V311">
        <v>32354</v>
      </c>
      <c r="W311">
        <v>112.7</v>
      </c>
      <c r="X311">
        <v>0.4</v>
      </c>
      <c r="Y311">
        <v>5.6000000000000001E-2</v>
      </c>
      <c r="Z311">
        <v>18</v>
      </c>
      <c r="AA311">
        <v>0</v>
      </c>
    </row>
    <row r="312" spans="1:27" ht="15">
      <c r="A312" s="49">
        <v>42656</v>
      </c>
      <c r="B312" t="s">
        <v>149</v>
      </c>
      <c r="C312" t="s">
        <v>78</v>
      </c>
      <c r="D312" s="96">
        <v>42583</v>
      </c>
      <c r="E312" s="96">
        <v>42589</v>
      </c>
      <c r="F312">
        <f t="shared" si="8"/>
        <v>8</v>
      </c>
      <c r="G312">
        <f t="shared" si="9"/>
        <v>2016</v>
      </c>
      <c r="H312">
        <v>120088</v>
      </c>
      <c r="I312" t="s">
        <v>230</v>
      </c>
      <c r="J312" t="s">
        <v>142</v>
      </c>
      <c r="K312" t="s">
        <v>232</v>
      </c>
      <c r="L312" t="s">
        <v>45</v>
      </c>
      <c r="M312" t="s">
        <v>231</v>
      </c>
      <c r="N312" t="s">
        <v>143</v>
      </c>
      <c r="O312">
        <v>301</v>
      </c>
      <c r="P312" t="s">
        <v>46</v>
      </c>
      <c r="Q312">
        <v>1</v>
      </c>
      <c r="R312" t="s">
        <v>48</v>
      </c>
      <c r="S312">
        <v>4</v>
      </c>
      <c r="T312" t="s">
        <v>144</v>
      </c>
      <c r="U312">
        <v>9</v>
      </c>
      <c r="V312">
        <v>31877</v>
      </c>
      <c r="W312">
        <v>165.6</v>
      </c>
      <c r="X312">
        <v>0.6</v>
      </c>
      <c r="Y312">
        <v>0.05</v>
      </c>
      <c r="Z312">
        <v>16</v>
      </c>
      <c r="AA312">
        <v>0</v>
      </c>
    </row>
    <row r="313" spans="1:27" ht="15">
      <c r="A313" s="49">
        <v>42656</v>
      </c>
      <c r="B313" t="s">
        <v>149</v>
      </c>
      <c r="C313" t="s">
        <v>78</v>
      </c>
      <c r="D313" s="96">
        <v>42583</v>
      </c>
      <c r="E313" s="96">
        <v>42589</v>
      </c>
      <c r="F313">
        <f t="shared" si="8"/>
        <v>8</v>
      </c>
      <c r="G313">
        <f t="shared" si="9"/>
        <v>2016</v>
      </c>
      <c r="H313">
        <v>120088</v>
      </c>
      <c r="I313" t="s">
        <v>230</v>
      </c>
      <c r="J313" t="s">
        <v>142</v>
      </c>
      <c r="K313" t="s">
        <v>232</v>
      </c>
      <c r="L313" t="s">
        <v>45</v>
      </c>
      <c r="M313" t="s">
        <v>231</v>
      </c>
      <c r="N313" t="s">
        <v>143</v>
      </c>
      <c r="O313">
        <v>301</v>
      </c>
      <c r="P313" t="s">
        <v>46</v>
      </c>
      <c r="Q313">
        <v>1</v>
      </c>
      <c r="R313" t="s">
        <v>48</v>
      </c>
      <c r="S313">
        <v>4</v>
      </c>
      <c r="T313" t="s">
        <v>144</v>
      </c>
      <c r="U313">
        <v>7</v>
      </c>
      <c r="V313">
        <v>32244</v>
      </c>
      <c r="W313">
        <v>179.1</v>
      </c>
      <c r="X313">
        <v>0.7</v>
      </c>
      <c r="Y313">
        <v>4.2999999999999997E-2</v>
      </c>
      <c r="Z313">
        <v>14</v>
      </c>
      <c r="AA313">
        <v>0</v>
      </c>
    </row>
    <row r="314" spans="1:27" ht="15">
      <c r="A314" s="49">
        <v>42656</v>
      </c>
      <c r="B314" t="s">
        <v>148</v>
      </c>
      <c r="C314" t="s">
        <v>77</v>
      </c>
      <c r="D314" s="96">
        <v>42576</v>
      </c>
      <c r="E314" s="96">
        <v>42582</v>
      </c>
      <c r="F314">
        <f t="shared" si="8"/>
        <v>7</v>
      </c>
      <c r="G314">
        <f t="shared" si="9"/>
        <v>2016</v>
      </c>
      <c r="H314">
        <v>120088</v>
      </c>
      <c r="I314" t="s">
        <v>230</v>
      </c>
      <c r="J314" t="s">
        <v>142</v>
      </c>
      <c r="K314" t="s">
        <v>232</v>
      </c>
      <c r="L314" t="s">
        <v>45</v>
      </c>
      <c r="M314" t="s">
        <v>231</v>
      </c>
      <c r="N314" t="s">
        <v>143</v>
      </c>
      <c r="O314">
        <v>301</v>
      </c>
      <c r="P314" t="s">
        <v>46</v>
      </c>
      <c r="Q314">
        <v>1</v>
      </c>
      <c r="R314" t="s">
        <v>48</v>
      </c>
      <c r="S314">
        <v>4</v>
      </c>
      <c r="T314" t="s">
        <v>144</v>
      </c>
      <c r="U314">
        <v>7</v>
      </c>
      <c r="V314">
        <v>32259</v>
      </c>
      <c r="W314">
        <v>176.8</v>
      </c>
      <c r="X314">
        <v>0.57999999999999996</v>
      </c>
      <c r="Y314">
        <v>4.5999999999999999E-2</v>
      </c>
      <c r="Z314">
        <v>15</v>
      </c>
      <c r="AA314">
        <v>0</v>
      </c>
    </row>
    <row r="315" spans="1:27" ht="15">
      <c r="A315" s="49">
        <v>42656</v>
      </c>
      <c r="B315" t="s">
        <v>148</v>
      </c>
      <c r="C315" t="s">
        <v>77</v>
      </c>
      <c r="D315" s="96">
        <v>42576</v>
      </c>
      <c r="E315" s="96">
        <v>42582</v>
      </c>
      <c r="F315">
        <f t="shared" si="8"/>
        <v>7</v>
      </c>
      <c r="G315">
        <f t="shared" si="9"/>
        <v>2016</v>
      </c>
      <c r="H315">
        <v>120088</v>
      </c>
      <c r="I315" t="s">
        <v>230</v>
      </c>
      <c r="J315" t="s">
        <v>142</v>
      </c>
      <c r="K315" t="s">
        <v>232</v>
      </c>
      <c r="L315" t="s">
        <v>45</v>
      </c>
      <c r="M315" t="s">
        <v>231</v>
      </c>
      <c r="N315" t="s">
        <v>143</v>
      </c>
      <c r="O315">
        <v>301</v>
      </c>
      <c r="P315" t="s">
        <v>46</v>
      </c>
      <c r="Q315">
        <v>1</v>
      </c>
      <c r="R315" t="s">
        <v>48</v>
      </c>
      <c r="S315">
        <v>4</v>
      </c>
      <c r="T315" t="s">
        <v>144</v>
      </c>
      <c r="U315">
        <v>9</v>
      </c>
      <c r="V315">
        <v>32224</v>
      </c>
      <c r="W315">
        <v>124.8</v>
      </c>
      <c r="X315">
        <v>0.45</v>
      </c>
      <c r="Y315">
        <v>1.077</v>
      </c>
      <c r="Z315">
        <v>347</v>
      </c>
      <c r="AA315">
        <v>0</v>
      </c>
    </row>
    <row r="316" spans="1:27" ht="15">
      <c r="A316" s="49">
        <v>42656</v>
      </c>
      <c r="B316" t="s">
        <v>148</v>
      </c>
      <c r="C316" t="s">
        <v>77</v>
      </c>
      <c r="D316" s="96">
        <v>42576</v>
      </c>
      <c r="E316" s="96">
        <v>42582</v>
      </c>
      <c r="F316">
        <f t="shared" si="8"/>
        <v>7</v>
      </c>
      <c r="G316">
        <f t="shared" si="9"/>
        <v>2016</v>
      </c>
      <c r="H316">
        <v>120088</v>
      </c>
      <c r="I316" t="s">
        <v>230</v>
      </c>
      <c r="J316" t="s">
        <v>142</v>
      </c>
      <c r="K316" t="s">
        <v>232</v>
      </c>
      <c r="L316" t="s">
        <v>45</v>
      </c>
      <c r="M316" t="s">
        <v>231</v>
      </c>
      <c r="N316" t="s">
        <v>143</v>
      </c>
      <c r="O316">
        <v>301</v>
      </c>
      <c r="P316" t="s">
        <v>46</v>
      </c>
      <c r="Q316">
        <v>1</v>
      </c>
      <c r="R316" t="s">
        <v>48</v>
      </c>
      <c r="S316">
        <v>4</v>
      </c>
      <c r="T316" t="s">
        <v>144</v>
      </c>
      <c r="U316">
        <v>5</v>
      </c>
      <c r="V316">
        <v>32368</v>
      </c>
      <c r="W316">
        <v>157.5</v>
      </c>
      <c r="X316">
        <v>0.48</v>
      </c>
      <c r="Y316">
        <v>4.2999999999999997E-2</v>
      </c>
      <c r="Z316">
        <v>14</v>
      </c>
      <c r="AA316">
        <v>0</v>
      </c>
    </row>
    <row r="317" spans="1:27" ht="15">
      <c r="A317" s="49">
        <v>42656</v>
      </c>
      <c r="B317" t="s">
        <v>148</v>
      </c>
      <c r="C317" t="s">
        <v>77</v>
      </c>
      <c r="D317" s="96">
        <v>42576</v>
      </c>
      <c r="E317" s="96">
        <v>42582</v>
      </c>
      <c r="F317">
        <f t="shared" si="8"/>
        <v>7</v>
      </c>
      <c r="G317">
        <f t="shared" si="9"/>
        <v>2016</v>
      </c>
      <c r="H317">
        <v>120088</v>
      </c>
      <c r="I317" t="s">
        <v>230</v>
      </c>
      <c r="J317" t="s">
        <v>142</v>
      </c>
      <c r="K317" t="s">
        <v>232</v>
      </c>
      <c r="L317" t="s">
        <v>45</v>
      </c>
      <c r="M317" t="s">
        <v>231</v>
      </c>
      <c r="N317" t="s">
        <v>143</v>
      </c>
      <c r="O317">
        <v>301</v>
      </c>
      <c r="P317" t="s">
        <v>46</v>
      </c>
      <c r="Q317">
        <v>1</v>
      </c>
      <c r="R317" t="s">
        <v>48</v>
      </c>
      <c r="S317">
        <v>4</v>
      </c>
      <c r="T317" t="s">
        <v>144</v>
      </c>
      <c r="U317">
        <v>1</v>
      </c>
      <c r="V317">
        <v>32347</v>
      </c>
      <c r="W317">
        <v>176.5</v>
      </c>
      <c r="X317">
        <v>0.57999999999999996</v>
      </c>
      <c r="Y317">
        <v>3.1E-2</v>
      </c>
      <c r="Z317">
        <v>10</v>
      </c>
      <c r="AA317">
        <v>0</v>
      </c>
    </row>
    <row r="318" spans="1:27" ht="15">
      <c r="A318" s="49">
        <v>42656</v>
      </c>
      <c r="B318" t="s">
        <v>148</v>
      </c>
      <c r="C318" t="s">
        <v>77</v>
      </c>
      <c r="D318" s="96">
        <v>42576</v>
      </c>
      <c r="E318" s="96">
        <v>42582</v>
      </c>
      <c r="F318">
        <f t="shared" si="8"/>
        <v>7</v>
      </c>
      <c r="G318">
        <f t="shared" si="9"/>
        <v>2016</v>
      </c>
      <c r="H318">
        <v>120088</v>
      </c>
      <c r="I318" t="s">
        <v>230</v>
      </c>
      <c r="J318" t="s">
        <v>142</v>
      </c>
      <c r="K318" t="s">
        <v>232</v>
      </c>
      <c r="L318" t="s">
        <v>45</v>
      </c>
      <c r="M318" t="s">
        <v>231</v>
      </c>
      <c r="N318" t="s">
        <v>143</v>
      </c>
      <c r="O318">
        <v>301</v>
      </c>
      <c r="P318" t="s">
        <v>46</v>
      </c>
      <c r="Q318">
        <v>1</v>
      </c>
      <c r="R318" t="s">
        <v>48</v>
      </c>
      <c r="S318">
        <v>4</v>
      </c>
      <c r="T318" t="s">
        <v>144</v>
      </c>
      <c r="U318">
        <v>2</v>
      </c>
      <c r="V318">
        <v>32333</v>
      </c>
      <c r="W318">
        <v>176.5</v>
      </c>
      <c r="X318">
        <v>0.57999999999999996</v>
      </c>
      <c r="Y318">
        <v>3.1E-2</v>
      </c>
      <c r="Z318">
        <v>10</v>
      </c>
      <c r="AA318">
        <v>0</v>
      </c>
    </row>
    <row r="319" spans="1:27" ht="15">
      <c r="A319" s="49">
        <v>42656</v>
      </c>
      <c r="B319" t="s">
        <v>148</v>
      </c>
      <c r="C319" t="s">
        <v>77</v>
      </c>
      <c r="D319" s="96">
        <v>42576</v>
      </c>
      <c r="E319" s="96">
        <v>42582</v>
      </c>
      <c r="F319">
        <f t="shared" si="8"/>
        <v>7</v>
      </c>
      <c r="G319">
        <f t="shared" si="9"/>
        <v>2016</v>
      </c>
      <c r="H319">
        <v>120088</v>
      </c>
      <c r="I319" t="s">
        <v>230</v>
      </c>
      <c r="J319" t="s">
        <v>142</v>
      </c>
      <c r="K319" t="s">
        <v>232</v>
      </c>
      <c r="L319" t="s">
        <v>45</v>
      </c>
      <c r="M319" t="s">
        <v>231</v>
      </c>
      <c r="N319" t="s">
        <v>143</v>
      </c>
      <c r="O319">
        <v>301</v>
      </c>
      <c r="P319" t="s">
        <v>46</v>
      </c>
      <c r="Q319">
        <v>1</v>
      </c>
      <c r="R319" t="s">
        <v>48</v>
      </c>
      <c r="S319">
        <v>4</v>
      </c>
      <c r="T319" t="s">
        <v>144</v>
      </c>
      <c r="U319">
        <v>3</v>
      </c>
      <c r="V319">
        <v>32355</v>
      </c>
      <c r="W319">
        <v>176.5</v>
      </c>
      <c r="X319">
        <v>0.57999999999999996</v>
      </c>
      <c r="Y319">
        <v>4.2999999999999997E-2</v>
      </c>
      <c r="Z319">
        <v>14</v>
      </c>
      <c r="AA319">
        <v>0</v>
      </c>
    </row>
    <row r="320" spans="1:27" ht="15">
      <c r="A320" s="49">
        <v>42656</v>
      </c>
      <c r="B320" t="s">
        <v>148</v>
      </c>
      <c r="C320" t="s">
        <v>77</v>
      </c>
      <c r="D320" s="96">
        <v>42576</v>
      </c>
      <c r="E320" s="96">
        <v>42582</v>
      </c>
      <c r="F320">
        <f t="shared" si="8"/>
        <v>7</v>
      </c>
      <c r="G320">
        <f t="shared" si="9"/>
        <v>2016</v>
      </c>
      <c r="H320">
        <v>120088</v>
      </c>
      <c r="I320" t="s">
        <v>230</v>
      </c>
      <c r="J320" t="s">
        <v>142</v>
      </c>
      <c r="K320" t="s">
        <v>232</v>
      </c>
      <c r="L320" t="s">
        <v>45</v>
      </c>
      <c r="M320" t="s">
        <v>231</v>
      </c>
      <c r="N320" t="s">
        <v>143</v>
      </c>
      <c r="O320">
        <v>301</v>
      </c>
      <c r="P320" t="s">
        <v>46</v>
      </c>
      <c r="Q320">
        <v>1</v>
      </c>
      <c r="R320" t="s">
        <v>48</v>
      </c>
      <c r="S320">
        <v>4</v>
      </c>
      <c r="T320" t="s">
        <v>144</v>
      </c>
      <c r="U320">
        <v>4</v>
      </c>
      <c r="V320">
        <v>32323</v>
      </c>
      <c r="W320">
        <v>171.1</v>
      </c>
      <c r="X320">
        <v>0.48</v>
      </c>
      <c r="Y320">
        <v>3.1E-2</v>
      </c>
      <c r="Z320">
        <v>10</v>
      </c>
      <c r="AA320">
        <v>0</v>
      </c>
    </row>
    <row r="321" spans="1:27" ht="15">
      <c r="A321" s="49">
        <v>42656</v>
      </c>
      <c r="B321" t="s">
        <v>148</v>
      </c>
      <c r="C321" t="s">
        <v>77</v>
      </c>
      <c r="D321" s="96">
        <v>42576</v>
      </c>
      <c r="E321" s="96">
        <v>42582</v>
      </c>
      <c r="F321">
        <f t="shared" si="8"/>
        <v>7</v>
      </c>
      <c r="G321">
        <f t="shared" si="9"/>
        <v>2016</v>
      </c>
      <c r="H321">
        <v>120088</v>
      </c>
      <c r="I321" t="s">
        <v>230</v>
      </c>
      <c r="J321" t="s">
        <v>142</v>
      </c>
      <c r="K321" t="s">
        <v>232</v>
      </c>
      <c r="L321" t="s">
        <v>45</v>
      </c>
      <c r="M321" t="s">
        <v>231</v>
      </c>
      <c r="N321" t="s">
        <v>143</v>
      </c>
      <c r="O321">
        <v>301</v>
      </c>
      <c r="P321" t="s">
        <v>46</v>
      </c>
      <c r="Q321">
        <v>1</v>
      </c>
      <c r="R321" t="s">
        <v>48</v>
      </c>
      <c r="S321">
        <v>4</v>
      </c>
      <c r="T321" t="s">
        <v>144</v>
      </c>
      <c r="U321">
        <v>6</v>
      </c>
      <c r="V321">
        <v>32380</v>
      </c>
      <c r="W321">
        <v>159.30000000000001</v>
      </c>
      <c r="X321">
        <v>0.5</v>
      </c>
      <c r="Y321">
        <v>0.04</v>
      </c>
      <c r="Z321">
        <v>13</v>
      </c>
      <c r="AA321">
        <v>0</v>
      </c>
    </row>
    <row r="322" spans="1:27" ht="15">
      <c r="A322" s="49">
        <v>42656</v>
      </c>
      <c r="B322" t="s">
        <v>148</v>
      </c>
      <c r="C322" t="s">
        <v>77</v>
      </c>
      <c r="D322" s="96">
        <v>42576</v>
      </c>
      <c r="E322" s="96">
        <v>42582</v>
      </c>
      <c r="F322">
        <f t="shared" si="8"/>
        <v>7</v>
      </c>
      <c r="G322">
        <f t="shared" si="9"/>
        <v>2016</v>
      </c>
      <c r="H322">
        <v>120088</v>
      </c>
      <c r="I322" t="s">
        <v>230</v>
      </c>
      <c r="J322" t="s">
        <v>142</v>
      </c>
      <c r="K322" t="s">
        <v>232</v>
      </c>
      <c r="L322" t="s">
        <v>45</v>
      </c>
      <c r="M322" t="s">
        <v>231</v>
      </c>
      <c r="N322" t="s">
        <v>143</v>
      </c>
      <c r="O322">
        <v>301</v>
      </c>
      <c r="P322" t="s">
        <v>46</v>
      </c>
      <c r="Q322">
        <v>1</v>
      </c>
      <c r="R322" t="s">
        <v>48</v>
      </c>
      <c r="S322">
        <v>4</v>
      </c>
      <c r="T322" t="s">
        <v>144</v>
      </c>
      <c r="U322">
        <v>8</v>
      </c>
      <c r="V322">
        <v>31237</v>
      </c>
      <c r="W322">
        <v>152.9</v>
      </c>
      <c r="X322">
        <v>0.5</v>
      </c>
      <c r="Y322">
        <v>0.30399999999999999</v>
      </c>
      <c r="Z322">
        <v>95</v>
      </c>
      <c r="AA322">
        <v>0</v>
      </c>
    </row>
    <row r="323" spans="1:27" ht="15">
      <c r="A323" s="49">
        <v>42656</v>
      </c>
      <c r="B323" t="s">
        <v>148</v>
      </c>
      <c r="C323" t="s">
        <v>77</v>
      </c>
      <c r="D323" s="96">
        <v>42576</v>
      </c>
      <c r="E323" s="96">
        <v>42582</v>
      </c>
      <c r="F323">
        <f t="shared" ref="F323:F386" si="10">MONTH(E323)</f>
        <v>7</v>
      </c>
      <c r="G323">
        <f t="shared" ref="G323:G386" si="11">YEAR(E323)</f>
        <v>2016</v>
      </c>
      <c r="H323">
        <v>120088</v>
      </c>
      <c r="I323" t="s">
        <v>230</v>
      </c>
      <c r="J323" t="s">
        <v>142</v>
      </c>
      <c r="K323" t="s">
        <v>232</v>
      </c>
      <c r="L323" t="s">
        <v>45</v>
      </c>
      <c r="M323" t="s">
        <v>231</v>
      </c>
      <c r="N323" t="s">
        <v>143</v>
      </c>
      <c r="O323">
        <v>301</v>
      </c>
      <c r="P323" t="s">
        <v>46</v>
      </c>
      <c r="Q323">
        <v>1</v>
      </c>
      <c r="R323" t="s">
        <v>48</v>
      </c>
      <c r="S323">
        <v>4</v>
      </c>
      <c r="T323" t="s">
        <v>144</v>
      </c>
      <c r="U323">
        <v>12</v>
      </c>
      <c r="V323">
        <v>32500</v>
      </c>
      <c r="W323">
        <v>112.8</v>
      </c>
      <c r="X323">
        <v>0.4</v>
      </c>
      <c r="Y323">
        <v>2.3319999999999999</v>
      </c>
      <c r="Z323">
        <v>758</v>
      </c>
      <c r="AA323">
        <v>0</v>
      </c>
    </row>
    <row r="324" spans="1:27" ht="15">
      <c r="A324" s="49">
        <v>42656</v>
      </c>
      <c r="B324" t="s">
        <v>148</v>
      </c>
      <c r="C324" t="s">
        <v>77</v>
      </c>
      <c r="D324" s="96">
        <v>42576</v>
      </c>
      <c r="E324" s="96">
        <v>42582</v>
      </c>
      <c r="F324">
        <f t="shared" si="10"/>
        <v>7</v>
      </c>
      <c r="G324">
        <f t="shared" si="11"/>
        <v>2016</v>
      </c>
      <c r="H324">
        <v>120088</v>
      </c>
      <c r="I324" t="s">
        <v>230</v>
      </c>
      <c r="J324" t="s">
        <v>142</v>
      </c>
      <c r="K324" t="s">
        <v>232</v>
      </c>
      <c r="L324" t="s">
        <v>45</v>
      </c>
      <c r="M324" t="s">
        <v>231</v>
      </c>
      <c r="N324" t="s">
        <v>143</v>
      </c>
      <c r="O324">
        <v>301</v>
      </c>
      <c r="P324" t="s">
        <v>46</v>
      </c>
      <c r="Q324">
        <v>1</v>
      </c>
      <c r="R324" t="s">
        <v>48</v>
      </c>
      <c r="S324">
        <v>4</v>
      </c>
      <c r="T324" t="s">
        <v>144</v>
      </c>
      <c r="U324">
        <v>11</v>
      </c>
      <c r="V324">
        <v>32092</v>
      </c>
      <c r="W324">
        <v>112.2</v>
      </c>
      <c r="X324">
        <v>0.4</v>
      </c>
      <c r="Y324">
        <v>1.2589999999999999</v>
      </c>
      <c r="Z324">
        <v>404</v>
      </c>
      <c r="AA324">
        <v>0</v>
      </c>
    </row>
    <row r="325" spans="1:27" ht="15">
      <c r="A325" s="49">
        <v>42656</v>
      </c>
      <c r="B325" t="s">
        <v>148</v>
      </c>
      <c r="C325" t="s">
        <v>77</v>
      </c>
      <c r="D325" s="96">
        <v>42576</v>
      </c>
      <c r="E325" s="96">
        <v>42582</v>
      </c>
      <c r="F325">
        <f t="shared" si="10"/>
        <v>7</v>
      </c>
      <c r="G325">
        <f t="shared" si="11"/>
        <v>2016</v>
      </c>
      <c r="H325">
        <v>120088</v>
      </c>
      <c r="I325" t="s">
        <v>230</v>
      </c>
      <c r="J325" t="s">
        <v>142</v>
      </c>
      <c r="K325" t="s">
        <v>232</v>
      </c>
      <c r="L325" t="s">
        <v>45</v>
      </c>
      <c r="M325" t="s">
        <v>231</v>
      </c>
      <c r="N325" t="s">
        <v>143</v>
      </c>
      <c r="O325">
        <v>301</v>
      </c>
      <c r="P325" t="s">
        <v>46</v>
      </c>
      <c r="Q325">
        <v>1</v>
      </c>
      <c r="R325" t="s">
        <v>48</v>
      </c>
      <c r="S325">
        <v>4</v>
      </c>
      <c r="T325" t="s">
        <v>144</v>
      </c>
      <c r="U325">
        <v>10</v>
      </c>
      <c r="V325">
        <v>32500</v>
      </c>
      <c r="W325">
        <v>112.7</v>
      </c>
      <c r="X325">
        <v>0.4</v>
      </c>
      <c r="Y325">
        <v>0.40600000000000003</v>
      </c>
      <c r="Z325">
        <v>132</v>
      </c>
      <c r="AA325">
        <v>0</v>
      </c>
    </row>
    <row r="326" spans="1:27" ht="15">
      <c r="A326" s="49">
        <v>42656</v>
      </c>
      <c r="B326" t="s">
        <v>147</v>
      </c>
      <c r="C326" t="s">
        <v>76</v>
      </c>
      <c r="D326" s="96">
        <v>42569</v>
      </c>
      <c r="E326" s="96">
        <v>42575</v>
      </c>
      <c r="F326">
        <f t="shared" si="10"/>
        <v>7</v>
      </c>
      <c r="G326">
        <f t="shared" si="11"/>
        <v>2016</v>
      </c>
      <c r="H326">
        <v>120088</v>
      </c>
      <c r="I326" t="s">
        <v>230</v>
      </c>
      <c r="J326" t="s">
        <v>142</v>
      </c>
      <c r="K326" t="s">
        <v>232</v>
      </c>
      <c r="L326" t="s">
        <v>45</v>
      </c>
      <c r="M326" t="s">
        <v>231</v>
      </c>
      <c r="N326" t="s">
        <v>143</v>
      </c>
      <c r="O326">
        <v>301</v>
      </c>
      <c r="P326" t="s">
        <v>46</v>
      </c>
      <c r="Q326">
        <v>1</v>
      </c>
      <c r="R326" t="s">
        <v>48</v>
      </c>
      <c r="S326">
        <v>4</v>
      </c>
      <c r="T326" t="s">
        <v>144</v>
      </c>
      <c r="U326">
        <v>8</v>
      </c>
      <c r="V326">
        <v>24169</v>
      </c>
      <c r="W326">
        <v>143</v>
      </c>
      <c r="X326">
        <v>0.35199999999999998</v>
      </c>
      <c r="Y326">
        <v>0.223</v>
      </c>
      <c r="Z326">
        <v>54</v>
      </c>
      <c r="AA326">
        <v>0</v>
      </c>
    </row>
    <row r="327" spans="1:27" ht="15">
      <c r="A327" s="49">
        <v>42656</v>
      </c>
      <c r="B327" t="s">
        <v>147</v>
      </c>
      <c r="C327" t="s">
        <v>76</v>
      </c>
      <c r="D327" s="96">
        <v>42569</v>
      </c>
      <c r="E327" s="96">
        <v>42575</v>
      </c>
      <c r="F327">
        <f t="shared" si="10"/>
        <v>7</v>
      </c>
      <c r="G327">
        <f t="shared" si="11"/>
        <v>2016</v>
      </c>
      <c r="H327">
        <v>120088</v>
      </c>
      <c r="I327" t="s">
        <v>230</v>
      </c>
      <c r="J327" t="s">
        <v>142</v>
      </c>
      <c r="K327" t="s">
        <v>232</v>
      </c>
      <c r="L327" t="s">
        <v>45</v>
      </c>
      <c r="M327" t="s">
        <v>231</v>
      </c>
      <c r="N327" t="s">
        <v>143</v>
      </c>
      <c r="O327">
        <v>301</v>
      </c>
      <c r="P327" t="s">
        <v>46</v>
      </c>
      <c r="Q327">
        <v>1</v>
      </c>
      <c r="R327" t="s">
        <v>48</v>
      </c>
      <c r="S327">
        <v>4</v>
      </c>
      <c r="T327" t="s">
        <v>144</v>
      </c>
      <c r="U327">
        <v>6</v>
      </c>
      <c r="V327">
        <v>32415</v>
      </c>
      <c r="W327">
        <v>143</v>
      </c>
      <c r="X327">
        <v>0.53600000000000003</v>
      </c>
      <c r="Y327">
        <v>0.108</v>
      </c>
      <c r="Z327">
        <v>35</v>
      </c>
      <c r="AA327">
        <v>0</v>
      </c>
    </row>
    <row r="328" spans="1:27" ht="15">
      <c r="A328" s="49">
        <v>42656</v>
      </c>
      <c r="B328" t="s">
        <v>147</v>
      </c>
      <c r="C328" t="s">
        <v>76</v>
      </c>
      <c r="D328" s="96">
        <v>42569</v>
      </c>
      <c r="E328" s="96">
        <v>42575</v>
      </c>
      <c r="F328">
        <f t="shared" si="10"/>
        <v>7</v>
      </c>
      <c r="G328">
        <f t="shared" si="11"/>
        <v>2016</v>
      </c>
      <c r="H328">
        <v>120088</v>
      </c>
      <c r="I328" t="s">
        <v>230</v>
      </c>
      <c r="J328" t="s">
        <v>142</v>
      </c>
      <c r="K328" t="s">
        <v>232</v>
      </c>
      <c r="L328" t="s">
        <v>45</v>
      </c>
      <c r="M328" t="s">
        <v>231</v>
      </c>
      <c r="N328" t="s">
        <v>143</v>
      </c>
      <c r="O328">
        <v>301</v>
      </c>
      <c r="P328" t="s">
        <v>46</v>
      </c>
      <c r="Q328">
        <v>1</v>
      </c>
      <c r="R328" t="s">
        <v>48</v>
      </c>
      <c r="S328">
        <v>4</v>
      </c>
      <c r="T328" t="s">
        <v>144</v>
      </c>
      <c r="U328">
        <v>4</v>
      </c>
      <c r="V328">
        <v>32354</v>
      </c>
      <c r="W328">
        <v>143</v>
      </c>
      <c r="X328">
        <v>0.47099999999999997</v>
      </c>
      <c r="Y328">
        <v>9.6000000000000002E-2</v>
      </c>
      <c r="Z328">
        <v>31</v>
      </c>
      <c r="AA328">
        <v>0</v>
      </c>
    </row>
    <row r="329" spans="1:27" ht="15">
      <c r="A329" s="49">
        <v>42656</v>
      </c>
      <c r="B329" t="s">
        <v>147</v>
      </c>
      <c r="C329" t="s">
        <v>76</v>
      </c>
      <c r="D329" s="96">
        <v>42569</v>
      </c>
      <c r="E329" s="96">
        <v>42575</v>
      </c>
      <c r="F329">
        <f t="shared" si="10"/>
        <v>7</v>
      </c>
      <c r="G329">
        <f t="shared" si="11"/>
        <v>2016</v>
      </c>
      <c r="H329">
        <v>120088</v>
      </c>
      <c r="I329" t="s">
        <v>230</v>
      </c>
      <c r="J329" t="s">
        <v>142</v>
      </c>
      <c r="K329" t="s">
        <v>232</v>
      </c>
      <c r="L329" t="s">
        <v>45</v>
      </c>
      <c r="M329" t="s">
        <v>231</v>
      </c>
      <c r="N329" t="s">
        <v>143</v>
      </c>
      <c r="O329">
        <v>301</v>
      </c>
      <c r="P329" t="s">
        <v>46</v>
      </c>
      <c r="Q329">
        <v>1</v>
      </c>
      <c r="R329" t="s">
        <v>48</v>
      </c>
      <c r="S329">
        <v>4</v>
      </c>
      <c r="T329" t="s">
        <v>144</v>
      </c>
      <c r="U329">
        <v>3</v>
      </c>
      <c r="V329">
        <v>32386</v>
      </c>
      <c r="W329">
        <v>143</v>
      </c>
      <c r="X329">
        <v>0.47199999999999998</v>
      </c>
      <c r="Y329">
        <v>9.6000000000000002E-2</v>
      </c>
      <c r="Z329">
        <v>31</v>
      </c>
      <c r="AA329">
        <v>0</v>
      </c>
    </row>
    <row r="330" spans="1:27" ht="15">
      <c r="A330" s="49">
        <v>42656</v>
      </c>
      <c r="B330" t="s">
        <v>147</v>
      </c>
      <c r="C330" t="s">
        <v>76</v>
      </c>
      <c r="D330" s="96">
        <v>42569</v>
      </c>
      <c r="E330" s="96">
        <v>42575</v>
      </c>
      <c r="F330">
        <f t="shared" si="10"/>
        <v>7</v>
      </c>
      <c r="G330">
        <f t="shared" si="11"/>
        <v>2016</v>
      </c>
      <c r="H330">
        <v>120088</v>
      </c>
      <c r="I330" t="s">
        <v>230</v>
      </c>
      <c r="J330" t="s">
        <v>142</v>
      </c>
      <c r="K330" t="s">
        <v>232</v>
      </c>
      <c r="L330" t="s">
        <v>45</v>
      </c>
      <c r="M330" t="s">
        <v>231</v>
      </c>
      <c r="N330" t="s">
        <v>143</v>
      </c>
      <c r="O330">
        <v>301</v>
      </c>
      <c r="P330" t="s">
        <v>46</v>
      </c>
      <c r="Q330">
        <v>1</v>
      </c>
      <c r="R330" t="s">
        <v>48</v>
      </c>
      <c r="S330">
        <v>4</v>
      </c>
      <c r="T330" t="s">
        <v>144</v>
      </c>
      <c r="U330">
        <v>2</v>
      </c>
      <c r="V330">
        <v>32360</v>
      </c>
      <c r="W330">
        <v>143</v>
      </c>
      <c r="X330">
        <v>0.47099999999999997</v>
      </c>
      <c r="Y330">
        <v>8.3000000000000004E-2</v>
      </c>
      <c r="Z330">
        <v>27</v>
      </c>
      <c r="AA330">
        <v>0</v>
      </c>
    </row>
    <row r="331" spans="1:27" ht="15">
      <c r="A331" s="49">
        <v>42656</v>
      </c>
      <c r="B331" t="s">
        <v>147</v>
      </c>
      <c r="C331" t="s">
        <v>76</v>
      </c>
      <c r="D331" s="96">
        <v>42569</v>
      </c>
      <c r="E331" s="96">
        <v>42575</v>
      </c>
      <c r="F331">
        <f t="shared" si="10"/>
        <v>7</v>
      </c>
      <c r="G331">
        <f t="shared" si="11"/>
        <v>2016</v>
      </c>
      <c r="H331">
        <v>120088</v>
      </c>
      <c r="I331" t="s">
        <v>230</v>
      </c>
      <c r="J331" t="s">
        <v>142</v>
      </c>
      <c r="K331" t="s">
        <v>232</v>
      </c>
      <c r="L331" t="s">
        <v>45</v>
      </c>
      <c r="M331" t="s">
        <v>231</v>
      </c>
      <c r="N331" t="s">
        <v>143</v>
      </c>
      <c r="O331">
        <v>301</v>
      </c>
      <c r="P331" t="s">
        <v>46</v>
      </c>
      <c r="Q331">
        <v>1</v>
      </c>
      <c r="R331" t="s">
        <v>48</v>
      </c>
      <c r="S331">
        <v>4</v>
      </c>
      <c r="T331" t="s">
        <v>144</v>
      </c>
      <c r="U331">
        <v>1</v>
      </c>
      <c r="V331">
        <v>32373</v>
      </c>
      <c r="W331">
        <v>143</v>
      </c>
      <c r="X331">
        <v>0.47199999999999998</v>
      </c>
      <c r="Y331">
        <v>0.08</v>
      </c>
      <c r="Z331">
        <v>26</v>
      </c>
      <c r="AA331">
        <v>0</v>
      </c>
    </row>
    <row r="332" spans="1:27" ht="15">
      <c r="A332" s="49">
        <v>42656</v>
      </c>
      <c r="B332" t="s">
        <v>147</v>
      </c>
      <c r="C332" t="s">
        <v>76</v>
      </c>
      <c r="D332" s="96">
        <v>42569</v>
      </c>
      <c r="E332" s="96">
        <v>42575</v>
      </c>
      <c r="F332">
        <f t="shared" si="10"/>
        <v>7</v>
      </c>
      <c r="G332">
        <f t="shared" si="11"/>
        <v>2016</v>
      </c>
      <c r="H332">
        <v>120088</v>
      </c>
      <c r="I332" t="s">
        <v>230</v>
      </c>
      <c r="J332" t="s">
        <v>142</v>
      </c>
      <c r="K332" t="s">
        <v>232</v>
      </c>
      <c r="L332" t="s">
        <v>45</v>
      </c>
      <c r="M332" t="s">
        <v>231</v>
      </c>
      <c r="N332" t="s">
        <v>143</v>
      </c>
      <c r="O332">
        <v>301</v>
      </c>
      <c r="P332" t="s">
        <v>46</v>
      </c>
      <c r="Q332">
        <v>1</v>
      </c>
      <c r="R332" t="s">
        <v>48</v>
      </c>
      <c r="S332">
        <v>4</v>
      </c>
      <c r="T332" t="s">
        <v>144</v>
      </c>
      <c r="U332">
        <v>5</v>
      </c>
      <c r="V332">
        <v>32405</v>
      </c>
      <c r="W332">
        <v>143</v>
      </c>
      <c r="X332">
        <v>0.47199999999999998</v>
      </c>
      <c r="Y332">
        <v>0.114</v>
      </c>
      <c r="Z332">
        <v>37</v>
      </c>
      <c r="AA332">
        <v>0</v>
      </c>
    </row>
    <row r="333" spans="1:27" ht="15">
      <c r="A333" s="49">
        <v>42656</v>
      </c>
      <c r="B333" t="s">
        <v>147</v>
      </c>
      <c r="C333" t="s">
        <v>76</v>
      </c>
      <c r="D333" s="96">
        <v>42569</v>
      </c>
      <c r="E333" s="96">
        <v>42575</v>
      </c>
      <c r="F333">
        <f t="shared" si="10"/>
        <v>7</v>
      </c>
      <c r="G333">
        <f t="shared" si="11"/>
        <v>2016</v>
      </c>
      <c r="H333">
        <v>120088</v>
      </c>
      <c r="I333" t="s">
        <v>230</v>
      </c>
      <c r="J333" t="s">
        <v>142</v>
      </c>
      <c r="K333" t="s">
        <v>232</v>
      </c>
      <c r="L333" t="s">
        <v>45</v>
      </c>
      <c r="M333" t="s">
        <v>231</v>
      </c>
      <c r="N333" t="s">
        <v>143</v>
      </c>
      <c r="O333">
        <v>301</v>
      </c>
      <c r="P333" t="s">
        <v>46</v>
      </c>
      <c r="Q333">
        <v>1</v>
      </c>
      <c r="R333" t="s">
        <v>48</v>
      </c>
      <c r="S333">
        <v>4</v>
      </c>
      <c r="T333" t="s">
        <v>144</v>
      </c>
      <c r="U333">
        <v>7</v>
      </c>
      <c r="V333">
        <v>32319</v>
      </c>
      <c r="W333">
        <v>143</v>
      </c>
      <c r="X333">
        <v>0.40699999999999997</v>
      </c>
      <c r="Y333">
        <v>0.186</v>
      </c>
      <c r="Z333">
        <v>60</v>
      </c>
      <c r="AA333">
        <v>0</v>
      </c>
    </row>
    <row r="334" spans="1:27" ht="15">
      <c r="A334" s="49">
        <v>42656</v>
      </c>
      <c r="B334" t="s">
        <v>146</v>
      </c>
      <c r="C334" t="s">
        <v>75</v>
      </c>
      <c r="D334" s="96">
        <v>42562</v>
      </c>
      <c r="E334" s="96">
        <v>42568</v>
      </c>
      <c r="F334">
        <f t="shared" si="10"/>
        <v>7</v>
      </c>
      <c r="G334">
        <f t="shared" si="11"/>
        <v>2016</v>
      </c>
      <c r="H334">
        <v>120088</v>
      </c>
      <c r="I334" t="s">
        <v>230</v>
      </c>
      <c r="J334" t="s">
        <v>142</v>
      </c>
      <c r="K334" t="s">
        <v>232</v>
      </c>
      <c r="L334" t="s">
        <v>45</v>
      </c>
      <c r="M334" t="s">
        <v>231</v>
      </c>
      <c r="N334" t="s">
        <v>143</v>
      </c>
      <c r="O334">
        <v>301</v>
      </c>
      <c r="P334" t="s">
        <v>46</v>
      </c>
      <c r="Q334">
        <v>1</v>
      </c>
      <c r="R334" t="s">
        <v>48</v>
      </c>
      <c r="S334">
        <v>4</v>
      </c>
      <c r="T334" t="s">
        <v>144</v>
      </c>
      <c r="U334">
        <v>7</v>
      </c>
      <c r="V334">
        <v>32500</v>
      </c>
      <c r="W334">
        <v>147</v>
      </c>
      <c r="X334">
        <v>0.41</v>
      </c>
      <c r="Y334">
        <v>0.55700000000000005</v>
      </c>
      <c r="Z334">
        <v>181</v>
      </c>
      <c r="AA334">
        <v>0</v>
      </c>
    </row>
    <row r="335" spans="1:27" ht="15">
      <c r="A335" s="49">
        <v>42656</v>
      </c>
      <c r="B335" t="s">
        <v>146</v>
      </c>
      <c r="C335" t="s">
        <v>75</v>
      </c>
      <c r="D335" s="96">
        <v>42562</v>
      </c>
      <c r="E335" s="96">
        <v>42568</v>
      </c>
      <c r="F335">
        <f t="shared" si="10"/>
        <v>7</v>
      </c>
      <c r="G335">
        <f t="shared" si="11"/>
        <v>2016</v>
      </c>
      <c r="H335">
        <v>120088</v>
      </c>
      <c r="I335" t="s">
        <v>230</v>
      </c>
      <c r="J335" t="s">
        <v>142</v>
      </c>
      <c r="K335" t="s">
        <v>232</v>
      </c>
      <c r="L335" t="s">
        <v>45</v>
      </c>
      <c r="M335" t="s">
        <v>231</v>
      </c>
      <c r="N335" t="s">
        <v>143</v>
      </c>
      <c r="O335">
        <v>301</v>
      </c>
      <c r="P335" t="s">
        <v>46</v>
      </c>
      <c r="Q335">
        <v>1</v>
      </c>
      <c r="R335" t="s">
        <v>48</v>
      </c>
      <c r="S335">
        <v>4</v>
      </c>
      <c r="T335" t="s">
        <v>144</v>
      </c>
      <c r="U335">
        <v>5</v>
      </c>
      <c r="V335">
        <v>32500</v>
      </c>
      <c r="W335">
        <v>127</v>
      </c>
      <c r="X335">
        <v>0.41</v>
      </c>
      <c r="Y335">
        <v>0.29199999999999998</v>
      </c>
      <c r="Z335">
        <v>95</v>
      </c>
      <c r="AA335">
        <v>0</v>
      </c>
    </row>
    <row r="336" spans="1:27" ht="15">
      <c r="A336" s="49">
        <v>42656</v>
      </c>
      <c r="B336" t="s">
        <v>146</v>
      </c>
      <c r="C336" t="s">
        <v>75</v>
      </c>
      <c r="D336" s="96">
        <v>42562</v>
      </c>
      <c r="E336" s="96">
        <v>42568</v>
      </c>
      <c r="F336">
        <f t="shared" si="10"/>
        <v>7</v>
      </c>
      <c r="G336">
        <f t="shared" si="11"/>
        <v>2016</v>
      </c>
      <c r="H336">
        <v>120088</v>
      </c>
      <c r="I336" t="s">
        <v>230</v>
      </c>
      <c r="J336" t="s">
        <v>142</v>
      </c>
      <c r="K336" t="s">
        <v>232</v>
      </c>
      <c r="L336" t="s">
        <v>45</v>
      </c>
      <c r="M336" t="s">
        <v>231</v>
      </c>
      <c r="N336" t="s">
        <v>143</v>
      </c>
      <c r="O336">
        <v>301</v>
      </c>
      <c r="P336" t="s">
        <v>46</v>
      </c>
      <c r="Q336">
        <v>1</v>
      </c>
      <c r="R336" t="s">
        <v>48</v>
      </c>
      <c r="S336">
        <v>4</v>
      </c>
      <c r="T336" t="s">
        <v>144</v>
      </c>
      <c r="U336">
        <v>1</v>
      </c>
      <c r="V336">
        <v>32395</v>
      </c>
      <c r="W336">
        <v>140</v>
      </c>
      <c r="X336">
        <v>0.41</v>
      </c>
      <c r="Y336">
        <v>6.8000000000000005E-2</v>
      </c>
      <c r="Z336">
        <v>22</v>
      </c>
      <c r="AA336">
        <v>0</v>
      </c>
    </row>
    <row r="337" spans="1:27" ht="15">
      <c r="A337" s="49">
        <v>42656</v>
      </c>
      <c r="B337" t="s">
        <v>146</v>
      </c>
      <c r="C337" t="s">
        <v>75</v>
      </c>
      <c r="D337" s="96">
        <v>42562</v>
      </c>
      <c r="E337" s="96">
        <v>42568</v>
      </c>
      <c r="F337">
        <f t="shared" si="10"/>
        <v>7</v>
      </c>
      <c r="G337">
        <f t="shared" si="11"/>
        <v>2016</v>
      </c>
      <c r="H337">
        <v>120088</v>
      </c>
      <c r="I337" t="s">
        <v>230</v>
      </c>
      <c r="J337" t="s">
        <v>142</v>
      </c>
      <c r="K337" t="s">
        <v>232</v>
      </c>
      <c r="L337" t="s">
        <v>45</v>
      </c>
      <c r="M337" t="s">
        <v>231</v>
      </c>
      <c r="N337" t="s">
        <v>143</v>
      </c>
      <c r="O337">
        <v>301</v>
      </c>
      <c r="P337" t="s">
        <v>46</v>
      </c>
      <c r="Q337">
        <v>1</v>
      </c>
      <c r="R337" t="s">
        <v>48</v>
      </c>
      <c r="S337">
        <v>4</v>
      </c>
      <c r="T337" t="s">
        <v>144</v>
      </c>
      <c r="U337">
        <v>2</v>
      </c>
      <c r="V337">
        <v>32386</v>
      </c>
      <c r="W337">
        <v>141</v>
      </c>
      <c r="X337">
        <v>0.41</v>
      </c>
      <c r="Y337">
        <v>0.08</v>
      </c>
      <c r="Z337">
        <v>26</v>
      </c>
      <c r="AA337">
        <v>0</v>
      </c>
    </row>
    <row r="338" spans="1:27" ht="15">
      <c r="A338" s="49">
        <v>42656</v>
      </c>
      <c r="B338" t="s">
        <v>146</v>
      </c>
      <c r="C338" t="s">
        <v>75</v>
      </c>
      <c r="D338" s="96">
        <v>42562</v>
      </c>
      <c r="E338" s="96">
        <v>42568</v>
      </c>
      <c r="F338">
        <f t="shared" si="10"/>
        <v>7</v>
      </c>
      <c r="G338">
        <f t="shared" si="11"/>
        <v>2016</v>
      </c>
      <c r="H338">
        <v>120088</v>
      </c>
      <c r="I338" t="s">
        <v>230</v>
      </c>
      <c r="J338" t="s">
        <v>142</v>
      </c>
      <c r="K338" t="s">
        <v>232</v>
      </c>
      <c r="L338" t="s">
        <v>45</v>
      </c>
      <c r="M338" t="s">
        <v>231</v>
      </c>
      <c r="N338" t="s">
        <v>143</v>
      </c>
      <c r="O338">
        <v>301</v>
      </c>
      <c r="P338" t="s">
        <v>46</v>
      </c>
      <c r="Q338">
        <v>1</v>
      </c>
      <c r="R338" t="s">
        <v>48</v>
      </c>
      <c r="S338">
        <v>4</v>
      </c>
      <c r="T338" t="s">
        <v>144</v>
      </c>
      <c r="U338">
        <v>3</v>
      </c>
      <c r="V338">
        <v>32413</v>
      </c>
      <c r="W338">
        <v>145</v>
      </c>
      <c r="X338">
        <v>0.41</v>
      </c>
      <c r="Y338">
        <v>8.3000000000000004E-2</v>
      </c>
      <c r="Z338">
        <v>27</v>
      </c>
      <c r="AA338">
        <v>0</v>
      </c>
    </row>
    <row r="339" spans="1:27" ht="15">
      <c r="A339" s="49">
        <v>42656</v>
      </c>
      <c r="B339" t="s">
        <v>146</v>
      </c>
      <c r="C339" t="s">
        <v>75</v>
      </c>
      <c r="D339" s="96">
        <v>42562</v>
      </c>
      <c r="E339" s="96">
        <v>42568</v>
      </c>
      <c r="F339">
        <f t="shared" si="10"/>
        <v>7</v>
      </c>
      <c r="G339">
        <f t="shared" si="11"/>
        <v>2016</v>
      </c>
      <c r="H339">
        <v>120088</v>
      </c>
      <c r="I339" t="s">
        <v>230</v>
      </c>
      <c r="J339" t="s">
        <v>142</v>
      </c>
      <c r="K339" t="s">
        <v>232</v>
      </c>
      <c r="L339" t="s">
        <v>45</v>
      </c>
      <c r="M339" t="s">
        <v>231</v>
      </c>
      <c r="N339" t="s">
        <v>143</v>
      </c>
      <c r="O339">
        <v>301</v>
      </c>
      <c r="P339" t="s">
        <v>46</v>
      </c>
      <c r="Q339">
        <v>1</v>
      </c>
      <c r="R339" t="s">
        <v>48</v>
      </c>
      <c r="S339">
        <v>4</v>
      </c>
      <c r="T339" t="s">
        <v>144</v>
      </c>
      <c r="U339">
        <v>4</v>
      </c>
      <c r="V339">
        <v>32433</v>
      </c>
      <c r="W339">
        <v>139</v>
      </c>
      <c r="X339">
        <v>0.41</v>
      </c>
      <c r="Y339">
        <v>0.24399999999999999</v>
      </c>
      <c r="Z339">
        <v>79</v>
      </c>
      <c r="AA339">
        <v>0</v>
      </c>
    </row>
    <row r="340" spans="1:27" ht="15">
      <c r="A340" s="49">
        <v>42656</v>
      </c>
      <c r="B340" t="s">
        <v>146</v>
      </c>
      <c r="C340" t="s">
        <v>75</v>
      </c>
      <c r="D340" s="96">
        <v>42562</v>
      </c>
      <c r="E340" s="96">
        <v>42568</v>
      </c>
      <c r="F340">
        <f t="shared" si="10"/>
        <v>7</v>
      </c>
      <c r="G340">
        <f t="shared" si="11"/>
        <v>2016</v>
      </c>
      <c r="H340">
        <v>120088</v>
      </c>
      <c r="I340" t="s">
        <v>230</v>
      </c>
      <c r="J340" t="s">
        <v>142</v>
      </c>
      <c r="K340" t="s">
        <v>232</v>
      </c>
      <c r="L340" t="s">
        <v>45</v>
      </c>
      <c r="M340" t="s">
        <v>231</v>
      </c>
      <c r="N340" t="s">
        <v>143</v>
      </c>
      <c r="O340">
        <v>301</v>
      </c>
      <c r="P340" t="s">
        <v>46</v>
      </c>
      <c r="Q340">
        <v>1</v>
      </c>
      <c r="R340" t="s">
        <v>48</v>
      </c>
      <c r="S340">
        <v>4</v>
      </c>
      <c r="T340" t="s">
        <v>144</v>
      </c>
      <c r="U340">
        <v>6</v>
      </c>
      <c r="V340">
        <v>32500</v>
      </c>
      <c r="W340">
        <v>131</v>
      </c>
      <c r="X340">
        <v>0.41</v>
      </c>
      <c r="Y340">
        <v>0.26200000000000001</v>
      </c>
      <c r="Z340">
        <v>85</v>
      </c>
      <c r="AA340">
        <v>0</v>
      </c>
    </row>
    <row r="341" spans="1:27" ht="15">
      <c r="A341" s="49">
        <v>42656</v>
      </c>
      <c r="B341" t="s">
        <v>146</v>
      </c>
      <c r="C341" t="s">
        <v>75</v>
      </c>
      <c r="D341" s="96">
        <v>42562</v>
      </c>
      <c r="E341" s="96">
        <v>42568</v>
      </c>
      <c r="F341">
        <f t="shared" si="10"/>
        <v>7</v>
      </c>
      <c r="G341">
        <f t="shared" si="11"/>
        <v>2016</v>
      </c>
      <c r="H341">
        <v>120088</v>
      </c>
      <c r="I341" t="s">
        <v>230</v>
      </c>
      <c r="J341" t="s">
        <v>142</v>
      </c>
      <c r="K341" t="s">
        <v>232</v>
      </c>
      <c r="L341" t="s">
        <v>45</v>
      </c>
      <c r="M341" t="s">
        <v>231</v>
      </c>
      <c r="N341" t="s">
        <v>143</v>
      </c>
      <c r="O341">
        <v>301</v>
      </c>
      <c r="P341" t="s">
        <v>46</v>
      </c>
      <c r="Q341">
        <v>1</v>
      </c>
      <c r="R341" t="s">
        <v>48</v>
      </c>
      <c r="S341">
        <v>4</v>
      </c>
      <c r="T341" t="s">
        <v>144</v>
      </c>
      <c r="U341">
        <v>8</v>
      </c>
      <c r="V341">
        <v>24276</v>
      </c>
      <c r="W341">
        <v>121</v>
      </c>
      <c r="X341">
        <v>0.41</v>
      </c>
      <c r="Y341">
        <v>0.441</v>
      </c>
      <c r="Z341">
        <v>107</v>
      </c>
      <c r="AA341">
        <v>0</v>
      </c>
    </row>
    <row r="342" spans="1:27" ht="15">
      <c r="A342" s="49">
        <v>42593</v>
      </c>
      <c r="B342" t="s">
        <v>145</v>
      </c>
      <c r="C342" t="s">
        <v>74</v>
      </c>
      <c r="D342" s="96">
        <v>42555</v>
      </c>
      <c r="E342" s="96">
        <v>42561</v>
      </c>
      <c r="F342">
        <f t="shared" si="10"/>
        <v>7</v>
      </c>
      <c r="G342">
        <f t="shared" si="11"/>
        <v>2016</v>
      </c>
      <c r="H342">
        <v>120088</v>
      </c>
      <c r="I342" t="s">
        <v>230</v>
      </c>
      <c r="J342" t="s">
        <v>142</v>
      </c>
      <c r="K342" t="s">
        <v>232</v>
      </c>
      <c r="L342" t="s">
        <v>45</v>
      </c>
      <c r="M342" t="s">
        <v>231</v>
      </c>
      <c r="N342" t="s">
        <v>143</v>
      </c>
      <c r="O342">
        <v>301</v>
      </c>
      <c r="P342" t="s">
        <v>46</v>
      </c>
      <c r="Q342">
        <v>1</v>
      </c>
      <c r="R342" t="s">
        <v>48</v>
      </c>
      <c r="S342">
        <v>4</v>
      </c>
      <c r="T342" t="s">
        <v>144</v>
      </c>
      <c r="U342">
        <v>4</v>
      </c>
      <c r="V342">
        <v>10116</v>
      </c>
      <c r="W342">
        <v>147</v>
      </c>
      <c r="X342">
        <v>0.4</v>
      </c>
      <c r="Y342">
        <v>0.66200000000000003</v>
      </c>
      <c r="Z342">
        <v>67</v>
      </c>
      <c r="AA342">
        <v>0</v>
      </c>
    </row>
    <row r="343" spans="1:27" ht="15">
      <c r="A343" s="49">
        <v>42593</v>
      </c>
      <c r="B343" t="s">
        <v>145</v>
      </c>
      <c r="C343" t="s">
        <v>74</v>
      </c>
      <c r="D343" s="96">
        <v>42555</v>
      </c>
      <c r="E343" s="96">
        <v>42561</v>
      </c>
      <c r="F343">
        <f t="shared" si="10"/>
        <v>7</v>
      </c>
      <c r="G343">
        <f t="shared" si="11"/>
        <v>2016</v>
      </c>
      <c r="H343">
        <v>120088</v>
      </c>
      <c r="I343" t="s">
        <v>230</v>
      </c>
      <c r="J343" t="s">
        <v>142</v>
      </c>
      <c r="K343" t="s">
        <v>232</v>
      </c>
      <c r="L343" t="s">
        <v>45</v>
      </c>
      <c r="M343" t="s">
        <v>231</v>
      </c>
      <c r="N343" t="s">
        <v>143</v>
      </c>
      <c r="O343">
        <v>301</v>
      </c>
      <c r="P343" t="s">
        <v>46</v>
      </c>
      <c r="Q343">
        <v>1</v>
      </c>
      <c r="R343" t="s">
        <v>48</v>
      </c>
      <c r="S343">
        <v>4</v>
      </c>
      <c r="T343" t="s">
        <v>144</v>
      </c>
      <c r="U343">
        <v>3</v>
      </c>
      <c r="V343">
        <v>32500</v>
      </c>
      <c r="W343">
        <v>143</v>
      </c>
      <c r="X343">
        <v>0.4</v>
      </c>
      <c r="Y343">
        <v>0.26800000000000002</v>
      </c>
      <c r="Z343">
        <v>87</v>
      </c>
      <c r="AA343">
        <v>0</v>
      </c>
    </row>
    <row r="344" spans="1:27" ht="15">
      <c r="A344" s="49">
        <v>42593</v>
      </c>
      <c r="B344" t="s">
        <v>145</v>
      </c>
      <c r="C344" t="s">
        <v>74</v>
      </c>
      <c r="D344" s="96">
        <v>42555</v>
      </c>
      <c r="E344" s="96">
        <v>42561</v>
      </c>
      <c r="F344">
        <f t="shared" si="10"/>
        <v>7</v>
      </c>
      <c r="G344">
        <f t="shared" si="11"/>
        <v>2016</v>
      </c>
      <c r="H344">
        <v>120088</v>
      </c>
      <c r="I344" t="s">
        <v>230</v>
      </c>
      <c r="J344" t="s">
        <v>142</v>
      </c>
      <c r="K344" t="s">
        <v>232</v>
      </c>
      <c r="L344" t="s">
        <v>45</v>
      </c>
      <c r="M344" t="s">
        <v>231</v>
      </c>
      <c r="N344" t="s">
        <v>143</v>
      </c>
      <c r="O344">
        <v>301</v>
      </c>
      <c r="P344" t="s">
        <v>46</v>
      </c>
      <c r="Q344">
        <v>1</v>
      </c>
      <c r="R344" t="s">
        <v>48</v>
      </c>
      <c r="S344">
        <v>4</v>
      </c>
      <c r="T344" t="s">
        <v>144</v>
      </c>
      <c r="U344">
        <v>2</v>
      </c>
      <c r="V344">
        <v>32500</v>
      </c>
      <c r="W344">
        <v>139</v>
      </c>
      <c r="X344">
        <v>0.4</v>
      </c>
      <c r="Y344">
        <v>0.35099999999999998</v>
      </c>
      <c r="Z344">
        <v>114</v>
      </c>
      <c r="AA344">
        <v>0</v>
      </c>
    </row>
    <row r="345" spans="1:27" ht="15">
      <c r="A345" s="49">
        <v>42593</v>
      </c>
      <c r="B345" t="s">
        <v>145</v>
      </c>
      <c r="C345" t="s">
        <v>74</v>
      </c>
      <c r="D345" s="96">
        <v>42555</v>
      </c>
      <c r="E345" s="96">
        <v>42561</v>
      </c>
      <c r="F345">
        <f t="shared" si="10"/>
        <v>7</v>
      </c>
      <c r="G345">
        <f t="shared" si="11"/>
        <v>2016</v>
      </c>
      <c r="H345">
        <v>120088</v>
      </c>
      <c r="I345" t="s">
        <v>230</v>
      </c>
      <c r="J345" t="s">
        <v>142</v>
      </c>
      <c r="K345" t="s">
        <v>232</v>
      </c>
      <c r="L345" t="s">
        <v>45</v>
      </c>
      <c r="M345" t="s">
        <v>231</v>
      </c>
      <c r="N345" t="s">
        <v>143</v>
      </c>
      <c r="O345">
        <v>301</v>
      </c>
      <c r="P345" t="s">
        <v>46</v>
      </c>
      <c r="Q345">
        <v>1</v>
      </c>
      <c r="R345" t="s">
        <v>48</v>
      </c>
      <c r="S345">
        <v>4</v>
      </c>
      <c r="T345" t="s">
        <v>144</v>
      </c>
      <c r="U345">
        <v>1</v>
      </c>
      <c r="V345">
        <v>32500</v>
      </c>
      <c r="W345">
        <v>136</v>
      </c>
      <c r="X345">
        <v>0.4</v>
      </c>
      <c r="Y345">
        <v>0.32300000000000001</v>
      </c>
      <c r="Z345">
        <v>105</v>
      </c>
      <c r="AA345">
        <v>0</v>
      </c>
    </row>
    <row r="346" spans="1:27" ht="15">
      <c r="A346" s="49">
        <v>42921</v>
      </c>
      <c r="B346" t="s">
        <v>200</v>
      </c>
      <c r="C346" t="s">
        <v>72</v>
      </c>
      <c r="D346" s="96">
        <v>42912</v>
      </c>
      <c r="E346" s="96">
        <v>42916</v>
      </c>
      <c r="F346">
        <f t="shared" si="10"/>
        <v>6</v>
      </c>
      <c r="G346">
        <f t="shared" si="11"/>
        <v>2017</v>
      </c>
      <c r="H346">
        <v>120088</v>
      </c>
      <c r="I346" t="s">
        <v>230</v>
      </c>
      <c r="J346" t="s">
        <v>142</v>
      </c>
      <c r="K346" t="s">
        <v>232</v>
      </c>
      <c r="L346" t="s">
        <v>45</v>
      </c>
      <c r="M346" t="s">
        <v>231</v>
      </c>
      <c r="N346" t="s">
        <v>143</v>
      </c>
      <c r="O346">
        <v>301</v>
      </c>
      <c r="P346" t="s">
        <v>46</v>
      </c>
      <c r="Q346">
        <v>1</v>
      </c>
      <c r="R346" t="s">
        <v>48</v>
      </c>
      <c r="S346">
        <v>4</v>
      </c>
      <c r="T346" t="s">
        <v>144</v>
      </c>
      <c r="U346">
        <v>5</v>
      </c>
      <c r="V346">
        <v>29179</v>
      </c>
      <c r="W346" s="51">
        <v>3116.8</v>
      </c>
      <c r="X346">
        <v>9.4600000000000009</v>
      </c>
      <c r="Y346">
        <v>7.1999999999999995E-2</v>
      </c>
      <c r="Z346">
        <v>21</v>
      </c>
      <c r="AA346">
        <v>0.01</v>
      </c>
    </row>
    <row r="347" spans="1:27" ht="15">
      <c r="A347" s="49">
        <v>42921</v>
      </c>
      <c r="B347" t="s">
        <v>200</v>
      </c>
      <c r="C347" t="s">
        <v>72</v>
      </c>
      <c r="D347" s="96">
        <v>42912</v>
      </c>
      <c r="E347" s="96">
        <v>42916</v>
      </c>
      <c r="F347">
        <f t="shared" si="10"/>
        <v>6</v>
      </c>
      <c r="G347">
        <f t="shared" si="11"/>
        <v>2017</v>
      </c>
      <c r="H347">
        <v>120088</v>
      </c>
      <c r="I347" t="s">
        <v>230</v>
      </c>
      <c r="J347" t="s">
        <v>142</v>
      </c>
      <c r="K347" t="s">
        <v>232</v>
      </c>
      <c r="L347" t="s">
        <v>45</v>
      </c>
      <c r="M347" t="s">
        <v>231</v>
      </c>
      <c r="N347" t="s">
        <v>143</v>
      </c>
      <c r="O347">
        <v>301</v>
      </c>
      <c r="P347" t="s">
        <v>46</v>
      </c>
      <c r="Q347">
        <v>1</v>
      </c>
      <c r="R347" t="s">
        <v>48</v>
      </c>
      <c r="S347">
        <v>4</v>
      </c>
      <c r="T347" t="s">
        <v>144</v>
      </c>
      <c r="U347">
        <v>7</v>
      </c>
      <c r="V347">
        <v>28434</v>
      </c>
      <c r="W347" s="51">
        <v>2776.8</v>
      </c>
      <c r="X347">
        <v>8.24</v>
      </c>
      <c r="Y347">
        <v>4.5999999999999999E-2</v>
      </c>
      <c r="Z347">
        <v>13</v>
      </c>
      <c r="AA347">
        <v>1.0999999999999999E-2</v>
      </c>
    </row>
    <row r="348" spans="1:27" ht="15">
      <c r="A348" s="49">
        <v>42921</v>
      </c>
      <c r="B348" t="s">
        <v>200</v>
      </c>
      <c r="C348" t="s">
        <v>72</v>
      </c>
      <c r="D348" s="96">
        <v>42912</v>
      </c>
      <c r="E348" s="96">
        <v>42916</v>
      </c>
      <c r="F348">
        <f t="shared" si="10"/>
        <v>6</v>
      </c>
      <c r="G348">
        <f t="shared" si="11"/>
        <v>2017</v>
      </c>
      <c r="H348">
        <v>120088</v>
      </c>
      <c r="I348" t="s">
        <v>230</v>
      </c>
      <c r="J348" t="s">
        <v>142</v>
      </c>
      <c r="K348" t="s">
        <v>232</v>
      </c>
      <c r="L348" t="s">
        <v>45</v>
      </c>
      <c r="M348" t="s">
        <v>231</v>
      </c>
      <c r="N348" t="s">
        <v>143</v>
      </c>
      <c r="O348">
        <v>301</v>
      </c>
      <c r="P348" t="s">
        <v>46</v>
      </c>
      <c r="Q348">
        <v>1</v>
      </c>
      <c r="R348" t="s">
        <v>48</v>
      </c>
      <c r="S348">
        <v>4</v>
      </c>
      <c r="T348" t="s">
        <v>144</v>
      </c>
      <c r="U348">
        <v>9</v>
      </c>
      <c r="V348">
        <v>29522</v>
      </c>
      <c r="W348" s="51">
        <v>2363.8000000000002</v>
      </c>
      <c r="X348">
        <v>7.26</v>
      </c>
      <c r="Y348">
        <v>6.4000000000000001E-2</v>
      </c>
      <c r="Z348">
        <v>19</v>
      </c>
      <c r="AA348">
        <v>0.02</v>
      </c>
    </row>
    <row r="349" spans="1:27" ht="15">
      <c r="A349" s="49">
        <v>42921</v>
      </c>
      <c r="B349" t="s">
        <v>200</v>
      </c>
      <c r="C349" t="s">
        <v>72</v>
      </c>
      <c r="D349" s="96">
        <v>42912</v>
      </c>
      <c r="E349" s="96">
        <v>42916</v>
      </c>
      <c r="F349">
        <f t="shared" si="10"/>
        <v>6</v>
      </c>
      <c r="G349">
        <f t="shared" si="11"/>
        <v>2017</v>
      </c>
      <c r="H349">
        <v>120088</v>
      </c>
      <c r="I349" t="s">
        <v>230</v>
      </c>
      <c r="J349" t="s">
        <v>142</v>
      </c>
      <c r="K349" t="s">
        <v>232</v>
      </c>
      <c r="L349" t="s">
        <v>45</v>
      </c>
      <c r="M349" t="s">
        <v>231</v>
      </c>
      <c r="N349" t="s">
        <v>143</v>
      </c>
      <c r="O349">
        <v>301</v>
      </c>
      <c r="P349" t="s">
        <v>46</v>
      </c>
      <c r="Q349">
        <v>1</v>
      </c>
      <c r="R349" t="s">
        <v>48</v>
      </c>
      <c r="S349">
        <v>4</v>
      </c>
      <c r="T349" t="s">
        <v>144</v>
      </c>
      <c r="U349">
        <v>1</v>
      </c>
      <c r="V349">
        <v>28969</v>
      </c>
      <c r="W349" s="51">
        <v>3313.2</v>
      </c>
      <c r="X349">
        <v>10.01</v>
      </c>
      <c r="Y349">
        <v>4.8000000000000001E-2</v>
      </c>
      <c r="Z349">
        <v>14</v>
      </c>
      <c r="AA349">
        <v>1.4E-2</v>
      </c>
    </row>
    <row r="350" spans="1:27" ht="15">
      <c r="A350" s="49">
        <v>42921</v>
      </c>
      <c r="B350" t="s">
        <v>200</v>
      </c>
      <c r="C350" t="s">
        <v>72</v>
      </c>
      <c r="D350" s="96">
        <v>42912</v>
      </c>
      <c r="E350" s="96">
        <v>42916</v>
      </c>
      <c r="F350">
        <f t="shared" si="10"/>
        <v>6</v>
      </c>
      <c r="G350">
        <f t="shared" si="11"/>
        <v>2017</v>
      </c>
      <c r="H350">
        <v>120088</v>
      </c>
      <c r="I350" t="s">
        <v>230</v>
      </c>
      <c r="J350" t="s">
        <v>142</v>
      </c>
      <c r="K350" t="s">
        <v>232</v>
      </c>
      <c r="L350" t="s">
        <v>45</v>
      </c>
      <c r="M350" t="s">
        <v>231</v>
      </c>
      <c r="N350" t="s">
        <v>143</v>
      </c>
      <c r="O350">
        <v>301</v>
      </c>
      <c r="P350" t="s">
        <v>46</v>
      </c>
      <c r="Q350">
        <v>1</v>
      </c>
      <c r="R350" t="s">
        <v>48</v>
      </c>
      <c r="S350">
        <v>4</v>
      </c>
      <c r="T350" t="s">
        <v>144</v>
      </c>
      <c r="U350">
        <v>2</v>
      </c>
      <c r="V350">
        <v>28946</v>
      </c>
      <c r="W350" s="51">
        <v>2270.6999999999998</v>
      </c>
      <c r="X350">
        <v>6.85</v>
      </c>
      <c r="Y350">
        <v>3.7999999999999999E-2</v>
      </c>
      <c r="Z350">
        <v>11</v>
      </c>
      <c r="AA350">
        <v>0.01</v>
      </c>
    </row>
    <row r="351" spans="1:27" ht="15">
      <c r="A351" s="49">
        <v>42921</v>
      </c>
      <c r="B351" t="s">
        <v>200</v>
      </c>
      <c r="C351" t="s">
        <v>72</v>
      </c>
      <c r="D351" s="96">
        <v>42912</v>
      </c>
      <c r="E351" s="96">
        <v>42916</v>
      </c>
      <c r="F351">
        <f t="shared" si="10"/>
        <v>6</v>
      </c>
      <c r="G351">
        <f t="shared" si="11"/>
        <v>2017</v>
      </c>
      <c r="H351">
        <v>120088</v>
      </c>
      <c r="I351" t="s">
        <v>230</v>
      </c>
      <c r="J351" t="s">
        <v>142</v>
      </c>
      <c r="K351" t="s">
        <v>232</v>
      </c>
      <c r="L351" t="s">
        <v>45</v>
      </c>
      <c r="M351" t="s">
        <v>231</v>
      </c>
      <c r="N351" t="s">
        <v>143</v>
      </c>
      <c r="O351">
        <v>301</v>
      </c>
      <c r="P351" t="s">
        <v>46</v>
      </c>
      <c r="Q351">
        <v>1</v>
      </c>
      <c r="R351" t="s">
        <v>48</v>
      </c>
      <c r="S351">
        <v>4</v>
      </c>
      <c r="T351" t="s">
        <v>144</v>
      </c>
      <c r="U351">
        <v>3</v>
      </c>
      <c r="V351">
        <v>30581</v>
      </c>
      <c r="W351" s="51">
        <v>3299.1</v>
      </c>
      <c r="X351">
        <v>10.52</v>
      </c>
      <c r="Y351">
        <v>4.9000000000000002E-2</v>
      </c>
      <c r="Z351">
        <v>15</v>
      </c>
      <c r="AA351">
        <v>1.2999999999999999E-2</v>
      </c>
    </row>
    <row r="352" spans="1:27" ht="15">
      <c r="A352" s="49">
        <v>42921</v>
      </c>
      <c r="B352" t="s">
        <v>200</v>
      </c>
      <c r="C352" t="s">
        <v>72</v>
      </c>
      <c r="D352" s="96">
        <v>42912</v>
      </c>
      <c r="E352" s="96">
        <v>42916</v>
      </c>
      <c r="F352">
        <f t="shared" si="10"/>
        <v>6</v>
      </c>
      <c r="G352">
        <f t="shared" si="11"/>
        <v>2017</v>
      </c>
      <c r="H352">
        <v>120088</v>
      </c>
      <c r="I352" t="s">
        <v>230</v>
      </c>
      <c r="J352" t="s">
        <v>142</v>
      </c>
      <c r="K352" t="s">
        <v>232</v>
      </c>
      <c r="L352" t="s">
        <v>45</v>
      </c>
      <c r="M352" t="s">
        <v>231</v>
      </c>
      <c r="N352" t="s">
        <v>143</v>
      </c>
      <c r="O352">
        <v>301</v>
      </c>
      <c r="P352" t="s">
        <v>46</v>
      </c>
      <c r="Q352">
        <v>1</v>
      </c>
      <c r="R352" t="s">
        <v>48</v>
      </c>
      <c r="S352">
        <v>4</v>
      </c>
      <c r="T352" t="s">
        <v>144</v>
      </c>
      <c r="U352">
        <v>4</v>
      </c>
      <c r="V352">
        <v>29679</v>
      </c>
      <c r="W352" s="51">
        <v>3117.2</v>
      </c>
      <c r="X352">
        <v>9.6300000000000008</v>
      </c>
      <c r="Y352">
        <v>4.3999999999999997E-2</v>
      </c>
      <c r="Z352">
        <v>13</v>
      </c>
      <c r="AA352">
        <v>7.0000000000000001E-3</v>
      </c>
    </row>
    <row r="353" spans="1:27" ht="15">
      <c r="A353" s="49">
        <v>42921</v>
      </c>
      <c r="B353" t="s">
        <v>200</v>
      </c>
      <c r="C353" t="s">
        <v>72</v>
      </c>
      <c r="D353" s="96">
        <v>42912</v>
      </c>
      <c r="E353" s="96">
        <v>42916</v>
      </c>
      <c r="F353">
        <f t="shared" si="10"/>
        <v>6</v>
      </c>
      <c r="G353">
        <f t="shared" si="11"/>
        <v>2017</v>
      </c>
      <c r="H353">
        <v>120088</v>
      </c>
      <c r="I353" t="s">
        <v>230</v>
      </c>
      <c r="J353" t="s">
        <v>142</v>
      </c>
      <c r="K353" t="s">
        <v>232</v>
      </c>
      <c r="L353" t="s">
        <v>45</v>
      </c>
      <c r="M353" t="s">
        <v>231</v>
      </c>
      <c r="N353" t="s">
        <v>143</v>
      </c>
      <c r="O353">
        <v>301</v>
      </c>
      <c r="P353" t="s">
        <v>46</v>
      </c>
      <c r="Q353">
        <v>1</v>
      </c>
      <c r="R353" t="s">
        <v>48</v>
      </c>
      <c r="S353">
        <v>4</v>
      </c>
      <c r="T353" t="s">
        <v>144</v>
      </c>
      <c r="U353">
        <v>6</v>
      </c>
      <c r="V353">
        <v>28869</v>
      </c>
      <c r="W353" s="51">
        <v>3119.6</v>
      </c>
      <c r="X353">
        <v>9.41</v>
      </c>
      <c r="Y353">
        <v>7.2999999999999995E-2</v>
      </c>
      <c r="Z353">
        <v>21</v>
      </c>
      <c r="AA353">
        <v>2.1000000000000001E-2</v>
      </c>
    </row>
    <row r="354" spans="1:27" ht="15">
      <c r="A354" s="49">
        <v>42921</v>
      </c>
      <c r="B354" t="s">
        <v>200</v>
      </c>
      <c r="C354" t="s">
        <v>72</v>
      </c>
      <c r="D354" s="96">
        <v>42912</v>
      </c>
      <c r="E354" s="96">
        <v>42916</v>
      </c>
      <c r="F354">
        <f t="shared" si="10"/>
        <v>6</v>
      </c>
      <c r="G354">
        <f t="shared" si="11"/>
        <v>2017</v>
      </c>
      <c r="H354">
        <v>120088</v>
      </c>
      <c r="I354" t="s">
        <v>230</v>
      </c>
      <c r="J354" t="s">
        <v>142</v>
      </c>
      <c r="K354" t="s">
        <v>232</v>
      </c>
      <c r="L354" t="s">
        <v>45</v>
      </c>
      <c r="M354" t="s">
        <v>231</v>
      </c>
      <c r="N354" t="s">
        <v>143</v>
      </c>
      <c r="O354">
        <v>301</v>
      </c>
      <c r="P354" t="s">
        <v>46</v>
      </c>
      <c r="Q354">
        <v>1</v>
      </c>
      <c r="R354" t="s">
        <v>48</v>
      </c>
      <c r="S354">
        <v>4</v>
      </c>
      <c r="T354" t="s">
        <v>144</v>
      </c>
      <c r="U354">
        <v>8</v>
      </c>
      <c r="V354">
        <v>29542</v>
      </c>
      <c r="W354" s="51">
        <v>3016.7</v>
      </c>
      <c r="X354">
        <v>9.24</v>
      </c>
      <c r="Y354">
        <v>4.1000000000000002E-2</v>
      </c>
      <c r="Z354">
        <v>12</v>
      </c>
      <c r="AA354">
        <v>0.02</v>
      </c>
    </row>
    <row r="355" spans="1:27" ht="15">
      <c r="A355" s="49">
        <v>42921</v>
      </c>
      <c r="B355" t="s">
        <v>200</v>
      </c>
      <c r="C355" t="s">
        <v>72</v>
      </c>
      <c r="D355" s="96">
        <v>42912</v>
      </c>
      <c r="E355" s="96">
        <v>42916</v>
      </c>
      <c r="F355">
        <f t="shared" si="10"/>
        <v>6</v>
      </c>
      <c r="G355">
        <f t="shared" si="11"/>
        <v>2017</v>
      </c>
      <c r="H355">
        <v>120088</v>
      </c>
      <c r="I355" t="s">
        <v>230</v>
      </c>
      <c r="J355" t="s">
        <v>142</v>
      </c>
      <c r="K355" t="s">
        <v>232</v>
      </c>
      <c r="L355" t="s">
        <v>45</v>
      </c>
      <c r="M355" t="s">
        <v>231</v>
      </c>
      <c r="N355" t="s">
        <v>143</v>
      </c>
      <c r="O355">
        <v>301</v>
      </c>
      <c r="P355" t="s">
        <v>46</v>
      </c>
      <c r="Q355">
        <v>1</v>
      </c>
      <c r="R355" t="s">
        <v>48</v>
      </c>
      <c r="S355">
        <v>4</v>
      </c>
      <c r="T355" t="s">
        <v>144</v>
      </c>
      <c r="U355">
        <v>10</v>
      </c>
      <c r="V355">
        <v>30067</v>
      </c>
      <c r="W355" s="50">
        <v>2558</v>
      </c>
      <c r="X355">
        <v>7.99</v>
      </c>
      <c r="Y355">
        <v>7.0000000000000007E-2</v>
      </c>
      <c r="Z355">
        <v>21</v>
      </c>
      <c r="AA355">
        <v>3.6999999999999998E-2</v>
      </c>
    </row>
    <row r="356" spans="1:27" ht="15">
      <c r="A356" s="49">
        <v>42921</v>
      </c>
      <c r="B356" t="s">
        <v>200</v>
      </c>
      <c r="C356" t="s">
        <v>72</v>
      </c>
      <c r="D356" s="96">
        <v>42912</v>
      </c>
      <c r="E356" s="96">
        <v>42916</v>
      </c>
      <c r="F356">
        <f t="shared" si="10"/>
        <v>6</v>
      </c>
      <c r="G356">
        <f t="shared" si="11"/>
        <v>2017</v>
      </c>
      <c r="H356">
        <v>120088</v>
      </c>
      <c r="I356" t="s">
        <v>230</v>
      </c>
      <c r="J356" t="s">
        <v>142</v>
      </c>
      <c r="K356" t="s">
        <v>232</v>
      </c>
      <c r="L356" t="s">
        <v>45</v>
      </c>
      <c r="M356" t="s">
        <v>231</v>
      </c>
      <c r="N356" t="s">
        <v>143</v>
      </c>
      <c r="O356">
        <v>301</v>
      </c>
      <c r="P356" t="s">
        <v>46</v>
      </c>
      <c r="Q356">
        <v>1</v>
      </c>
      <c r="R356" t="s">
        <v>48</v>
      </c>
      <c r="S356">
        <v>4</v>
      </c>
      <c r="T356" t="s">
        <v>144</v>
      </c>
      <c r="U356">
        <v>11</v>
      </c>
      <c r="V356">
        <v>29736</v>
      </c>
      <c r="W356" s="51">
        <v>2993.7</v>
      </c>
      <c r="X356">
        <v>9.24</v>
      </c>
      <c r="Y356">
        <v>0.05</v>
      </c>
      <c r="Z356">
        <v>15</v>
      </c>
      <c r="AA356">
        <v>0.02</v>
      </c>
    </row>
    <row r="357" spans="1:27" ht="15">
      <c r="A357" s="49">
        <v>42921</v>
      </c>
      <c r="B357" t="s">
        <v>200</v>
      </c>
      <c r="C357" t="s">
        <v>72</v>
      </c>
      <c r="D357" s="96">
        <v>42912</v>
      </c>
      <c r="E357" s="96">
        <v>42916</v>
      </c>
      <c r="F357">
        <f t="shared" si="10"/>
        <v>6</v>
      </c>
      <c r="G357">
        <f t="shared" si="11"/>
        <v>2017</v>
      </c>
      <c r="H357">
        <v>120088</v>
      </c>
      <c r="I357" t="s">
        <v>230</v>
      </c>
      <c r="J357" t="s">
        <v>142</v>
      </c>
      <c r="K357" t="s">
        <v>232</v>
      </c>
      <c r="L357" t="s">
        <v>45</v>
      </c>
      <c r="M357" t="s">
        <v>231</v>
      </c>
      <c r="N357" t="s">
        <v>143</v>
      </c>
      <c r="O357">
        <v>301</v>
      </c>
      <c r="P357" t="s">
        <v>46</v>
      </c>
      <c r="Q357">
        <v>1</v>
      </c>
      <c r="R357" t="s">
        <v>48</v>
      </c>
      <c r="S357">
        <v>4</v>
      </c>
      <c r="T357" t="s">
        <v>144</v>
      </c>
      <c r="U357">
        <v>12</v>
      </c>
      <c r="V357">
        <v>29282</v>
      </c>
      <c r="W357" s="51">
        <v>2665.3</v>
      </c>
      <c r="X357">
        <v>8.1300000000000008</v>
      </c>
      <c r="Y357">
        <v>4.8000000000000001E-2</v>
      </c>
      <c r="Z357">
        <v>14</v>
      </c>
      <c r="AA357">
        <v>3.1E-2</v>
      </c>
    </row>
    <row r="358" spans="1:27" ht="15">
      <c r="A358" s="49">
        <v>42912</v>
      </c>
      <c r="B358" t="s">
        <v>119</v>
      </c>
      <c r="C358" t="s">
        <v>71</v>
      </c>
      <c r="D358" s="96">
        <v>42905</v>
      </c>
      <c r="E358" s="96">
        <v>42911</v>
      </c>
      <c r="F358">
        <f t="shared" si="10"/>
        <v>6</v>
      </c>
      <c r="G358">
        <f t="shared" si="11"/>
        <v>2017</v>
      </c>
      <c r="H358">
        <v>120088</v>
      </c>
      <c r="I358" t="s">
        <v>230</v>
      </c>
      <c r="J358" t="s">
        <v>142</v>
      </c>
      <c r="K358" t="s">
        <v>232</v>
      </c>
      <c r="L358" t="s">
        <v>45</v>
      </c>
      <c r="M358" t="s">
        <v>231</v>
      </c>
      <c r="N358" t="s">
        <v>143</v>
      </c>
      <c r="O358">
        <v>301</v>
      </c>
      <c r="P358" t="s">
        <v>46</v>
      </c>
      <c r="Q358">
        <v>1</v>
      </c>
      <c r="R358" t="s">
        <v>48</v>
      </c>
      <c r="S358">
        <v>4</v>
      </c>
      <c r="T358" t="s">
        <v>144</v>
      </c>
      <c r="U358">
        <v>11</v>
      </c>
      <c r="V358">
        <v>29760</v>
      </c>
      <c r="W358" s="51">
        <v>2898.453</v>
      </c>
      <c r="X358">
        <v>8.7710000000000008</v>
      </c>
      <c r="Y358">
        <v>8.1000000000000003E-2</v>
      </c>
      <c r="Z358">
        <v>24</v>
      </c>
      <c r="AA358">
        <v>2.4E-2</v>
      </c>
    </row>
    <row r="359" spans="1:27" ht="15">
      <c r="A359" s="49">
        <v>42912</v>
      </c>
      <c r="B359" t="s">
        <v>119</v>
      </c>
      <c r="C359" t="s">
        <v>71</v>
      </c>
      <c r="D359" s="96">
        <v>42905</v>
      </c>
      <c r="E359" s="96">
        <v>42911</v>
      </c>
      <c r="F359">
        <f t="shared" si="10"/>
        <v>6</v>
      </c>
      <c r="G359">
        <f t="shared" si="11"/>
        <v>2017</v>
      </c>
      <c r="H359">
        <v>120088</v>
      </c>
      <c r="I359" t="s">
        <v>230</v>
      </c>
      <c r="J359" t="s">
        <v>142</v>
      </c>
      <c r="K359" t="s">
        <v>232</v>
      </c>
      <c r="L359" t="s">
        <v>45</v>
      </c>
      <c r="M359" t="s">
        <v>231</v>
      </c>
      <c r="N359" t="s">
        <v>143</v>
      </c>
      <c r="O359">
        <v>301</v>
      </c>
      <c r="P359" t="s">
        <v>46</v>
      </c>
      <c r="Q359">
        <v>1</v>
      </c>
      <c r="R359" t="s">
        <v>48</v>
      </c>
      <c r="S359">
        <v>4</v>
      </c>
      <c r="T359" t="s">
        <v>144</v>
      </c>
      <c r="U359">
        <v>10</v>
      </c>
      <c r="V359">
        <v>30090</v>
      </c>
      <c r="W359" s="51">
        <v>2457.8270000000002</v>
      </c>
      <c r="X359">
        <v>7.5179999999999998</v>
      </c>
      <c r="Y359">
        <v>7.5999999999999998E-2</v>
      </c>
      <c r="Z359">
        <v>23</v>
      </c>
      <c r="AA359">
        <v>2.7E-2</v>
      </c>
    </row>
    <row r="360" spans="1:27" ht="15">
      <c r="A360" s="49">
        <v>42912</v>
      </c>
      <c r="B360" t="s">
        <v>119</v>
      </c>
      <c r="C360" t="s">
        <v>71</v>
      </c>
      <c r="D360" s="96">
        <v>42905</v>
      </c>
      <c r="E360" s="96">
        <v>42911</v>
      </c>
      <c r="F360">
        <f t="shared" si="10"/>
        <v>6</v>
      </c>
      <c r="G360">
        <f t="shared" si="11"/>
        <v>2017</v>
      </c>
      <c r="H360">
        <v>120088</v>
      </c>
      <c r="I360" t="s">
        <v>230</v>
      </c>
      <c r="J360" t="s">
        <v>142</v>
      </c>
      <c r="K360" t="s">
        <v>232</v>
      </c>
      <c r="L360" t="s">
        <v>45</v>
      </c>
      <c r="M360" t="s">
        <v>231</v>
      </c>
      <c r="N360" t="s">
        <v>143</v>
      </c>
      <c r="O360">
        <v>301</v>
      </c>
      <c r="P360" t="s">
        <v>46</v>
      </c>
      <c r="Q360">
        <v>1</v>
      </c>
      <c r="R360" t="s">
        <v>48</v>
      </c>
      <c r="S360">
        <v>4</v>
      </c>
      <c r="T360" t="s">
        <v>144</v>
      </c>
      <c r="U360">
        <v>12</v>
      </c>
      <c r="V360">
        <v>29310</v>
      </c>
      <c r="W360" s="51">
        <v>2565.0700000000002</v>
      </c>
      <c r="X360">
        <v>7.6420000000000003</v>
      </c>
      <c r="Y360">
        <v>9.6000000000000002E-2</v>
      </c>
      <c r="Z360">
        <v>28</v>
      </c>
      <c r="AA360">
        <v>2.7E-2</v>
      </c>
    </row>
    <row r="361" spans="1:27" ht="15">
      <c r="A361" s="49">
        <v>42912</v>
      </c>
      <c r="B361" t="s">
        <v>119</v>
      </c>
      <c r="C361" t="s">
        <v>71</v>
      </c>
      <c r="D361" s="96">
        <v>42905</v>
      </c>
      <c r="E361" s="96">
        <v>42911</v>
      </c>
      <c r="F361">
        <f t="shared" si="10"/>
        <v>6</v>
      </c>
      <c r="G361">
        <f t="shared" si="11"/>
        <v>2017</v>
      </c>
      <c r="H361">
        <v>120088</v>
      </c>
      <c r="I361" t="s">
        <v>230</v>
      </c>
      <c r="J361" t="s">
        <v>142</v>
      </c>
      <c r="K361" t="s">
        <v>232</v>
      </c>
      <c r="L361" t="s">
        <v>45</v>
      </c>
      <c r="M361" t="s">
        <v>231</v>
      </c>
      <c r="N361" t="s">
        <v>143</v>
      </c>
      <c r="O361">
        <v>301</v>
      </c>
      <c r="P361" t="s">
        <v>46</v>
      </c>
      <c r="Q361">
        <v>1</v>
      </c>
      <c r="R361" t="s">
        <v>48</v>
      </c>
      <c r="S361">
        <v>4</v>
      </c>
      <c r="T361" t="s">
        <v>144</v>
      </c>
      <c r="U361">
        <v>8</v>
      </c>
      <c r="V361">
        <v>29569</v>
      </c>
      <c r="W361" s="51">
        <v>2897.5749999999998</v>
      </c>
      <c r="X361">
        <v>8.7140000000000004</v>
      </c>
      <c r="Y361">
        <v>9.0999999999999998E-2</v>
      </c>
      <c r="Z361">
        <v>27</v>
      </c>
      <c r="AA361">
        <v>0.01</v>
      </c>
    </row>
    <row r="362" spans="1:27" ht="15">
      <c r="A362" s="49">
        <v>42912</v>
      </c>
      <c r="B362" t="s">
        <v>119</v>
      </c>
      <c r="C362" t="s">
        <v>71</v>
      </c>
      <c r="D362" s="96">
        <v>42905</v>
      </c>
      <c r="E362" s="96">
        <v>42911</v>
      </c>
      <c r="F362">
        <f t="shared" si="10"/>
        <v>6</v>
      </c>
      <c r="G362">
        <f t="shared" si="11"/>
        <v>2017</v>
      </c>
      <c r="H362">
        <v>120088</v>
      </c>
      <c r="I362" t="s">
        <v>230</v>
      </c>
      <c r="J362" t="s">
        <v>142</v>
      </c>
      <c r="K362" t="s">
        <v>232</v>
      </c>
      <c r="L362" t="s">
        <v>45</v>
      </c>
      <c r="M362" t="s">
        <v>231</v>
      </c>
      <c r="N362" t="s">
        <v>143</v>
      </c>
      <c r="O362">
        <v>301</v>
      </c>
      <c r="P362" t="s">
        <v>46</v>
      </c>
      <c r="Q362">
        <v>1</v>
      </c>
      <c r="R362" t="s">
        <v>48</v>
      </c>
      <c r="S362">
        <v>4</v>
      </c>
      <c r="T362" t="s">
        <v>144</v>
      </c>
      <c r="U362">
        <v>6</v>
      </c>
      <c r="V362">
        <v>28884</v>
      </c>
      <c r="W362" s="51">
        <v>2995.509</v>
      </c>
      <c r="X362">
        <v>8.8030000000000008</v>
      </c>
      <c r="Y362">
        <v>5.1999999999999998E-2</v>
      </c>
      <c r="Z362">
        <v>15</v>
      </c>
      <c r="AA362">
        <v>0.01</v>
      </c>
    </row>
    <row r="363" spans="1:27" ht="15">
      <c r="A363" s="49">
        <v>42912</v>
      </c>
      <c r="B363" t="s">
        <v>119</v>
      </c>
      <c r="C363" t="s">
        <v>71</v>
      </c>
      <c r="D363" s="96">
        <v>42905</v>
      </c>
      <c r="E363" s="96">
        <v>42911</v>
      </c>
      <c r="F363">
        <f t="shared" si="10"/>
        <v>6</v>
      </c>
      <c r="G363">
        <f t="shared" si="11"/>
        <v>2017</v>
      </c>
      <c r="H363">
        <v>120088</v>
      </c>
      <c r="I363" t="s">
        <v>230</v>
      </c>
      <c r="J363" t="s">
        <v>142</v>
      </c>
      <c r="K363" t="s">
        <v>232</v>
      </c>
      <c r="L363" t="s">
        <v>45</v>
      </c>
      <c r="M363" t="s">
        <v>231</v>
      </c>
      <c r="N363" t="s">
        <v>143</v>
      </c>
      <c r="O363">
        <v>301</v>
      </c>
      <c r="P363" t="s">
        <v>46</v>
      </c>
      <c r="Q363">
        <v>1</v>
      </c>
      <c r="R363" t="s">
        <v>48</v>
      </c>
      <c r="S363">
        <v>4</v>
      </c>
      <c r="T363" t="s">
        <v>144</v>
      </c>
      <c r="U363">
        <v>3</v>
      </c>
      <c r="V363">
        <v>30591</v>
      </c>
      <c r="W363" s="51">
        <v>3182.4430000000002</v>
      </c>
      <c r="X363">
        <v>9.9079999999999995</v>
      </c>
      <c r="Y363">
        <v>3.3000000000000002E-2</v>
      </c>
      <c r="Z363">
        <v>10</v>
      </c>
      <c r="AA363">
        <v>3.0000000000000001E-3</v>
      </c>
    </row>
    <row r="364" spans="1:27" ht="15">
      <c r="A364" s="49">
        <v>42912</v>
      </c>
      <c r="B364" t="s">
        <v>119</v>
      </c>
      <c r="C364" t="s">
        <v>71</v>
      </c>
      <c r="D364" s="96">
        <v>42905</v>
      </c>
      <c r="E364" s="96">
        <v>42911</v>
      </c>
      <c r="F364">
        <f t="shared" si="10"/>
        <v>6</v>
      </c>
      <c r="G364">
        <f t="shared" si="11"/>
        <v>2017</v>
      </c>
      <c r="H364">
        <v>120088</v>
      </c>
      <c r="I364" t="s">
        <v>230</v>
      </c>
      <c r="J364" t="s">
        <v>142</v>
      </c>
      <c r="K364" t="s">
        <v>232</v>
      </c>
      <c r="L364" t="s">
        <v>45</v>
      </c>
      <c r="M364" t="s">
        <v>231</v>
      </c>
      <c r="N364" t="s">
        <v>143</v>
      </c>
      <c r="O364">
        <v>301</v>
      </c>
      <c r="P364" t="s">
        <v>46</v>
      </c>
      <c r="Q364">
        <v>1</v>
      </c>
      <c r="R364" t="s">
        <v>48</v>
      </c>
      <c r="S364">
        <v>4</v>
      </c>
      <c r="T364" t="s">
        <v>144</v>
      </c>
      <c r="U364">
        <v>4</v>
      </c>
      <c r="V364">
        <v>29708</v>
      </c>
      <c r="W364" s="51">
        <v>3000.7660000000001</v>
      </c>
      <c r="X364">
        <v>9.0660000000000007</v>
      </c>
      <c r="Y364">
        <v>9.8000000000000004E-2</v>
      </c>
      <c r="Z364">
        <v>29</v>
      </c>
      <c r="AA364">
        <v>0.01</v>
      </c>
    </row>
    <row r="365" spans="1:27" ht="15">
      <c r="A365" s="49">
        <v>42912</v>
      </c>
      <c r="B365" t="s">
        <v>119</v>
      </c>
      <c r="C365" t="s">
        <v>71</v>
      </c>
      <c r="D365" s="96">
        <v>42905</v>
      </c>
      <c r="E365" s="96">
        <v>42911</v>
      </c>
      <c r="F365">
        <f t="shared" si="10"/>
        <v>6</v>
      </c>
      <c r="G365">
        <f t="shared" si="11"/>
        <v>2017</v>
      </c>
      <c r="H365">
        <v>120088</v>
      </c>
      <c r="I365" t="s">
        <v>230</v>
      </c>
      <c r="J365" t="s">
        <v>142</v>
      </c>
      <c r="K365" t="s">
        <v>232</v>
      </c>
      <c r="L365" t="s">
        <v>45</v>
      </c>
      <c r="M365" t="s">
        <v>231</v>
      </c>
      <c r="N365" t="s">
        <v>143</v>
      </c>
      <c r="O365">
        <v>301</v>
      </c>
      <c r="P365" t="s">
        <v>46</v>
      </c>
      <c r="Q365">
        <v>1</v>
      </c>
      <c r="R365" t="s">
        <v>48</v>
      </c>
      <c r="S365">
        <v>4</v>
      </c>
      <c r="T365" t="s">
        <v>144</v>
      </c>
      <c r="U365">
        <v>2</v>
      </c>
      <c r="V365">
        <v>28964</v>
      </c>
      <c r="W365" s="51">
        <v>2199.306</v>
      </c>
      <c r="X365">
        <v>6.4790000000000001</v>
      </c>
      <c r="Y365">
        <v>6.2E-2</v>
      </c>
      <c r="Z365">
        <v>18</v>
      </c>
      <c r="AA365">
        <v>1.7000000000000001E-2</v>
      </c>
    </row>
    <row r="366" spans="1:27" ht="15">
      <c r="A366" s="49">
        <v>42912</v>
      </c>
      <c r="B366" t="s">
        <v>119</v>
      </c>
      <c r="C366" t="s">
        <v>71</v>
      </c>
      <c r="D366" s="96">
        <v>42905</v>
      </c>
      <c r="E366" s="96">
        <v>42911</v>
      </c>
      <c r="F366">
        <f t="shared" si="10"/>
        <v>6</v>
      </c>
      <c r="G366">
        <f t="shared" si="11"/>
        <v>2017</v>
      </c>
      <c r="H366">
        <v>120088</v>
      </c>
      <c r="I366" t="s">
        <v>230</v>
      </c>
      <c r="J366" t="s">
        <v>142</v>
      </c>
      <c r="K366" t="s">
        <v>232</v>
      </c>
      <c r="L366" t="s">
        <v>45</v>
      </c>
      <c r="M366" t="s">
        <v>231</v>
      </c>
      <c r="N366" t="s">
        <v>143</v>
      </c>
      <c r="O366">
        <v>301</v>
      </c>
      <c r="P366" t="s">
        <v>46</v>
      </c>
      <c r="Q366">
        <v>1</v>
      </c>
      <c r="R366" t="s">
        <v>48</v>
      </c>
      <c r="S366">
        <v>4</v>
      </c>
      <c r="T366" t="s">
        <v>144</v>
      </c>
      <c r="U366">
        <v>1</v>
      </c>
      <c r="V366">
        <v>28989</v>
      </c>
      <c r="W366" s="51">
        <v>3174.962</v>
      </c>
      <c r="X366">
        <v>9.3650000000000002</v>
      </c>
      <c r="Y366">
        <v>6.9000000000000006E-2</v>
      </c>
      <c r="Z366">
        <v>20</v>
      </c>
      <c r="AA366">
        <v>1.4E-2</v>
      </c>
    </row>
    <row r="367" spans="1:27" ht="15">
      <c r="A367" s="49">
        <v>42912</v>
      </c>
      <c r="B367" t="s">
        <v>119</v>
      </c>
      <c r="C367" t="s">
        <v>71</v>
      </c>
      <c r="D367" s="96">
        <v>42905</v>
      </c>
      <c r="E367" s="96">
        <v>42911</v>
      </c>
      <c r="F367">
        <f t="shared" si="10"/>
        <v>6</v>
      </c>
      <c r="G367">
        <f t="shared" si="11"/>
        <v>2017</v>
      </c>
      <c r="H367">
        <v>120088</v>
      </c>
      <c r="I367" t="s">
        <v>230</v>
      </c>
      <c r="J367" t="s">
        <v>142</v>
      </c>
      <c r="K367" t="s">
        <v>232</v>
      </c>
      <c r="L367" t="s">
        <v>45</v>
      </c>
      <c r="M367" t="s">
        <v>231</v>
      </c>
      <c r="N367" t="s">
        <v>143</v>
      </c>
      <c r="O367">
        <v>301</v>
      </c>
      <c r="P367" t="s">
        <v>46</v>
      </c>
      <c r="Q367">
        <v>1</v>
      </c>
      <c r="R367" t="s">
        <v>48</v>
      </c>
      <c r="S367">
        <v>4</v>
      </c>
      <c r="T367" t="s">
        <v>144</v>
      </c>
      <c r="U367">
        <v>7</v>
      </c>
      <c r="V367">
        <v>28465</v>
      </c>
      <c r="W367" s="51">
        <v>2698.9459999999999</v>
      </c>
      <c r="X367">
        <v>7.8170000000000002</v>
      </c>
      <c r="Y367">
        <v>0.109</v>
      </c>
      <c r="Z367">
        <v>31</v>
      </c>
      <c r="AA367">
        <v>1.0999999999999999E-2</v>
      </c>
    </row>
    <row r="368" spans="1:27" ht="15">
      <c r="A368" s="49">
        <v>42912</v>
      </c>
      <c r="B368" t="s">
        <v>119</v>
      </c>
      <c r="C368" t="s">
        <v>71</v>
      </c>
      <c r="D368" s="96">
        <v>42905</v>
      </c>
      <c r="E368" s="96">
        <v>42911</v>
      </c>
      <c r="F368">
        <f t="shared" si="10"/>
        <v>6</v>
      </c>
      <c r="G368">
        <f t="shared" si="11"/>
        <v>2017</v>
      </c>
      <c r="H368">
        <v>120088</v>
      </c>
      <c r="I368" t="s">
        <v>230</v>
      </c>
      <c r="J368" t="s">
        <v>142</v>
      </c>
      <c r="K368" t="s">
        <v>232</v>
      </c>
      <c r="L368" t="s">
        <v>45</v>
      </c>
      <c r="M368" t="s">
        <v>231</v>
      </c>
      <c r="N368" t="s">
        <v>143</v>
      </c>
      <c r="O368">
        <v>301</v>
      </c>
      <c r="P368" t="s">
        <v>46</v>
      </c>
      <c r="Q368">
        <v>1</v>
      </c>
      <c r="R368" t="s">
        <v>48</v>
      </c>
      <c r="S368">
        <v>4</v>
      </c>
      <c r="T368" t="s">
        <v>144</v>
      </c>
      <c r="U368">
        <v>5</v>
      </c>
      <c r="V368">
        <v>29204</v>
      </c>
      <c r="W368" s="51">
        <v>3005.8040000000001</v>
      </c>
      <c r="X368">
        <v>8.8949999999999996</v>
      </c>
      <c r="Y368">
        <v>8.5999999999999993E-2</v>
      </c>
      <c r="Z368">
        <v>25</v>
      </c>
      <c r="AA368">
        <v>0.01</v>
      </c>
    </row>
    <row r="369" spans="1:27" ht="15">
      <c r="A369" s="49">
        <v>42912</v>
      </c>
      <c r="B369" t="s">
        <v>119</v>
      </c>
      <c r="C369" t="s">
        <v>71</v>
      </c>
      <c r="D369" s="96">
        <v>42905</v>
      </c>
      <c r="E369" s="96">
        <v>42911</v>
      </c>
      <c r="F369">
        <f t="shared" si="10"/>
        <v>6</v>
      </c>
      <c r="G369">
        <f t="shared" si="11"/>
        <v>2017</v>
      </c>
      <c r="H369">
        <v>120088</v>
      </c>
      <c r="I369" t="s">
        <v>230</v>
      </c>
      <c r="J369" t="s">
        <v>142</v>
      </c>
      <c r="K369" t="s">
        <v>232</v>
      </c>
      <c r="L369" t="s">
        <v>45</v>
      </c>
      <c r="M369" t="s">
        <v>231</v>
      </c>
      <c r="N369" t="s">
        <v>143</v>
      </c>
      <c r="O369">
        <v>301</v>
      </c>
      <c r="P369" t="s">
        <v>46</v>
      </c>
      <c r="Q369">
        <v>1</v>
      </c>
      <c r="R369" t="s">
        <v>48</v>
      </c>
      <c r="S369">
        <v>4</v>
      </c>
      <c r="T369" t="s">
        <v>144</v>
      </c>
      <c r="U369">
        <v>9</v>
      </c>
      <c r="V369">
        <v>29537</v>
      </c>
      <c r="W369" s="51">
        <v>2288.1909999999998</v>
      </c>
      <c r="X369">
        <v>6.8719999999999999</v>
      </c>
      <c r="Y369">
        <v>5.0999999999999997E-2</v>
      </c>
      <c r="Z369">
        <v>15</v>
      </c>
      <c r="AA369">
        <v>1.4E-2</v>
      </c>
    </row>
    <row r="370" spans="1:27" ht="15">
      <c r="A370" s="49">
        <v>42909</v>
      </c>
      <c r="B370" t="s">
        <v>118</v>
      </c>
      <c r="C370" t="s">
        <v>70</v>
      </c>
      <c r="D370" s="96">
        <v>42898</v>
      </c>
      <c r="E370" s="96">
        <v>42904</v>
      </c>
      <c r="F370">
        <f t="shared" si="10"/>
        <v>6</v>
      </c>
      <c r="G370">
        <f t="shared" si="11"/>
        <v>2017</v>
      </c>
      <c r="H370">
        <v>120088</v>
      </c>
      <c r="I370" t="s">
        <v>230</v>
      </c>
      <c r="J370" t="s">
        <v>142</v>
      </c>
      <c r="K370" t="s">
        <v>232</v>
      </c>
      <c r="L370" t="s">
        <v>45</v>
      </c>
      <c r="M370" t="s">
        <v>231</v>
      </c>
      <c r="N370" t="s">
        <v>143</v>
      </c>
      <c r="O370">
        <v>301</v>
      </c>
      <c r="P370" t="s">
        <v>46</v>
      </c>
      <c r="Q370">
        <v>1</v>
      </c>
      <c r="R370" t="s">
        <v>48</v>
      </c>
      <c r="S370">
        <v>4</v>
      </c>
      <c r="T370" t="s">
        <v>144</v>
      </c>
      <c r="U370">
        <v>9</v>
      </c>
      <c r="V370">
        <v>29555</v>
      </c>
      <c r="W370" s="51">
        <v>2223.0430000000001</v>
      </c>
      <c r="X370">
        <v>6.681</v>
      </c>
      <c r="Y370">
        <v>6.0999999999999999E-2</v>
      </c>
      <c r="Z370">
        <v>18</v>
      </c>
      <c r="AA370">
        <v>1.7000000000000001E-2</v>
      </c>
    </row>
    <row r="371" spans="1:27" ht="15">
      <c r="A371" s="49">
        <v>42909</v>
      </c>
      <c r="B371" t="s">
        <v>118</v>
      </c>
      <c r="C371" t="s">
        <v>70</v>
      </c>
      <c r="D371" s="96">
        <v>42898</v>
      </c>
      <c r="E371" s="96">
        <v>42904</v>
      </c>
      <c r="F371">
        <f t="shared" si="10"/>
        <v>6</v>
      </c>
      <c r="G371">
        <f t="shared" si="11"/>
        <v>2017</v>
      </c>
      <c r="H371">
        <v>120088</v>
      </c>
      <c r="I371" t="s">
        <v>230</v>
      </c>
      <c r="J371" t="s">
        <v>142</v>
      </c>
      <c r="K371" t="s">
        <v>232</v>
      </c>
      <c r="L371" t="s">
        <v>45</v>
      </c>
      <c r="M371" t="s">
        <v>231</v>
      </c>
      <c r="N371" t="s">
        <v>143</v>
      </c>
      <c r="O371">
        <v>301</v>
      </c>
      <c r="P371" t="s">
        <v>46</v>
      </c>
      <c r="Q371">
        <v>1</v>
      </c>
      <c r="R371" t="s">
        <v>48</v>
      </c>
      <c r="S371">
        <v>4</v>
      </c>
      <c r="T371" t="s">
        <v>144</v>
      </c>
      <c r="U371">
        <v>5</v>
      </c>
      <c r="V371">
        <v>29221</v>
      </c>
      <c r="W371" s="51">
        <v>2893.1869999999999</v>
      </c>
      <c r="X371">
        <v>8.5660000000000007</v>
      </c>
      <c r="Y371">
        <v>5.8000000000000003E-2</v>
      </c>
      <c r="Z371">
        <v>17</v>
      </c>
      <c r="AA371">
        <v>2.1000000000000001E-2</v>
      </c>
    </row>
    <row r="372" spans="1:27" ht="15">
      <c r="A372" s="49">
        <v>42909</v>
      </c>
      <c r="B372" t="s">
        <v>118</v>
      </c>
      <c r="C372" t="s">
        <v>70</v>
      </c>
      <c r="D372" s="96">
        <v>42898</v>
      </c>
      <c r="E372" s="96">
        <v>42904</v>
      </c>
      <c r="F372">
        <f t="shared" si="10"/>
        <v>6</v>
      </c>
      <c r="G372">
        <f t="shared" si="11"/>
        <v>2017</v>
      </c>
      <c r="H372">
        <v>120088</v>
      </c>
      <c r="I372" t="s">
        <v>230</v>
      </c>
      <c r="J372" t="s">
        <v>142</v>
      </c>
      <c r="K372" t="s">
        <v>232</v>
      </c>
      <c r="L372" t="s">
        <v>45</v>
      </c>
      <c r="M372" t="s">
        <v>231</v>
      </c>
      <c r="N372" t="s">
        <v>143</v>
      </c>
      <c r="O372">
        <v>301</v>
      </c>
      <c r="P372" t="s">
        <v>46</v>
      </c>
      <c r="Q372">
        <v>1</v>
      </c>
      <c r="R372" t="s">
        <v>48</v>
      </c>
      <c r="S372">
        <v>4</v>
      </c>
      <c r="T372" t="s">
        <v>144</v>
      </c>
      <c r="U372">
        <v>7</v>
      </c>
      <c r="V372">
        <v>28486</v>
      </c>
      <c r="W372" s="51">
        <v>2630.1060000000002</v>
      </c>
      <c r="X372">
        <v>7.6230000000000002</v>
      </c>
      <c r="Y372">
        <v>7.3999999999999996E-2</v>
      </c>
      <c r="Z372">
        <v>21</v>
      </c>
      <c r="AA372">
        <v>1.7999999999999999E-2</v>
      </c>
    </row>
    <row r="373" spans="1:27" ht="15">
      <c r="A373" s="49">
        <v>42909</v>
      </c>
      <c r="B373" t="s">
        <v>118</v>
      </c>
      <c r="C373" t="s">
        <v>70</v>
      </c>
      <c r="D373" s="96">
        <v>42898</v>
      </c>
      <c r="E373" s="96">
        <v>42904</v>
      </c>
      <c r="F373">
        <f t="shared" si="10"/>
        <v>6</v>
      </c>
      <c r="G373">
        <f t="shared" si="11"/>
        <v>2017</v>
      </c>
      <c r="H373">
        <v>120088</v>
      </c>
      <c r="I373" t="s">
        <v>230</v>
      </c>
      <c r="J373" t="s">
        <v>142</v>
      </c>
      <c r="K373" t="s">
        <v>232</v>
      </c>
      <c r="L373" t="s">
        <v>45</v>
      </c>
      <c r="M373" t="s">
        <v>231</v>
      </c>
      <c r="N373" t="s">
        <v>143</v>
      </c>
      <c r="O373">
        <v>301</v>
      </c>
      <c r="P373" t="s">
        <v>46</v>
      </c>
      <c r="Q373">
        <v>1</v>
      </c>
      <c r="R373" t="s">
        <v>48</v>
      </c>
      <c r="S373">
        <v>4</v>
      </c>
      <c r="T373" t="s">
        <v>144</v>
      </c>
      <c r="U373">
        <v>1</v>
      </c>
      <c r="V373">
        <v>29011</v>
      </c>
      <c r="W373" s="51">
        <v>3068.3530000000001</v>
      </c>
      <c r="X373">
        <v>9.0570000000000004</v>
      </c>
      <c r="Y373">
        <v>7.5999999999999998E-2</v>
      </c>
      <c r="Z373">
        <v>22</v>
      </c>
      <c r="AA373">
        <v>3.7999999999999999E-2</v>
      </c>
    </row>
    <row r="374" spans="1:27" ht="15">
      <c r="A374" s="49">
        <v>42909</v>
      </c>
      <c r="B374" t="s">
        <v>118</v>
      </c>
      <c r="C374" t="s">
        <v>70</v>
      </c>
      <c r="D374" s="96">
        <v>42898</v>
      </c>
      <c r="E374" s="96">
        <v>42904</v>
      </c>
      <c r="F374">
        <f t="shared" si="10"/>
        <v>6</v>
      </c>
      <c r="G374">
        <f t="shared" si="11"/>
        <v>2017</v>
      </c>
      <c r="H374">
        <v>120088</v>
      </c>
      <c r="I374" t="s">
        <v>230</v>
      </c>
      <c r="J374" t="s">
        <v>142</v>
      </c>
      <c r="K374" t="s">
        <v>232</v>
      </c>
      <c r="L374" t="s">
        <v>45</v>
      </c>
      <c r="M374" t="s">
        <v>231</v>
      </c>
      <c r="N374" t="s">
        <v>143</v>
      </c>
      <c r="O374">
        <v>301</v>
      </c>
      <c r="P374" t="s">
        <v>46</v>
      </c>
      <c r="Q374">
        <v>1</v>
      </c>
      <c r="R374" t="s">
        <v>48</v>
      </c>
      <c r="S374">
        <v>4</v>
      </c>
      <c r="T374" t="s">
        <v>144</v>
      </c>
      <c r="U374">
        <v>2</v>
      </c>
      <c r="V374">
        <v>28988</v>
      </c>
      <c r="W374" s="51">
        <v>2136.6729999999998</v>
      </c>
      <c r="X374">
        <v>6.3</v>
      </c>
      <c r="Y374">
        <v>8.3000000000000004E-2</v>
      </c>
      <c r="Z374">
        <v>24</v>
      </c>
      <c r="AA374">
        <v>0.01</v>
      </c>
    </row>
    <row r="375" spans="1:27" ht="15">
      <c r="A375" s="49">
        <v>42909</v>
      </c>
      <c r="B375" t="s">
        <v>118</v>
      </c>
      <c r="C375" t="s">
        <v>70</v>
      </c>
      <c r="D375" s="96">
        <v>42898</v>
      </c>
      <c r="E375" s="96">
        <v>42904</v>
      </c>
      <c r="F375">
        <f t="shared" si="10"/>
        <v>6</v>
      </c>
      <c r="G375">
        <f t="shared" si="11"/>
        <v>2017</v>
      </c>
      <c r="H375">
        <v>120088</v>
      </c>
      <c r="I375" t="s">
        <v>230</v>
      </c>
      <c r="J375" t="s">
        <v>142</v>
      </c>
      <c r="K375" t="s">
        <v>232</v>
      </c>
      <c r="L375" t="s">
        <v>45</v>
      </c>
      <c r="M375" t="s">
        <v>231</v>
      </c>
      <c r="N375" t="s">
        <v>143</v>
      </c>
      <c r="O375">
        <v>301</v>
      </c>
      <c r="P375" t="s">
        <v>46</v>
      </c>
      <c r="Q375">
        <v>1</v>
      </c>
      <c r="R375" t="s">
        <v>48</v>
      </c>
      <c r="S375">
        <v>4</v>
      </c>
      <c r="T375" t="s">
        <v>144</v>
      </c>
      <c r="U375">
        <v>3</v>
      </c>
      <c r="V375">
        <v>30610</v>
      </c>
      <c r="W375" s="51">
        <v>3068.817</v>
      </c>
      <c r="X375">
        <v>9.56</v>
      </c>
      <c r="Y375">
        <v>6.2E-2</v>
      </c>
      <c r="Z375">
        <v>19</v>
      </c>
      <c r="AA375">
        <v>3.3000000000000002E-2</v>
      </c>
    </row>
    <row r="376" spans="1:27" ht="15">
      <c r="A376" s="49">
        <v>42909</v>
      </c>
      <c r="B376" t="s">
        <v>118</v>
      </c>
      <c r="C376" t="s">
        <v>70</v>
      </c>
      <c r="D376" s="96">
        <v>42898</v>
      </c>
      <c r="E376" s="96">
        <v>42904</v>
      </c>
      <c r="F376">
        <f t="shared" si="10"/>
        <v>6</v>
      </c>
      <c r="G376">
        <f t="shared" si="11"/>
        <v>2017</v>
      </c>
      <c r="H376">
        <v>120088</v>
      </c>
      <c r="I376" t="s">
        <v>230</v>
      </c>
      <c r="J376" t="s">
        <v>142</v>
      </c>
      <c r="K376" t="s">
        <v>232</v>
      </c>
      <c r="L376" t="s">
        <v>45</v>
      </c>
      <c r="M376" t="s">
        <v>231</v>
      </c>
      <c r="N376" t="s">
        <v>143</v>
      </c>
      <c r="O376">
        <v>301</v>
      </c>
      <c r="P376" t="s">
        <v>46</v>
      </c>
      <c r="Q376">
        <v>1</v>
      </c>
      <c r="R376" t="s">
        <v>48</v>
      </c>
      <c r="S376">
        <v>4</v>
      </c>
      <c r="T376" t="s">
        <v>144</v>
      </c>
      <c r="U376">
        <v>4</v>
      </c>
      <c r="V376">
        <v>29731</v>
      </c>
      <c r="W376" s="51">
        <v>2909.1089999999999</v>
      </c>
      <c r="X376">
        <v>8.7959999999999994</v>
      </c>
      <c r="Y376">
        <v>7.6999999999999999E-2</v>
      </c>
      <c r="Z376">
        <v>23</v>
      </c>
      <c r="AA376">
        <v>0.02</v>
      </c>
    </row>
    <row r="377" spans="1:27" ht="15">
      <c r="A377" s="49">
        <v>42909</v>
      </c>
      <c r="B377" t="s">
        <v>118</v>
      </c>
      <c r="C377" t="s">
        <v>70</v>
      </c>
      <c r="D377" s="96">
        <v>42898</v>
      </c>
      <c r="E377" s="96">
        <v>42904</v>
      </c>
      <c r="F377">
        <f t="shared" si="10"/>
        <v>6</v>
      </c>
      <c r="G377">
        <f t="shared" si="11"/>
        <v>2017</v>
      </c>
      <c r="H377">
        <v>120088</v>
      </c>
      <c r="I377" t="s">
        <v>230</v>
      </c>
      <c r="J377" t="s">
        <v>142</v>
      </c>
      <c r="K377" t="s">
        <v>232</v>
      </c>
      <c r="L377" t="s">
        <v>45</v>
      </c>
      <c r="M377" t="s">
        <v>231</v>
      </c>
      <c r="N377" t="s">
        <v>143</v>
      </c>
      <c r="O377">
        <v>301</v>
      </c>
      <c r="P377" t="s">
        <v>46</v>
      </c>
      <c r="Q377">
        <v>1</v>
      </c>
      <c r="R377" t="s">
        <v>48</v>
      </c>
      <c r="S377">
        <v>4</v>
      </c>
      <c r="T377" t="s">
        <v>144</v>
      </c>
      <c r="U377">
        <v>6</v>
      </c>
      <c r="V377">
        <v>28904</v>
      </c>
      <c r="W377" s="51">
        <v>2881.7710000000002</v>
      </c>
      <c r="X377">
        <v>8.4749999999999996</v>
      </c>
      <c r="Y377">
        <v>6.9000000000000006E-2</v>
      </c>
      <c r="Z377">
        <v>20</v>
      </c>
      <c r="AA377">
        <v>2.8000000000000001E-2</v>
      </c>
    </row>
    <row r="378" spans="1:27" ht="15">
      <c r="A378" s="49">
        <v>42909</v>
      </c>
      <c r="B378" t="s">
        <v>118</v>
      </c>
      <c r="C378" t="s">
        <v>70</v>
      </c>
      <c r="D378" s="96">
        <v>42898</v>
      </c>
      <c r="E378" s="96">
        <v>42904</v>
      </c>
      <c r="F378">
        <f t="shared" si="10"/>
        <v>6</v>
      </c>
      <c r="G378">
        <f t="shared" si="11"/>
        <v>2017</v>
      </c>
      <c r="H378">
        <v>120088</v>
      </c>
      <c r="I378" t="s">
        <v>230</v>
      </c>
      <c r="J378" t="s">
        <v>142</v>
      </c>
      <c r="K378" t="s">
        <v>232</v>
      </c>
      <c r="L378" t="s">
        <v>45</v>
      </c>
      <c r="M378" t="s">
        <v>231</v>
      </c>
      <c r="N378" t="s">
        <v>143</v>
      </c>
      <c r="O378">
        <v>301</v>
      </c>
      <c r="P378" t="s">
        <v>46</v>
      </c>
      <c r="Q378">
        <v>1</v>
      </c>
      <c r="R378" t="s">
        <v>48</v>
      </c>
      <c r="S378">
        <v>4</v>
      </c>
      <c r="T378" t="s">
        <v>144</v>
      </c>
      <c r="U378">
        <v>8</v>
      </c>
      <c r="V378">
        <v>29589</v>
      </c>
      <c r="W378" s="51">
        <v>2792.45</v>
      </c>
      <c r="X378">
        <v>8.4039999999999999</v>
      </c>
      <c r="Y378">
        <v>6.8000000000000005E-2</v>
      </c>
      <c r="Z378">
        <v>20</v>
      </c>
      <c r="AA378">
        <v>3.4000000000000002E-2</v>
      </c>
    </row>
    <row r="379" spans="1:27" ht="15">
      <c r="A379" s="49">
        <v>42909</v>
      </c>
      <c r="B379" t="s">
        <v>118</v>
      </c>
      <c r="C379" t="s">
        <v>70</v>
      </c>
      <c r="D379" s="96">
        <v>42898</v>
      </c>
      <c r="E379" s="96">
        <v>42904</v>
      </c>
      <c r="F379">
        <f t="shared" si="10"/>
        <v>6</v>
      </c>
      <c r="G379">
        <f t="shared" si="11"/>
        <v>2017</v>
      </c>
      <c r="H379">
        <v>120088</v>
      </c>
      <c r="I379" t="s">
        <v>230</v>
      </c>
      <c r="J379" t="s">
        <v>142</v>
      </c>
      <c r="K379" t="s">
        <v>232</v>
      </c>
      <c r="L379" t="s">
        <v>45</v>
      </c>
      <c r="M379" t="s">
        <v>231</v>
      </c>
      <c r="N379" t="s">
        <v>143</v>
      </c>
      <c r="O379">
        <v>301</v>
      </c>
      <c r="P379" t="s">
        <v>46</v>
      </c>
      <c r="Q379">
        <v>1</v>
      </c>
      <c r="R379" t="s">
        <v>48</v>
      </c>
      <c r="S379">
        <v>4</v>
      </c>
      <c r="T379" t="s">
        <v>144</v>
      </c>
      <c r="U379">
        <v>12</v>
      </c>
      <c r="V379">
        <v>29338</v>
      </c>
      <c r="W379" s="51">
        <v>2488.9520000000002</v>
      </c>
      <c r="X379">
        <v>7.4219999999999997</v>
      </c>
      <c r="Y379">
        <v>9.5000000000000001E-2</v>
      </c>
      <c r="Z379">
        <v>28</v>
      </c>
      <c r="AA379">
        <v>4.3999999999999997E-2</v>
      </c>
    </row>
    <row r="380" spans="1:27" ht="15">
      <c r="A380" s="49">
        <v>42909</v>
      </c>
      <c r="B380" t="s">
        <v>118</v>
      </c>
      <c r="C380" t="s">
        <v>70</v>
      </c>
      <c r="D380" s="96">
        <v>42898</v>
      </c>
      <c r="E380" s="96">
        <v>42904</v>
      </c>
      <c r="F380">
        <f t="shared" si="10"/>
        <v>6</v>
      </c>
      <c r="G380">
        <f t="shared" si="11"/>
        <v>2017</v>
      </c>
      <c r="H380">
        <v>120088</v>
      </c>
      <c r="I380" t="s">
        <v>230</v>
      </c>
      <c r="J380" t="s">
        <v>142</v>
      </c>
      <c r="K380" t="s">
        <v>232</v>
      </c>
      <c r="L380" t="s">
        <v>45</v>
      </c>
      <c r="M380" t="s">
        <v>231</v>
      </c>
      <c r="N380" t="s">
        <v>143</v>
      </c>
      <c r="O380">
        <v>301</v>
      </c>
      <c r="P380" t="s">
        <v>46</v>
      </c>
      <c r="Q380">
        <v>1</v>
      </c>
      <c r="R380" t="s">
        <v>48</v>
      </c>
      <c r="S380">
        <v>4</v>
      </c>
      <c r="T380" t="s">
        <v>144</v>
      </c>
      <c r="U380">
        <v>10</v>
      </c>
      <c r="V380">
        <v>30117</v>
      </c>
      <c r="W380" s="51">
        <v>2375.5650000000001</v>
      </c>
      <c r="X380">
        <v>7.2729999999999997</v>
      </c>
      <c r="Y380">
        <v>0.09</v>
      </c>
      <c r="Z380">
        <v>27</v>
      </c>
      <c r="AA380">
        <v>3.6999999999999998E-2</v>
      </c>
    </row>
    <row r="381" spans="1:27" ht="15">
      <c r="A381" s="49">
        <v>42909</v>
      </c>
      <c r="B381" t="s">
        <v>118</v>
      </c>
      <c r="C381" t="s">
        <v>70</v>
      </c>
      <c r="D381" s="96">
        <v>42898</v>
      </c>
      <c r="E381" s="96">
        <v>42904</v>
      </c>
      <c r="F381">
        <f t="shared" si="10"/>
        <v>6</v>
      </c>
      <c r="G381">
        <f t="shared" si="11"/>
        <v>2017</v>
      </c>
      <c r="H381">
        <v>120088</v>
      </c>
      <c r="I381" t="s">
        <v>230</v>
      </c>
      <c r="J381" t="s">
        <v>142</v>
      </c>
      <c r="K381" t="s">
        <v>232</v>
      </c>
      <c r="L381" t="s">
        <v>45</v>
      </c>
      <c r="M381" t="s">
        <v>231</v>
      </c>
      <c r="N381" t="s">
        <v>143</v>
      </c>
      <c r="O381">
        <v>301</v>
      </c>
      <c r="P381" t="s">
        <v>46</v>
      </c>
      <c r="Q381">
        <v>1</v>
      </c>
      <c r="R381" t="s">
        <v>48</v>
      </c>
      <c r="S381">
        <v>4</v>
      </c>
      <c r="T381" t="s">
        <v>144</v>
      </c>
      <c r="U381">
        <v>11</v>
      </c>
      <c r="V381">
        <v>29781</v>
      </c>
      <c r="W381" s="51">
        <v>2813.1129999999998</v>
      </c>
      <c r="X381">
        <v>8.5190000000000001</v>
      </c>
      <c r="Y381">
        <v>7.0999999999999994E-2</v>
      </c>
      <c r="Z381">
        <v>21</v>
      </c>
      <c r="AA381">
        <v>0</v>
      </c>
    </row>
    <row r="382" spans="1:27" ht="15">
      <c r="A382" s="49">
        <v>42897</v>
      </c>
      <c r="B382" t="s">
        <v>117</v>
      </c>
      <c r="C382" t="s">
        <v>69</v>
      </c>
      <c r="D382" s="96">
        <v>42891</v>
      </c>
      <c r="E382" s="96">
        <v>42897</v>
      </c>
      <c r="F382">
        <f t="shared" si="10"/>
        <v>6</v>
      </c>
      <c r="G382">
        <f t="shared" si="11"/>
        <v>2017</v>
      </c>
      <c r="H382">
        <v>120088</v>
      </c>
      <c r="I382" t="s">
        <v>230</v>
      </c>
      <c r="J382" t="s">
        <v>142</v>
      </c>
      <c r="K382" t="s">
        <v>232</v>
      </c>
      <c r="L382" t="s">
        <v>45</v>
      </c>
      <c r="M382" t="s">
        <v>231</v>
      </c>
      <c r="N382" t="s">
        <v>143</v>
      </c>
      <c r="O382">
        <v>301</v>
      </c>
      <c r="P382" t="s">
        <v>46</v>
      </c>
      <c r="Q382">
        <v>1</v>
      </c>
      <c r="R382" t="s">
        <v>48</v>
      </c>
      <c r="S382">
        <v>4</v>
      </c>
      <c r="T382" t="s">
        <v>144</v>
      </c>
      <c r="U382">
        <v>11</v>
      </c>
      <c r="V382">
        <v>29798</v>
      </c>
      <c r="W382" s="51">
        <v>2692.375</v>
      </c>
      <c r="X382">
        <v>8.5190000000000001</v>
      </c>
      <c r="Y382">
        <v>5.7000000000000002E-2</v>
      </c>
      <c r="Z382">
        <v>17</v>
      </c>
      <c r="AA382">
        <v>1.7000000000000001E-2</v>
      </c>
    </row>
    <row r="383" spans="1:27" ht="15">
      <c r="A383" s="49">
        <v>42897</v>
      </c>
      <c r="B383" t="s">
        <v>117</v>
      </c>
      <c r="C383" t="s">
        <v>69</v>
      </c>
      <c r="D383" s="96">
        <v>42891</v>
      </c>
      <c r="E383" s="96">
        <v>42897</v>
      </c>
      <c r="F383">
        <f t="shared" si="10"/>
        <v>6</v>
      </c>
      <c r="G383">
        <f t="shared" si="11"/>
        <v>2017</v>
      </c>
      <c r="H383">
        <v>120088</v>
      </c>
      <c r="I383" t="s">
        <v>230</v>
      </c>
      <c r="J383" t="s">
        <v>142</v>
      </c>
      <c r="K383" t="s">
        <v>232</v>
      </c>
      <c r="L383" t="s">
        <v>45</v>
      </c>
      <c r="M383" t="s">
        <v>231</v>
      </c>
      <c r="N383" t="s">
        <v>143</v>
      </c>
      <c r="O383">
        <v>301</v>
      </c>
      <c r="P383" t="s">
        <v>46</v>
      </c>
      <c r="Q383">
        <v>1</v>
      </c>
      <c r="R383" t="s">
        <v>48</v>
      </c>
      <c r="S383">
        <v>4</v>
      </c>
      <c r="T383" t="s">
        <v>144</v>
      </c>
      <c r="U383">
        <v>10</v>
      </c>
      <c r="V383">
        <v>30138</v>
      </c>
      <c r="W383" s="51">
        <v>2306.25</v>
      </c>
      <c r="X383">
        <v>7.2729999999999997</v>
      </c>
      <c r="Y383">
        <v>7.0000000000000007E-2</v>
      </c>
      <c r="Z383">
        <v>21</v>
      </c>
      <c r="AA383">
        <v>4.5999999999999999E-2</v>
      </c>
    </row>
    <row r="384" spans="1:27" ht="15">
      <c r="A384" s="49">
        <v>42897</v>
      </c>
      <c r="B384" t="s">
        <v>117</v>
      </c>
      <c r="C384" t="s">
        <v>69</v>
      </c>
      <c r="D384" s="96">
        <v>42891</v>
      </c>
      <c r="E384" s="96">
        <v>42897</v>
      </c>
      <c r="F384">
        <f t="shared" si="10"/>
        <v>6</v>
      </c>
      <c r="G384">
        <f t="shared" si="11"/>
        <v>2017</v>
      </c>
      <c r="H384">
        <v>120088</v>
      </c>
      <c r="I384" t="s">
        <v>230</v>
      </c>
      <c r="J384" t="s">
        <v>142</v>
      </c>
      <c r="K384" t="s">
        <v>232</v>
      </c>
      <c r="L384" t="s">
        <v>45</v>
      </c>
      <c r="M384" t="s">
        <v>231</v>
      </c>
      <c r="N384" t="s">
        <v>143</v>
      </c>
      <c r="O384">
        <v>301</v>
      </c>
      <c r="P384" t="s">
        <v>46</v>
      </c>
      <c r="Q384">
        <v>1</v>
      </c>
      <c r="R384" t="s">
        <v>48</v>
      </c>
      <c r="S384">
        <v>4</v>
      </c>
      <c r="T384" t="s">
        <v>144</v>
      </c>
      <c r="U384">
        <v>12</v>
      </c>
      <c r="V384">
        <v>29357</v>
      </c>
      <c r="W384" s="51">
        <v>2409.2370000000001</v>
      </c>
      <c r="X384">
        <v>7.4219999999999997</v>
      </c>
      <c r="Y384">
        <v>6.5000000000000002E-2</v>
      </c>
      <c r="Z384">
        <v>19</v>
      </c>
      <c r="AA384">
        <v>2.7E-2</v>
      </c>
    </row>
    <row r="385" spans="1:27" ht="15">
      <c r="A385" s="49">
        <v>42897</v>
      </c>
      <c r="B385" t="s">
        <v>117</v>
      </c>
      <c r="C385" t="s">
        <v>69</v>
      </c>
      <c r="D385" s="96">
        <v>42891</v>
      </c>
      <c r="E385" s="96">
        <v>42897</v>
      </c>
      <c r="F385">
        <f t="shared" si="10"/>
        <v>6</v>
      </c>
      <c r="G385">
        <f t="shared" si="11"/>
        <v>2017</v>
      </c>
      <c r="H385">
        <v>120088</v>
      </c>
      <c r="I385" t="s">
        <v>230</v>
      </c>
      <c r="J385" t="s">
        <v>142</v>
      </c>
      <c r="K385" t="s">
        <v>232</v>
      </c>
      <c r="L385" t="s">
        <v>45</v>
      </c>
      <c r="M385" t="s">
        <v>231</v>
      </c>
      <c r="N385" t="s">
        <v>143</v>
      </c>
      <c r="O385">
        <v>301</v>
      </c>
      <c r="P385" t="s">
        <v>46</v>
      </c>
      <c r="Q385">
        <v>1</v>
      </c>
      <c r="R385" t="s">
        <v>48</v>
      </c>
      <c r="S385">
        <v>4</v>
      </c>
      <c r="T385" t="s">
        <v>144</v>
      </c>
      <c r="U385">
        <v>8</v>
      </c>
      <c r="V385">
        <v>29614</v>
      </c>
      <c r="W385" s="51">
        <v>2660.8879999999999</v>
      </c>
      <c r="X385">
        <v>8.4039999999999999</v>
      </c>
      <c r="Y385">
        <v>8.4000000000000005E-2</v>
      </c>
      <c r="Z385">
        <v>25</v>
      </c>
      <c r="AA385">
        <v>4.3999999999999997E-2</v>
      </c>
    </row>
    <row r="386" spans="1:27" ht="15">
      <c r="A386" s="49">
        <v>42897</v>
      </c>
      <c r="B386" t="s">
        <v>117</v>
      </c>
      <c r="C386" t="s">
        <v>69</v>
      </c>
      <c r="D386" s="96">
        <v>42891</v>
      </c>
      <c r="E386" s="96">
        <v>42897</v>
      </c>
      <c r="F386">
        <f t="shared" si="10"/>
        <v>6</v>
      </c>
      <c r="G386">
        <f t="shared" si="11"/>
        <v>2017</v>
      </c>
      <c r="H386">
        <v>120088</v>
      </c>
      <c r="I386" t="s">
        <v>230</v>
      </c>
      <c r="J386" t="s">
        <v>142</v>
      </c>
      <c r="K386" t="s">
        <v>232</v>
      </c>
      <c r="L386" t="s">
        <v>45</v>
      </c>
      <c r="M386" t="s">
        <v>231</v>
      </c>
      <c r="N386" t="s">
        <v>143</v>
      </c>
      <c r="O386">
        <v>301</v>
      </c>
      <c r="P386" t="s">
        <v>46</v>
      </c>
      <c r="Q386">
        <v>1</v>
      </c>
      <c r="R386" t="s">
        <v>48</v>
      </c>
      <c r="S386">
        <v>4</v>
      </c>
      <c r="T386" t="s">
        <v>144</v>
      </c>
      <c r="U386">
        <v>6</v>
      </c>
      <c r="V386">
        <v>28923</v>
      </c>
      <c r="W386" s="51">
        <v>2765.1480000000001</v>
      </c>
      <c r="X386">
        <v>8.4749999999999996</v>
      </c>
      <c r="Y386">
        <v>6.6000000000000003E-2</v>
      </c>
      <c r="Z386">
        <v>19</v>
      </c>
      <c r="AA386">
        <v>3.1E-2</v>
      </c>
    </row>
    <row r="387" spans="1:27" ht="15">
      <c r="A387" s="49">
        <v>42897</v>
      </c>
      <c r="B387" t="s">
        <v>117</v>
      </c>
      <c r="C387" t="s">
        <v>69</v>
      </c>
      <c r="D387" s="96">
        <v>42891</v>
      </c>
      <c r="E387" s="96">
        <v>42897</v>
      </c>
      <c r="F387">
        <f t="shared" ref="F387:F450" si="12">MONTH(E387)</f>
        <v>6</v>
      </c>
      <c r="G387">
        <f t="shared" ref="G387:G450" si="13">YEAR(E387)</f>
        <v>2017</v>
      </c>
      <c r="H387">
        <v>120088</v>
      </c>
      <c r="I387" t="s">
        <v>230</v>
      </c>
      <c r="J387" t="s">
        <v>142</v>
      </c>
      <c r="K387" t="s">
        <v>232</v>
      </c>
      <c r="L387" t="s">
        <v>45</v>
      </c>
      <c r="M387" t="s">
        <v>231</v>
      </c>
      <c r="N387" t="s">
        <v>143</v>
      </c>
      <c r="O387">
        <v>301</v>
      </c>
      <c r="P387" t="s">
        <v>46</v>
      </c>
      <c r="Q387">
        <v>1</v>
      </c>
      <c r="R387" t="s">
        <v>48</v>
      </c>
      <c r="S387">
        <v>4</v>
      </c>
      <c r="T387" t="s">
        <v>144</v>
      </c>
      <c r="U387">
        <v>4</v>
      </c>
      <c r="V387">
        <v>29749</v>
      </c>
      <c r="W387" s="51">
        <v>2810.5790000000002</v>
      </c>
      <c r="X387">
        <v>8.7959999999999994</v>
      </c>
      <c r="Y387">
        <v>6.0999999999999999E-2</v>
      </c>
      <c r="Z387">
        <v>18</v>
      </c>
      <c r="AA387">
        <v>3.6999999999999998E-2</v>
      </c>
    </row>
    <row r="388" spans="1:27" ht="15">
      <c r="A388" s="49">
        <v>42897</v>
      </c>
      <c r="B388" t="s">
        <v>117</v>
      </c>
      <c r="C388" t="s">
        <v>69</v>
      </c>
      <c r="D388" s="96">
        <v>42891</v>
      </c>
      <c r="E388" s="96">
        <v>42897</v>
      </c>
      <c r="F388">
        <f t="shared" si="12"/>
        <v>6</v>
      </c>
      <c r="G388">
        <f t="shared" si="13"/>
        <v>2017</v>
      </c>
      <c r="H388">
        <v>120088</v>
      </c>
      <c r="I388" t="s">
        <v>230</v>
      </c>
      <c r="J388" t="s">
        <v>142</v>
      </c>
      <c r="K388" t="s">
        <v>232</v>
      </c>
      <c r="L388" t="s">
        <v>45</v>
      </c>
      <c r="M388" t="s">
        <v>231</v>
      </c>
      <c r="N388" t="s">
        <v>143</v>
      </c>
      <c r="O388">
        <v>301</v>
      </c>
      <c r="P388" t="s">
        <v>46</v>
      </c>
      <c r="Q388">
        <v>1</v>
      </c>
      <c r="R388" t="s">
        <v>48</v>
      </c>
      <c r="S388">
        <v>4</v>
      </c>
      <c r="T388" t="s">
        <v>144</v>
      </c>
      <c r="U388">
        <v>3</v>
      </c>
      <c r="V388">
        <v>30632</v>
      </c>
      <c r="W388" s="51">
        <v>2950.8679999999999</v>
      </c>
      <c r="X388">
        <v>9.56</v>
      </c>
      <c r="Y388">
        <v>7.1999999999999995E-2</v>
      </c>
      <c r="Z388">
        <v>22</v>
      </c>
      <c r="AA388">
        <v>5.1999999999999998E-2</v>
      </c>
    </row>
    <row r="389" spans="1:27" ht="15">
      <c r="A389" s="49">
        <v>42897</v>
      </c>
      <c r="B389" t="s">
        <v>117</v>
      </c>
      <c r="C389" t="s">
        <v>69</v>
      </c>
      <c r="D389" s="96">
        <v>42891</v>
      </c>
      <c r="E389" s="96">
        <v>42897</v>
      </c>
      <c r="F389">
        <f t="shared" si="12"/>
        <v>6</v>
      </c>
      <c r="G389">
        <f t="shared" si="13"/>
        <v>2017</v>
      </c>
      <c r="H389">
        <v>120088</v>
      </c>
      <c r="I389" t="s">
        <v>230</v>
      </c>
      <c r="J389" t="s">
        <v>142</v>
      </c>
      <c r="K389" t="s">
        <v>232</v>
      </c>
      <c r="L389" t="s">
        <v>45</v>
      </c>
      <c r="M389" t="s">
        <v>231</v>
      </c>
      <c r="N389" t="s">
        <v>143</v>
      </c>
      <c r="O389">
        <v>301</v>
      </c>
      <c r="P389" t="s">
        <v>46</v>
      </c>
      <c r="Q389">
        <v>1</v>
      </c>
      <c r="R389" t="s">
        <v>48</v>
      </c>
      <c r="S389">
        <v>4</v>
      </c>
      <c r="T389" t="s">
        <v>144</v>
      </c>
      <c r="U389">
        <v>2</v>
      </c>
      <c r="V389">
        <v>29003</v>
      </c>
      <c r="W389" s="51">
        <v>2084.1990000000001</v>
      </c>
      <c r="X389">
        <v>6.3</v>
      </c>
      <c r="Y389">
        <v>5.1999999999999998E-2</v>
      </c>
      <c r="Z389">
        <v>15</v>
      </c>
      <c r="AA389">
        <v>2.4E-2</v>
      </c>
    </row>
    <row r="390" spans="1:27" ht="15">
      <c r="A390" s="49">
        <v>42897</v>
      </c>
      <c r="B390" t="s">
        <v>117</v>
      </c>
      <c r="C390" t="s">
        <v>69</v>
      </c>
      <c r="D390" s="96">
        <v>42891</v>
      </c>
      <c r="E390" s="96">
        <v>42897</v>
      </c>
      <c r="F390">
        <f t="shared" si="12"/>
        <v>6</v>
      </c>
      <c r="G390">
        <f t="shared" si="13"/>
        <v>2017</v>
      </c>
      <c r="H390">
        <v>120088</v>
      </c>
      <c r="I390" t="s">
        <v>230</v>
      </c>
      <c r="J390" t="s">
        <v>142</v>
      </c>
      <c r="K390" t="s">
        <v>232</v>
      </c>
      <c r="L390" t="s">
        <v>45</v>
      </c>
      <c r="M390" t="s">
        <v>231</v>
      </c>
      <c r="N390" t="s">
        <v>143</v>
      </c>
      <c r="O390">
        <v>301</v>
      </c>
      <c r="P390" t="s">
        <v>46</v>
      </c>
      <c r="Q390">
        <v>1</v>
      </c>
      <c r="R390" t="s">
        <v>48</v>
      </c>
      <c r="S390">
        <v>4</v>
      </c>
      <c r="T390" t="s">
        <v>144</v>
      </c>
      <c r="U390">
        <v>1</v>
      </c>
      <c r="V390">
        <v>29030</v>
      </c>
      <c r="W390" s="51">
        <v>2933.6170000000002</v>
      </c>
      <c r="X390">
        <v>9.0570000000000004</v>
      </c>
      <c r="Y390">
        <v>6.5000000000000002E-2</v>
      </c>
      <c r="Z390">
        <v>19</v>
      </c>
      <c r="AA390">
        <v>4.8000000000000001E-2</v>
      </c>
    </row>
    <row r="391" spans="1:27" ht="15">
      <c r="A391" s="49">
        <v>42897</v>
      </c>
      <c r="B391" t="s">
        <v>117</v>
      </c>
      <c r="C391" t="s">
        <v>69</v>
      </c>
      <c r="D391" s="96">
        <v>42891</v>
      </c>
      <c r="E391" s="96">
        <v>42897</v>
      </c>
      <c r="F391">
        <f t="shared" si="12"/>
        <v>6</v>
      </c>
      <c r="G391">
        <f t="shared" si="13"/>
        <v>2017</v>
      </c>
      <c r="H391">
        <v>120088</v>
      </c>
      <c r="I391" t="s">
        <v>230</v>
      </c>
      <c r="J391" t="s">
        <v>142</v>
      </c>
      <c r="K391" t="s">
        <v>232</v>
      </c>
      <c r="L391" t="s">
        <v>45</v>
      </c>
      <c r="M391" t="s">
        <v>231</v>
      </c>
      <c r="N391" t="s">
        <v>143</v>
      </c>
      <c r="O391">
        <v>301</v>
      </c>
      <c r="P391" t="s">
        <v>46</v>
      </c>
      <c r="Q391">
        <v>1</v>
      </c>
      <c r="R391" t="s">
        <v>48</v>
      </c>
      <c r="S391">
        <v>4</v>
      </c>
      <c r="T391" t="s">
        <v>144</v>
      </c>
      <c r="U391">
        <v>7</v>
      </c>
      <c r="V391">
        <v>28508</v>
      </c>
      <c r="W391" s="51">
        <v>2564.5839999999998</v>
      </c>
      <c r="X391">
        <v>7.6230000000000002</v>
      </c>
      <c r="Y391">
        <v>7.6999999999999999E-2</v>
      </c>
      <c r="Z391">
        <v>22</v>
      </c>
      <c r="AA391">
        <v>6.3E-2</v>
      </c>
    </row>
    <row r="392" spans="1:27" ht="15">
      <c r="A392" s="49">
        <v>42897</v>
      </c>
      <c r="B392" t="s">
        <v>117</v>
      </c>
      <c r="C392" t="s">
        <v>69</v>
      </c>
      <c r="D392" s="96">
        <v>42891</v>
      </c>
      <c r="E392" s="96">
        <v>42897</v>
      </c>
      <c r="F392">
        <f t="shared" si="12"/>
        <v>6</v>
      </c>
      <c r="G392">
        <f t="shared" si="13"/>
        <v>2017</v>
      </c>
      <c r="H392">
        <v>120088</v>
      </c>
      <c r="I392" t="s">
        <v>230</v>
      </c>
      <c r="J392" t="s">
        <v>142</v>
      </c>
      <c r="K392" t="s">
        <v>232</v>
      </c>
      <c r="L392" t="s">
        <v>45</v>
      </c>
      <c r="M392" t="s">
        <v>231</v>
      </c>
      <c r="N392" t="s">
        <v>143</v>
      </c>
      <c r="O392">
        <v>301</v>
      </c>
      <c r="P392" t="s">
        <v>46</v>
      </c>
      <c r="Q392">
        <v>1</v>
      </c>
      <c r="R392" t="s">
        <v>48</v>
      </c>
      <c r="S392">
        <v>4</v>
      </c>
      <c r="T392" t="s">
        <v>144</v>
      </c>
      <c r="U392">
        <v>5</v>
      </c>
      <c r="V392">
        <v>29243</v>
      </c>
      <c r="W392" s="51">
        <v>2760.384</v>
      </c>
      <c r="X392">
        <v>8.5660000000000007</v>
      </c>
      <c r="Y392">
        <v>7.4999999999999997E-2</v>
      </c>
      <c r="Z392">
        <v>22</v>
      </c>
      <c r="AA392">
        <v>3.7999999999999999E-2</v>
      </c>
    </row>
    <row r="393" spans="1:27" ht="15">
      <c r="A393" s="49">
        <v>42897</v>
      </c>
      <c r="B393" t="s">
        <v>117</v>
      </c>
      <c r="C393" t="s">
        <v>69</v>
      </c>
      <c r="D393" s="96">
        <v>42891</v>
      </c>
      <c r="E393" s="96">
        <v>42897</v>
      </c>
      <c r="F393">
        <f t="shared" si="12"/>
        <v>6</v>
      </c>
      <c r="G393">
        <f t="shared" si="13"/>
        <v>2017</v>
      </c>
      <c r="H393">
        <v>120088</v>
      </c>
      <c r="I393" t="s">
        <v>230</v>
      </c>
      <c r="J393" t="s">
        <v>142</v>
      </c>
      <c r="K393" t="s">
        <v>232</v>
      </c>
      <c r="L393" t="s">
        <v>45</v>
      </c>
      <c r="M393" t="s">
        <v>231</v>
      </c>
      <c r="N393" t="s">
        <v>143</v>
      </c>
      <c r="O393">
        <v>301</v>
      </c>
      <c r="P393" t="s">
        <v>46</v>
      </c>
      <c r="Q393">
        <v>1</v>
      </c>
      <c r="R393" t="s">
        <v>48</v>
      </c>
      <c r="S393">
        <v>4</v>
      </c>
      <c r="T393" t="s">
        <v>144</v>
      </c>
      <c r="U393">
        <v>9</v>
      </c>
      <c r="V393">
        <v>29581</v>
      </c>
      <c r="W393" s="51">
        <v>2173.7640000000001</v>
      </c>
      <c r="X393">
        <v>6.681</v>
      </c>
      <c r="Y393">
        <v>8.7999999999999995E-2</v>
      </c>
      <c r="Z393">
        <v>26</v>
      </c>
      <c r="AA393">
        <v>5.7000000000000002E-2</v>
      </c>
    </row>
    <row r="394" spans="1:27" ht="15">
      <c r="A394" s="49">
        <v>42892</v>
      </c>
      <c r="B394" t="s">
        <v>199</v>
      </c>
      <c r="C394" t="s">
        <v>68</v>
      </c>
      <c r="D394" s="96">
        <v>42887</v>
      </c>
      <c r="E394" s="96">
        <v>42890</v>
      </c>
      <c r="F394">
        <f t="shared" si="12"/>
        <v>6</v>
      </c>
      <c r="G394">
        <f t="shared" si="13"/>
        <v>2017</v>
      </c>
      <c r="H394">
        <v>120088</v>
      </c>
      <c r="I394" t="s">
        <v>230</v>
      </c>
      <c r="J394" t="s">
        <v>142</v>
      </c>
      <c r="K394" t="s">
        <v>232</v>
      </c>
      <c r="L394" t="s">
        <v>45</v>
      </c>
      <c r="M394" t="s">
        <v>231</v>
      </c>
      <c r="N394" t="s">
        <v>143</v>
      </c>
      <c r="O394">
        <v>301</v>
      </c>
      <c r="P394" t="s">
        <v>46</v>
      </c>
      <c r="Q394">
        <v>1</v>
      </c>
      <c r="R394" t="s">
        <v>48</v>
      </c>
      <c r="S394">
        <v>4</v>
      </c>
      <c r="T394" t="s">
        <v>144</v>
      </c>
      <c r="U394">
        <v>9</v>
      </c>
      <c r="V394">
        <v>29617</v>
      </c>
      <c r="W394" s="51">
        <v>2137.5630000000001</v>
      </c>
      <c r="X394">
        <v>6.5380000000000003</v>
      </c>
      <c r="Y394">
        <v>6.0999999999999999E-2</v>
      </c>
      <c r="Z394">
        <v>18</v>
      </c>
      <c r="AA394">
        <v>7.0000000000000001E-3</v>
      </c>
    </row>
    <row r="395" spans="1:27" ht="15">
      <c r="A395" s="49">
        <v>42892</v>
      </c>
      <c r="B395" t="s">
        <v>199</v>
      </c>
      <c r="C395" t="s">
        <v>68</v>
      </c>
      <c r="D395" s="96">
        <v>42887</v>
      </c>
      <c r="E395" s="96">
        <v>42890</v>
      </c>
      <c r="F395">
        <f t="shared" si="12"/>
        <v>6</v>
      </c>
      <c r="G395">
        <f t="shared" si="13"/>
        <v>2017</v>
      </c>
      <c r="H395">
        <v>120088</v>
      </c>
      <c r="I395" t="s">
        <v>230</v>
      </c>
      <c r="J395" t="s">
        <v>142</v>
      </c>
      <c r="K395" t="s">
        <v>232</v>
      </c>
      <c r="L395" t="s">
        <v>45</v>
      </c>
      <c r="M395" t="s">
        <v>231</v>
      </c>
      <c r="N395" t="s">
        <v>143</v>
      </c>
      <c r="O395">
        <v>301</v>
      </c>
      <c r="P395" t="s">
        <v>46</v>
      </c>
      <c r="Q395">
        <v>1</v>
      </c>
      <c r="R395" t="s">
        <v>48</v>
      </c>
      <c r="S395">
        <v>4</v>
      </c>
      <c r="T395" t="s">
        <v>144</v>
      </c>
      <c r="U395">
        <v>5</v>
      </c>
      <c r="V395">
        <v>29269</v>
      </c>
      <c r="W395" s="51">
        <v>2697.1439999999998</v>
      </c>
      <c r="X395">
        <v>8.1790000000000003</v>
      </c>
      <c r="Y395">
        <v>4.3999999999999997E-2</v>
      </c>
      <c r="Z395">
        <v>13</v>
      </c>
      <c r="AA395">
        <v>0.02</v>
      </c>
    </row>
    <row r="396" spans="1:27" ht="15">
      <c r="A396" s="49">
        <v>42892</v>
      </c>
      <c r="B396" t="s">
        <v>199</v>
      </c>
      <c r="C396" t="s">
        <v>68</v>
      </c>
      <c r="D396" s="96">
        <v>42887</v>
      </c>
      <c r="E396" s="96">
        <v>42890</v>
      </c>
      <c r="F396">
        <f t="shared" si="12"/>
        <v>6</v>
      </c>
      <c r="G396">
        <f t="shared" si="13"/>
        <v>2017</v>
      </c>
      <c r="H396">
        <v>120088</v>
      </c>
      <c r="I396" t="s">
        <v>230</v>
      </c>
      <c r="J396" t="s">
        <v>142</v>
      </c>
      <c r="K396" t="s">
        <v>232</v>
      </c>
      <c r="L396" t="s">
        <v>45</v>
      </c>
      <c r="M396" t="s">
        <v>231</v>
      </c>
      <c r="N396" t="s">
        <v>143</v>
      </c>
      <c r="O396">
        <v>301</v>
      </c>
      <c r="P396" t="s">
        <v>46</v>
      </c>
      <c r="Q396">
        <v>1</v>
      </c>
      <c r="R396" t="s">
        <v>48</v>
      </c>
      <c r="S396">
        <v>4</v>
      </c>
      <c r="T396" t="s">
        <v>144</v>
      </c>
      <c r="U396">
        <v>7</v>
      </c>
      <c r="V396">
        <v>28542</v>
      </c>
      <c r="W396" s="51">
        <v>2520.395</v>
      </c>
      <c r="X396">
        <v>7.4390000000000001</v>
      </c>
      <c r="Y396">
        <v>0.06</v>
      </c>
      <c r="Z396">
        <v>17</v>
      </c>
      <c r="AA396">
        <v>1.4E-2</v>
      </c>
    </row>
    <row r="397" spans="1:27" ht="15">
      <c r="A397" s="49">
        <v>42892</v>
      </c>
      <c r="B397" t="s">
        <v>199</v>
      </c>
      <c r="C397" t="s">
        <v>68</v>
      </c>
      <c r="D397" s="96">
        <v>42887</v>
      </c>
      <c r="E397" s="96">
        <v>42890</v>
      </c>
      <c r="F397">
        <f t="shared" si="12"/>
        <v>6</v>
      </c>
      <c r="G397">
        <f t="shared" si="13"/>
        <v>2017</v>
      </c>
      <c r="H397">
        <v>120088</v>
      </c>
      <c r="I397" t="s">
        <v>230</v>
      </c>
      <c r="J397" t="s">
        <v>142</v>
      </c>
      <c r="K397" t="s">
        <v>232</v>
      </c>
      <c r="L397" t="s">
        <v>45</v>
      </c>
      <c r="M397" t="s">
        <v>231</v>
      </c>
      <c r="N397" t="s">
        <v>143</v>
      </c>
      <c r="O397">
        <v>301</v>
      </c>
      <c r="P397" t="s">
        <v>46</v>
      </c>
      <c r="Q397">
        <v>1</v>
      </c>
      <c r="R397" t="s">
        <v>48</v>
      </c>
      <c r="S397">
        <v>4</v>
      </c>
      <c r="T397" t="s">
        <v>144</v>
      </c>
      <c r="U397">
        <v>1</v>
      </c>
      <c r="V397">
        <v>29050</v>
      </c>
      <c r="W397" s="51">
        <v>2868.5349999999999</v>
      </c>
      <c r="X397">
        <v>8.6649999999999991</v>
      </c>
      <c r="Y397">
        <v>3.4000000000000002E-2</v>
      </c>
      <c r="Z397">
        <v>10</v>
      </c>
      <c r="AA397">
        <v>1.4E-2</v>
      </c>
    </row>
    <row r="398" spans="1:27" ht="15">
      <c r="A398" s="49">
        <v>42892</v>
      </c>
      <c r="B398" t="s">
        <v>199</v>
      </c>
      <c r="C398" t="s">
        <v>68</v>
      </c>
      <c r="D398" s="96">
        <v>42887</v>
      </c>
      <c r="E398" s="96">
        <v>42890</v>
      </c>
      <c r="F398">
        <f t="shared" si="12"/>
        <v>6</v>
      </c>
      <c r="G398">
        <f t="shared" si="13"/>
        <v>2017</v>
      </c>
      <c r="H398">
        <v>120088</v>
      </c>
      <c r="I398" t="s">
        <v>230</v>
      </c>
      <c r="J398" t="s">
        <v>142</v>
      </c>
      <c r="K398" t="s">
        <v>232</v>
      </c>
      <c r="L398" t="s">
        <v>45</v>
      </c>
      <c r="M398" t="s">
        <v>231</v>
      </c>
      <c r="N398" t="s">
        <v>143</v>
      </c>
      <c r="O398">
        <v>301</v>
      </c>
      <c r="P398" t="s">
        <v>46</v>
      </c>
      <c r="Q398">
        <v>1</v>
      </c>
      <c r="R398" t="s">
        <v>48</v>
      </c>
      <c r="S398">
        <v>4</v>
      </c>
      <c r="T398" t="s">
        <v>144</v>
      </c>
      <c r="U398">
        <v>2</v>
      </c>
      <c r="V398">
        <v>29017</v>
      </c>
      <c r="W398" s="51">
        <v>2031.0630000000001</v>
      </c>
      <c r="X398">
        <v>6.1479999999999997</v>
      </c>
      <c r="Y398">
        <v>2.4E-2</v>
      </c>
      <c r="Z398">
        <v>7</v>
      </c>
      <c r="AA398">
        <v>3.0000000000000001E-3</v>
      </c>
    </row>
    <row r="399" spans="1:27" ht="15">
      <c r="A399" s="49">
        <v>42892</v>
      </c>
      <c r="B399" t="s">
        <v>199</v>
      </c>
      <c r="C399" t="s">
        <v>68</v>
      </c>
      <c r="D399" s="96">
        <v>42887</v>
      </c>
      <c r="E399" s="96">
        <v>42890</v>
      </c>
      <c r="F399">
        <f t="shared" si="12"/>
        <v>6</v>
      </c>
      <c r="G399">
        <f t="shared" si="13"/>
        <v>2017</v>
      </c>
      <c r="H399">
        <v>120088</v>
      </c>
      <c r="I399" t="s">
        <v>230</v>
      </c>
      <c r="J399" t="s">
        <v>142</v>
      </c>
      <c r="K399" t="s">
        <v>232</v>
      </c>
      <c r="L399" t="s">
        <v>45</v>
      </c>
      <c r="M399" t="s">
        <v>231</v>
      </c>
      <c r="N399" t="s">
        <v>143</v>
      </c>
      <c r="O399">
        <v>301</v>
      </c>
      <c r="P399" t="s">
        <v>46</v>
      </c>
      <c r="Q399">
        <v>1</v>
      </c>
      <c r="R399" t="s">
        <v>48</v>
      </c>
      <c r="S399">
        <v>4</v>
      </c>
      <c r="T399" t="s">
        <v>144</v>
      </c>
      <c r="U399">
        <v>3</v>
      </c>
      <c r="V399">
        <v>30648</v>
      </c>
      <c r="W399" s="51">
        <v>2871.8919999999998</v>
      </c>
      <c r="X399">
        <v>9.1989999999999998</v>
      </c>
      <c r="Y399">
        <v>2.5999999999999999E-2</v>
      </c>
      <c r="Z399">
        <v>8</v>
      </c>
      <c r="AA399">
        <v>1.2999999999999999E-2</v>
      </c>
    </row>
    <row r="400" spans="1:27" ht="15">
      <c r="A400" s="49">
        <v>42892</v>
      </c>
      <c r="B400" t="s">
        <v>199</v>
      </c>
      <c r="C400" t="s">
        <v>68</v>
      </c>
      <c r="D400" s="96">
        <v>42887</v>
      </c>
      <c r="E400" s="96">
        <v>42890</v>
      </c>
      <c r="F400">
        <f t="shared" si="12"/>
        <v>6</v>
      </c>
      <c r="G400">
        <f t="shared" si="13"/>
        <v>2017</v>
      </c>
      <c r="H400">
        <v>120088</v>
      </c>
      <c r="I400" t="s">
        <v>230</v>
      </c>
      <c r="J400" t="s">
        <v>142</v>
      </c>
      <c r="K400" t="s">
        <v>232</v>
      </c>
      <c r="L400" t="s">
        <v>45</v>
      </c>
      <c r="M400" t="s">
        <v>231</v>
      </c>
      <c r="N400" t="s">
        <v>143</v>
      </c>
      <c r="O400">
        <v>301</v>
      </c>
      <c r="P400" t="s">
        <v>46</v>
      </c>
      <c r="Q400">
        <v>1</v>
      </c>
      <c r="R400" t="s">
        <v>48</v>
      </c>
      <c r="S400">
        <v>4</v>
      </c>
      <c r="T400" t="s">
        <v>144</v>
      </c>
      <c r="U400">
        <v>4</v>
      </c>
      <c r="V400">
        <v>29765</v>
      </c>
      <c r="W400" s="51">
        <v>2738.9380000000001</v>
      </c>
      <c r="X400">
        <v>8.5030000000000001</v>
      </c>
      <c r="Y400">
        <v>2.7E-2</v>
      </c>
      <c r="Z400">
        <v>8</v>
      </c>
      <c r="AA400">
        <v>0</v>
      </c>
    </row>
    <row r="401" spans="1:27" ht="15">
      <c r="A401" s="49">
        <v>42892</v>
      </c>
      <c r="B401" t="s">
        <v>199</v>
      </c>
      <c r="C401" t="s">
        <v>68</v>
      </c>
      <c r="D401" s="96">
        <v>42887</v>
      </c>
      <c r="E401" s="96">
        <v>42890</v>
      </c>
      <c r="F401">
        <f t="shared" si="12"/>
        <v>6</v>
      </c>
      <c r="G401">
        <f t="shared" si="13"/>
        <v>2017</v>
      </c>
      <c r="H401">
        <v>120088</v>
      </c>
      <c r="I401" t="s">
        <v>230</v>
      </c>
      <c r="J401" t="s">
        <v>142</v>
      </c>
      <c r="K401" t="s">
        <v>232</v>
      </c>
      <c r="L401" t="s">
        <v>45</v>
      </c>
      <c r="M401" t="s">
        <v>231</v>
      </c>
      <c r="N401" t="s">
        <v>143</v>
      </c>
      <c r="O401">
        <v>301</v>
      </c>
      <c r="P401" t="s">
        <v>46</v>
      </c>
      <c r="Q401">
        <v>1</v>
      </c>
      <c r="R401" t="s">
        <v>48</v>
      </c>
      <c r="S401">
        <v>4</v>
      </c>
      <c r="T401" t="s">
        <v>144</v>
      </c>
      <c r="U401">
        <v>6</v>
      </c>
      <c r="V401">
        <v>28945</v>
      </c>
      <c r="W401" s="51">
        <v>2682.1350000000002</v>
      </c>
      <c r="X401">
        <v>8.1370000000000005</v>
      </c>
      <c r="Y401">
        <v>3.7999999999999999E-2</v>
      </c>
      <c r="Z401">
        <v>11</v>
      </c>
      <c r="AA401">
        <v>0</v>
      </c>
    </row>
    <row r="402" spans="1:27" ht="15">
      <c r="A402" s="49">
        <v>42892</v>
      </c>
      <c r="B402" t="s">
        <v>199</v>
      </c>
      <c r="C402" t="s">
        <v>68</v>
      </c>
      <c r="D402" s="96">
        <v>42887</v>
      </c>
      <c r="E402" s="96">
        <v>42890</v>
      </c>
      <c r="F402">
        <f t="shared" si="12"/>
        <v>6</v>
      </c>
      <c r="G402">
        <f t="shared" si="13"/>
        <v>2017</v>
      </c>
      <c r="H402">
        <v>120088</v>
      </c>
      <c r="I402" t="s">
        <v>230</v>
      </c>
      <c r="J402" t="s">
        <v>142</v>
      </c>
      <c r="K402" t="s">
        <v>232</v>
      </c>
      <c r="L402" t="s">
        <v>45</v>
      </c>
      <c r="M402" t="s">
        <v>231</v>
      </c>
      <c r="N402" t="s">
        <v>143</v>
      </c>
      <c r="O402">
        <v>301</v>
      </c>
      <c r="P402" t="s">
        <v>46</v>
      </c>
      <c r="Q402">
        <v>1</v>
      </c>
      <c r="R402" t="s">
        <v>48</v>
      </c>
      <c r="S402">
        <v>4</v>
      </c>
      <c r="T402" t="s">
        <v>144</v>
      </c>
      <c r="U402">
        <v>8</v>
      </c>
      <c r="V402">
        <v>29636</v>
      </c>
      <c r="W402" s="51">
        <v>2597.7600000000002</v>
      </c>
      <c r="X402">
        <v>8.0150000000000006</v>
      </c>
      <c r="Y402">
        <v>3.6999999999999998E-2</v>
      </c>
      <c r="Z402">
        <v>11</v>
      </c>
      <c r="AA402">
        <v>0.02</v>
      </c>
    </row>
    <row r="403" spans="1:27" ht="15">
      <c r="A403" s="49">
        <v>42892</v>
      </c>
      <c r="B403" t="s">
        <v>199</v>
      </c>
      <c r="C403" t="s">
        <v>68</v>
      </c>
      <c r="D403" s="96">
        <v>42887</v>
      </c>
      <c r="E403" s="96">
        <v>42890</v>
      </c>
      <c r="F403">
        <f t="shared" si="12"/>
        <v>6</v>
      </c>
      <c r="G403">
        <f t="shared" si="13"/>
        <v>2017</v>
      </c>
      <c r="H403">
        <v>120088</v>
      </c>
      <c r="I403" t="s">
        <v>230</v>
      </c>
      <c r="J403" t="s">
        <v>142</v>
      </c>
      <c r="K403" t="s">
        <v>232</v>
      </c>
      <c r="L403" t="s">
        <v>45</v>
      </c>
      <c r="M403" t="s">
        <v>231</v>
      </c>
      <c r="N403" t="s">
        <v>143</v>
      </c>
      <c r="O403">
        <v>301</v>
      </c>
      <c r="P403" t="s">
        <v>46</v>
      </c>
      <c r="Q403">
        <v>1</v>
      </c>
      <c r="R403" t="s">
        <v>48</v>
      </c>
      <c r="S403">
        <v>4</v>
      </c>
      <c r="T403" t="s">
        <v>144</v>
      </c>
      <c r="U403">
        <v>12</v>
      </c>
      <c r="V403">
        <v>29377</v>
      </c>
      <c r="W403" s="51">
        <v>2367.8580000000002</v>
      </c>
      <c r="X403">
        <v>7.1890000000000001</v>
      </c>
      <c r="Y403">
        <v>3.4000000000000002E-2</v>
      </c>
      <c r="Z403">
        <v>10</v>
      </c>
      <c r="AA403">
        <v>0</v>
      </c>
    </row>
    <row r="404" spans="1:27" ht="15">
      <c r="A404" s="49">
        <v>42892</v>
      </c>
      <c r="B404" t="s">
        <v>199</v>
      </c>
      <c r="C404" t="s">
        <v>68</v>
      </c>
      <c r="D404" s="96">
        <v>42887</v>
      </c>
      <c r="E404" s="96">
        <v>42890</v>
      </c>
      <c r="F404">
        <f t="shared" si="12"/>
        <v>6</v>
      </c>
      <c r="G404">
        <f t="shared" si="13"/>
        <v>2017</v>
      </c>
      <c r="H404">
        <v>120088</v>
      </c>
      <c r="I404" t="s">
        <v>230</v>
      </c>
      <c r="J404" t="s">
        <v>142</v>
      </c>
      <c r="K404" t="s">
        <v>232</v>
      </c>
      <c r="L404" t="s">
        <v>45</v>
      </c>
      <c r="M404" t="s">
        <v>231</v>
      </c>
      <c r="N404" t="s">
        <v>143</v>
      </c>
      <c r="O404">
        <v>301</v>
      </c>
      <c r="P404" t="s">
        <v>46</v>
      </c>
      <c r="Q404">
        <v>1</v>
      </c>
      <c r="R404" t="s">
        <v>48</v>
      </c>
      <c r="S404">
        <v>4</v>
      </c>
      <c r="T404" t="s">
        <v>144</v>
      </c>
      <c r="U404">
        <v>10</v>
      </c>
      <c r="V404">
        <v>30166</v>
      </c>
      <c r="W404" s="51">
        <v>2265.165</v>
      </c>
      <c r="X404">
        <v>7.0659999999999998</v>
      </c>
      <c r="Y404">
        <v>4.5999999999999999E-2</v>
      </c>
      <c r="Z404">
        <v>14</v>
      </c>
      <c r="AA404">
        <v>0</v>
      </c>
    </row>
    <row r="405" spans="1:27" ht="15">
      <c r="A405" s="49">
        <v>42892</v>
      </c>
      <c r="B405" t="s">
        <v>199</v>
      </c>
      <c r="C405" t="s">
        <v>68</v>
      </c>
      <c r="D405" s="96">
        <v>42887</v>
      </c>
      <c r="E405" s="96">
        <v>42890</v>
      </c>
      <c r="F405">
        <f t="shared" si="12"/>
        <v>6</v>
      </c>
      <c r="G405">
        <f t="shared" si="13"/>
        <v>2017</v>
      </c>
      <c r="H405">
        <v>120088</v>
      </c>
      <c r="I405" t="s">
        <v>230</v>
      </c>
      <c r="J405" t="s">
        <v>142</v>
      </c>
      <c r="K405" t="s">
        <v>232</v>
      </c>
      <c r="L405" t="s">
        <v>45</v>
      </c>
      <c r="M405" t="s">
        <v>231</v>
      </c>
      <c r="N405" t="s">
        <v>143</v>
      </c>
      <c r="O405">
        <v>301</v>
      </c>
      <c r="P405" t="s">
        <v>46</v>
      </c>
      <c r="Q405">
        <v>1</v>
      </c>
      <c r="R405" t="s">
        <v>48</v>
      </c>
      <c r="S405">
        <v>4</v>
      </c>
      <c r="T405" t="s">
        <v>144</v>
      </c>
      <c r="U405">
        <v>11</v>
      </c>
      <c r="V405">
        <v>29830</v>
      </c>
      <c r="W405" s="51">
        <v>2644.16</v>
      </c>
      <c r="X405">
        <v>8.1579999999999995</v>
      </c>
      <c r="Y405">
        <v>5.3999999999999999E-2</v>
      </c>
      <c r="Z405">
        <v>16</v>
      </c>
      <c r="AA405">
        <v>0.01</v>
      </c>
    </row>
    <row r="406" spans="1:27" ht="15">
      <c r="A406" s="49">
        <v>42892</v>
      </c>
      <c r="B406" t="s">
        <v>198</v>
      </c>
      <c r="C406" t="s">
        <v>67</v>
      </c>
      <c r="D406" s="96">
        <v>42884</v>
      </c>
      <c r="E406" s="96">
        <v>42886</v>
      </c>
      <c r="F406">
        <f t="shared" si="12"/>
        <v>5</v>
      </c>
      <c r="G406">
        <f t="shared" si="13"/>
        <v>2017</v>
      </c>
      <c r="H406">
        <v>120088</v>
      </c>
      <c r="I406" t="s">
        <v>230</v>
      </c>
      <c r="J406" t="s">
        <v>142</v>
      </c>
      <c r="K406" t="s">
        <v>232</v>
      </c>
      <c r="L406" t="s">
        <v>45</v>
      </c>
      <c r="M406" t="s">
        <v>231</v>
      </c>
      <c r="N406" t="s">
        <v>143</v>
      </c>
      <c r="O406">
        <v>301</v>
      </c>
      <c r="P406" t="s">
        <v>46</v>
      </c>
      <c r="Q406">
        <v>1</v>
      </c>
      <c r="R406" t="s">
        <v>48</v>
      </c>
      <c r="S406">
        <v>4</v>
      </c>
      <c r="T406" t="s">
        <v>144</v>
      </c>
      <c r="U406">
        <v>10</v>
      </c>
      <c r="V406">
        <v>30166</v>
      </c>
      <c r="W406" s="51">
        <v>2224.0500000000002</v>
      </c>
      <c r="X406">
        <v>6.9429999999999996</v>
      </c>
      <c r="Y406">
        <v>4.5999999999999999E-2</v>
      </c>
      <c r="Z406">
        <v>14</v>
      </c>
      <c r="AA406">
        <v>0</v>
      </c>
    </row>
    <row r="407" spans="1:27" ht="15">
      <c r="A407" s="49">
        <v>42892</v>
      </c>
      <c r="B407" t="s">
        <v>198</v>
      </c>
      <c r="C407" t="s">
        <v>67</v>
      </c>
      <c r="D407" s="96">
        <v>42884</v>
      </c>
      <c r="E407" s="96">
        <v>42886</v>
      </c>
      <c r="F407">
        <f t="shared" si="12"/>
        <v>5</v>
      </c>
      <c r="G407">
        <f t="shared" si="13"/>
        <v>2017</v>
      </c>
      <c r="H407">
        <v>120088</v>
      </c>
      <c r="I407" t="s">
        <v>230</v>
      </c>
      <c r="J407" t="s">
        <v>142</v>
      </c>
      <c r="K407" t="s">
        <v>232</v>
      </c>
      <c r="L407" t="s">
        <v>45</v>
      </c>
      <c r="M407" t="s">
        <v>231</v>
      </c>
      <c r="N407" t="s">
        <v>143</v>
      </c>
      <c r="O407">
        <v>301</v>
      </c>
      <c r="P407" t="s">
        <v>46</v>
      </c>
      <c r="Q407">
        <v>1</v>
      </c>
      <c r="R407" t="s">
        <v>48</v>
      </c>
      <c r="S407">
        <v>4</v>
      </c>
      <c r="T407" t="s">
        <v>144</v>
      </c>
      <c r="U407">
        <v>11</v>
      </c>
      <c r="V407">
        <v>29830</v>
      </c>
      <c r="W407" s="51">
        <v>2604.4760000000001</v>
      </c>
      <c r="X407">
        <v>8.016</v>
      </c>
      <c r="Y407">
        <v>5.3999999999999999E-2</v>
      </c>
      <c r="Z407">
        <v>16</v>
      </c>
      <c r="AA407">
        <v>0.01</v>
      </c>
    </row>
    <row r="408" spans="1:27" ht="15">
      <c r="A408" s="49">
        <v>42892</v>
      </c>
      <c r="B408" t="s">
        <v>198</v>
      </c>
      <c r="C408" t="s">
        <v>67</v>
      </c>
      <c r="D408" s="96">
        <v>42884</v>
      </c>
      <c r="E408" s="96">
        <v>42886</v>
      </c>
      <c r="F408">
        <f t="shared" si="12"/>
        <v>5</v>
      </c>
      <c r="G408">
        <f t="shared" si="13"/>
        <v>2017</v>
      </c>
      <c r="H408">
        <v>120088</v>
      </c>
      <c r="I408" t="s">
        <v>230</v>
      </c>
      <c r="J408" t="s">
        <v>142</v>
      </c>
      <c r="K408" t="s">
        <v>232</v>
      </c>
      <c r="L408" t="s">
        <v>45</v>
      </c>
      <c r="M408" t="s">
        <v>231</v>
      </c>
      <c r="N408" t="s">
        <v>143</v>
      </c>
      <c r="O408">
        <v>301</v>
      </c>
      <c r="P408" t="s">
        <v>46</v>
      </c>
      <c r="Q408">
        <v>1</v>
      </c>
      <c r="R408" t="s">
        <v>48</v>
      </c>
      <c r="S408">
        <v>4</v>
      </c>
      <c r="T408" t="s">
        <v>144</v>
      </c>
      <c r="U408">
        <v>12</v>
      </c>
      <c r="V408">
        <v>29377</v>
      </c>
      <c r="W408" s="51">
        <v>2331.1799999999998</v>
      </c>
      <c r="X408">
        <v>7.0679999999999996</v>
      </c>
      <c r="Y408">
        <v>3.4000000000000002E-2</v>
      </c>
      <c r="Z408">
        <v>10</v>
      </c>
      <c r="AA408">
        <v>0</v>
      </c>
    </row>
    <row r="409" spans="1:27" ht="15">
      <c r="A409" s="49">
        <v>42892</v>
      </c>
      <c r="B409" t="s">
        <v>198</v>
      </c>
      <c r="C409" t="s">
        <v>67</v>
      </c>
      <c r="D409" s="96">
        <v>42884</v>
      </c>
      <c r="E409" s="96">
        <v>42886</v>
      </c>
      <c r="F409">
        <f t="shared" si="12"/>
        <v>5</v>
      </c>
      <c r="G409">
        <f t="shared" si="13"/>
        <v>2017</v>
      </c>
      <c r="H409">
        <v>120088</v>
      </c>
      <c r="I409" t="s">
        <v>230</v>
      </c>
      <c r="J409" t="s">
        <v>142</v>
      </c>
      <c r="K409" t="s">
        <v>232</v>
      </c>
      <c r="L409" t="s">
        <v>45</v>
      </c>
      <c r="M409" t="s">
        <v>231</v>
      </c>
      <c r="N409" t="s">
        <v>143</v>
      </c>
      <c r="O409">
        <v>301</v>
      </c>
      <c r="P409" t="s">
        <v>46</v>
      </c>
      <c r="Q409">
        <v>1</v>
      </c>
      <c r="R409" t="s">
        <v>48</v>
      </c>
      <c r="S409">
        <v>4</v>
      </c>
      <c r="T409" t="s">
        <v>144</v>
      </c>
      <c r="U409">
        <v>6</v>
      </c>
      <c r="V409">
        <v>28945</v>
      </c>
      <c r="W409" s="51">
        <v>2654.136</v>
      </c>
      <c r="X409">
        <v>7.8959999999999999</v>
      </c>
      <c r="Y409">
        <v>3.7999999999999999E-2</v>
      </c>
      <c r="Z409">
        <v>11</v>
      </c>
      <c r="AA409">
        <v>0</v>
      </c>
    </row>
    <row r="410" spans="1:27" ht="15">
      <c r="A410" s="49">
        <v>42892</v>
      </c>
      <c r="B410" t="s">
        <v>198</v>
      </c>
      <c r="C410" t="s">
        <v>67</v>
      </c>
      <c r="D410" s="96">
        <v>42884</v>
      </c>
      <c r="E410" s="96">
        <v>42886</v>
      </c>
      <c r="F410">
        <f t="shared" si="12"/>
        <v>5</v>
      </c>
      <c r="G410">
        <f t="shared" si="13"/>
        <v>2017</v>
      </c>
      <c r="H410">
        <v>120088</v>
      </c>
      <c r="I410" t="s">
        <v>230</v>
      </c>
      <c r="J410" t="s">
        <v>142</v>
      </c>
      <c r="K410" t="s">
        <v>232</v>
      </c>
      <c r="L410" t="s">
        <v>45</v>
      </c>
      <c r="M410" t="s">
        <v>231</v>
      </c>
      <c r="N410" t="s">
        <v>143</v>
      </c>
      <c r="O410">
        <v>301</v>
      </c>
      <c r="P410" t="s">
        <v>46</v>
      </c>
      <c r="Q410">
        <v>1</v>
      </c>
      <c r="R410" t="s">
        <v>48</v>
      </c>
      <c r="S410">
        <v>4</v>
      </c>
      <c r="T410" t="s">
        <v>144</v>
      </c>
      <c r="U410">
        <v>8</v>
      </c>
      <c r="V410">
        <v>29636</v>
      </c>
      <c r="W410" s="51">
        <v>2550.7359999999999</v>
      </c>
      <c r="X410">
        <v>7.8280000000000003</v>
      </c>
      <c r="Y410">
        <v>3.6999999999999998E-2</v>
      </c>
      <c r="Z410">
        <v>11</v>
      </c>
      <c r="AA410">
        <v>0.02</v>
      </c>
    </row>
    <row r="411" spans="1:27" ht="15">
      <c r="A411" s="49">
        <v>42892</v>
      </c>
      <c r="B411" t="s">
        <v>198</v>
      </c>
      <c r="C411" t="s">
        <v>67</v>
      </c>
      <c r="D411" s="96">
        <v>42884</v>
      </c>
      <c r="E411" s="96">
        <v>42886</v>
      </c>
      <c r="F411">
        <f t="shared" si="12"/>
        <v>5</v>
      </c>
      <c r="G411">
        <f t="shared" si="13"/>
        <v>2017</v>
      </c>
      <c r="H411">
        <v>120088</v>
      </c>
      <c r="I411" t="s">
        <v>230</v>
      </c>
      <c r="J411" t="s">
        <v>142</v>
      </c>
      <c r="K411" t="s">
        <v>232</v>
      </c>
      <c r="L411" t="s">
        <v>45</v>
      </c>
      <c r="M411" t="s">
        <v>231</v>
      </c>
      <c r="N411" t="s">
        <v>143</v>
      </c>
      <c r="O411">
        <v>301</v>
      </c>
      <c r="P411" t="s">
        <v>46</v>
      </c>
      <c r="Q411">
        <v>1</v>
      </c>
      <c r="R411" t="s">
        <v>48</v>
      </c>
      <c r="S411">
        <v>4</v>
      </c>
      <c r="T411" t="s">
        <v>144</v>
      </c>
      <c r="U411">
        <v>3</v>
      </c>
      <c r="V411">
        <v>30648</v>
      </c>
      <c r="W411" s="51">
        <v>2833.0120000000002</v>
      </c>
      <c r="X411">
        <v>8.9550000000000001</v>
      </c>
      <c r="Y411">
        <v>2.5999999999999999E-2</v>
      </c>
      <c r="Z411">
        <v>8</v>
      </c>
      <c r="AA411">
        <v>1.2999999999999999E-2</v>
      </c>
    </row>
    <row r="412" spans="1:27" ht="15">
      <c r="A412" s="49">
        <v>42892</v>
      </c>
      <c r="B412" t="s">
        <v>198</v>
      </c>
      <c r="C412" t="s">
        <v>67</v>
      </c>
      <c r="D412" s="96">
        <v>42884</v>
      </c>
      <c r="E412" s="96">
        <v>42886</v>
      </c>
      <c r="F412">
        <f t="shared" si="12"/>
        <v>5</v>
      </c>
      <c r="G412">
        <f t="shared" si="13"/>
        <v>2017</v>
      </c>
      <c r="H412">
        <v>120088</v>
      </c>
      <c r="I412" t="s">
        <v>230</v>
      </c>
      <c r="J412" t="s">
        <v>142</v>
      </c>
      <c r="K412" t="s">
        <v>232</v>
      </c>
      <c r="L412" t="s">
        <v>45</v>
      </c>
      <c r="M412" t="s">
        <v>231</v>
      </c>
      <c r="N412" t="s">
        <v>143</v>
      </c>
      <c r="O412">
        <v>301</v>
      </c>
      <c r="P412" t="s">
        <v>46</v>
      </c>
      <c r="Q412">
        <v>1</v>
      </c>
      <c r="R412" t="s">
        <v>48</v>
      </c>
      <c r="S412">
        <v>4</v>
      </c>
      <c r="T412" t="s">
        <v>144</v>
      </c>
      <c r="U412">
        <v>4</v>
      </c>
      <c r="V412">
        <v>29765</v>
      </c>
      <c r="W412" s="51">
        <v>2695.1680000000001</v>
      </c>
      <c r="X412">
        <v>8.2889999999999997</v>
      </c>
      <c r="Y412">
        <v>2.7E-2</v>
      </c>
      <c r="Z412">
        <v>8</v>
      </c>
      <c r="AA412">
        <v>0</v>
      </c>
    </row>
    <row r="413" spans="1:27" ht="15">
      <c r="A413" s="49">
        <v>42892</v>
      </c>
      <c r="B413" t="s">
        <v>198</v>
      </c>
      <c r="C413" t="s">
        <v>67</v>
      </c>
      <c r="D413" s="96">
        <v>42884</v>
      </c>
      <c r="E413" s="96">
        <v>42886</v>
      </c>
      <c r="F413">
        <f t="shared" si="12"/>
        <v>5</v>
      </c>
      <c r="G413">
        <f t="shared" si="13"/>
        <v>2017</v>
      </c>
      <c r="H413">
        <v>120088</v>
      </c>
      <c r="I413" t="s">
        <v>230</v>
      </c>
      <c r="J413" t="s">
        <v>142</v>
      </c>
      <c r="K413" t="s">
        <v>232</v>
      </c>
      <c r="L413" t="s">
        <v>45</v>
      </c>
      <c r="M413" t="s">
        <v>231</v>
      </c>
      <c r="N413" t="s">
        <v>143</v>
      </c>
      <c r="O413">
        <v>301</v>
      </c>
      <c r="P413" t="s">
        <v>46</v>
      </c>
      <c r="Q413">
        <v>1</v>
      </c>
      <c r="R413" t="s">
        <v>48</v>
      </c>
      <c r="S413">
        <v>4</v>
      </c>
      <c r="T413" t="s">
        <v>144</v>
      </c>
      <c r="U413">
        <v>1</v>
      </c>
      <c r="V413">
        <v>29050</v>
      </c>
      <c r="W413" s="51">
        <v>2829.07</v>
      </c>
      <c r="X413">
        <v>8.4760000000000009</v>
      </c>
      <c r="Y413">
        <v>3.4000000000000002E-2</v>
      </c>
      <c r="Z413">
        <v>10</v>
      </c>
      <c r="AA413">
        <v>1.4E-2</v>
      </c>
    </row>
    <row r="414" spans="1:27" ht="15">
      <c r="A414" s="49">
        <v>42892</v>
      </c>
      <c r="B414" t="s">
        <v>198</v>
      </c>
      <c r="C414" t="s">
        <v>67</v>
      </c>
      <c r="D414" s="96">
        <v>42884</v>
      </c>
      <c r="E414" s="96">
        <v>42886</v>
      </c>
      <c r="F414">
        <f t="shared" si="12"/>
        <v>5</v>
      </c>
      <c r="G414">
        <f t="shared" si="13"/>
        <v>2017</v>
      </c>
      <c r="H414">
        <v>120088</v>
      </c>
      <c r="I414" t="s">
        <v>230</v>
      </c>
      <c r="J414" t="s">
        <v>142</v>
      </c>
      <c r="K414" t="s">
        <v>232</v>
      </c>
      <c r="L414" t="s">
        <v>45</v>
      </c>
      <c r="M414" t="s">
        <v>231</v>
      </c>
      <c r="N414" t="s">
        <v>143</v>
      </c>
      <c r="O414">
        <v>301</v>
      </c>
      <c r="P414" t="s">
        <v>46</v>
      </c>
      <c r="Q414">
        <v>1</v>
      </c>
      <c r="R414" t="s">
        <v>48</v>
      </c>
      <c r="S414">
        <v>4</v>
      </c>
      <c r="T414" t="s">
        <v>144</v>
      </c>
      <c r="U414">
        <v>2</v>
      </c>
      <c r="V414">
        <v>29017</v>
      </c>
      <c r="W414" s="51">
        <v>1991.067</v>
      </c>
      <c r="X414">
        <v>5.9930000000000003</v>
      </c>
      <c r="Y414">
        <v>2.4E-2</v>
      </c>
      <c r="Z414">
        <v>7</v>
      </c>
      <c r="AA414">
        <v>3.0000000000000001E-3</v>
      </c>
    </row>
    <row r="415" spans="1:27" ht="15">
      <c r="A415" s="49">
        <v>42892</v>
      </c>
      <c r="B415" t="s">
        <v>198</v>
      </c>
      <c r="C415" t="s">
        <v>67</v>
      </c>
      <c r="D415" s="96">
        <v>42884</v>
      </c>
      <c r="E415" s="96">
        <v>42886</v>
      </c>
      <c r="F415">
        <f t="shared" si="12"/>
        <v>5</v>
      </c>
      <c r="G415">
        <f t="shared" si="13"/>
        <v>2017</v>
      </c>
      <c r="H415">
        <v>120088</v>
      </c>
      <c r="I415" t="s">
        <v>230</v>
      </c>
      <c r="J415" t="s">
        <v>142</v>
      </c>
      <c r="K415" t="s">
        <v>232</v>
      </c>
      <c r="L415" t="s">
        <v>45</v>
      </c>
      <c r="M415" t="s">
        <v>231</v>
      </c>
      <c r="N415" t="s">
        <v>143</v>
      </c>
      <c r="O415">
        <v>301</v>
      </c>
      <c r="P415" t="s">
        <v>46</v>
      </c>
      <c r="Q415">
        <v>1</v>
      </c>
      <c r="R415" t="s">
        <v>48</v>
      </c>
      <c r="S415">
        <v>4</v>
      </c>
      <c r="T415" t="s">
        <v>144</v>
      </c>
      <c r="U415">
        <v>5</v>
      </c>
      <c r="V415">
        <v>29269</v>
      </c>
      <c r="W415" s="51">
        <v>2664.6120000000001</v>
      </c>
      <c r="X415">
        <v>7.9950000000000001</v>
      </c>
      <c r="Y415">
        <v>4.3999999999999997E-2</v>
      </c>
      <c r="Z415">
        <v>13</v>
      </c>
      <c r="AA415">
        <v>0.02</v>
      </c>
    </row>
    <row r="416" spans="1:27" ht="15">
      <c r="A416" s="49">
        <v>42892</v>
      </c>
      <c r="B416" t="s">
        <v>198</v>
      </c>
      <c r="C416" t="s">
        <v>67</v>
      </c>
      <c r="D416" s="96">
        <v>42884</v>
      </c>
      <c r="E416" s="96">
        <v>42886</v>
      </c>
      <c r="F416">
        <f t="shared" si="12"/>
        <v>5</v>
      </c>
      <c r="G416">
        <f t="shared" si="13"/>
        <v>2017</v>
      </c>
      <c r="H416">
        <v>120088</v>
      </c>
      <c r="I416" t="s">
        <v>230</v>
      </c>
      <c r="J416" t="s">
        <v>142</v>
      </c>
      <c r="K416" t="s">
        <v>232</v>
      </c>
      <c r="L416" t="s">
        <v>45</v>
      </c>
      <c r="M416" t="s">
        <v>231</v>
      </c>
      <c r="N416" t="s">
        <v>143</v>
      </c>
      <c r="O416">
        <v>301</v>
      </c>
      <c r="P416" t="s">
        <v>46</v>
      </c>
      <c r="Q416">
        <v>1</v>
      </c>
      <c r="R416" t="s">
        <v>48</v>
      </c>
      <c r="S416">
        <v>4</v>
      </c>
      <c r="T416" t="s">
        <v>144</v>
      </c>
      <c r="U416">
        <v>7</v>
      </c>
      <c r="V416">
        <v>28542</v>
      </c>
      <c r="W416" s="51">
        <v>2481.299</v>
      </c>
      <c r="X416">
        <v>7.3150000000000004</v>
      </c>
      <c r="Y416">
        <v>0.06</v>
      </c>
      <c r="Z416">
        <v>17</v>
      </c>
      <c r="AA416">
        <v>1.4E-2</v>
      </c>
    </row>
    <row r="417" spans="1:27" ht="15">
      <c r="A417" s="49">
        <v>42892</v>
      </c>
      <c r="B417" t="s">
        <v>198</v>
      </c>
      <c r="C417" t="s">
        <v>67</v>
      </c>
      <c r="D417" s="96">
        <v>42884</v>
      </c>
      <c r="E417" s="96">
        <v>42886</v>
      </c>
      <c r="F417">
        <f t="shared" si="12"/>
        <v>5</v>
      </c>
      <c r="G417">
        <f t="shared" si="13"/>
        <v>2017</v>
      </c>
      <c r="H417">
        <v>120088</v>
      </c>
      <c r="I417" t="s">
        <v>230</v>
      </c>
      <c r="J417" t="s">
        <v>142</v>
      </c>
      <c r="K417" t="s">
        <v>232</v>
      </c>
      <c r="L417" t="s">
        <v>45</v>
      </c>
      <c r="M417" t="s">
        <v>231</v>
      </c>
      <c r="N417" t="s">
        <v>143</v>
      </c>
      <c r="O417">
        <v>301</v>
      </c>
      <c r="P417" t="s">
        <v>46</v>
      </c>
      <c r="Q417">
        <v>1</v>
      </c>
      <c r="R417" t="s">
        <v>48</v>
      </c>
      <c r="S417">
        <v>4</v>
      </c>
      <c r="T417" t="s">
        <v>144</v>
      </c>
      <c r="U417">
        <v>9</v>
      </c>
      <c r="V417">
        <v>29617</v>
      </c>
      <c r="W417" s="51">
        <v>2107.8989999999999</v>
      </c>
      <c r="X417">
        <v>6.4329999999999998</v>
      </c>
      <c r="Y417">
        <v>6.0999999999999999E-2</v>
      </c>
      <c r="Z417">
        <v>18</v>
      </c>
      <c r="AA417">
        <v>7.0000000000000001E-3</v>
      </c>
    </row>
    <row r="418" spans="1:27" ht="15">
      <c r="A418" s="49">
        <v>42883</v>
      </c>
      <c r="B418" t="s">
        <v>116</v>
      </c>
      <c r="C418" t="s">
        <v>66</v>
      </c>
      <c r="D418" s="96">
        <v>42877</v>
      </c>
      <c r="E418" s="96">
        <v>42883</v>
      </c>
      <c r="F418">
        <f t="shared" si="12"/>
        <v>5</v>
      </c>
      <c r="G418">
        <f t="shared" si="13"/>
        <v>2017</v>
      </c>
      <c r="H418">
        <v>120088</v>
      </c>
      <c r="I418" t="s">
        <v>230</v>
      </c>
      <c r="J418" t="s">
        <v>142</v>
      </c>
      <c r="K418" t="s">
        <v>232</v>
      </c>
      <c r="L418" t="s">
        <v>45</v>
      </c>
      <c r="M418" t="s">
        <v>231</v>
      </c>
      <c r="N418" t="s">
        <v>143</v>
      </c>
      <c r="O418">
        <v>301</v>
      </c>
      <c r="P418" t="s">
        <v>46</v>
      </c>
      <c r="Q418">
        <v>1</v>
      </c>
      <c r="R418" t="s">
        <v>48</v>
      </c>
      <c r="S418">
        <v>4</v>
      </c>
      <c r="T418" t="s">
        <v>144</v>
      </c>
      <c r="U418">
        <v>9</v>
      </c>
      <c r="V418">
        <v>29709</v>
      </c>
      <c r="W418" s="51">
        <v>2044.384</v>
      </c>
      <c r="X418">
        <v>6.1829999999999998</v>
      </c>
      <c r="Y418">
        <v>0.31</v>
      </c>
      <c r="Z418">
        <v>92</v>
      </c>
      <c r="AA418">
        <v>4.7E-2</v>
      </c>
    </row>
    <row r="419" spans="1:27" ht="15">
      <c r="A419" s="49">
        <v>42883</v>
      </c>
      <c r="B419" t="s">
        <v>116</v>
      </c>
      <c r="C419" t="s">
        <v>66</v>
      </c>
      <c r="D419" s="96">
        <v>42877</v>
      </c>
      <c r="E419" s="96">
        <v>42883</v>
      </c>
      <c r="F419">
        <f t="shared" si="12"/>
        <v>5</v>
      </c>
      <c r="G419">
        <f t="shared" si="13"/>
        <v>2017</v>
      </c>
      <c r="H419">
        <v>120088</v>
      </c>
      <c r="I419" t="s">
        <v>230</v>
      </c>
      <c r="J419" t="s">
        <v>142</v>
      </c>
      <c r="K419" t="s">
        <v>232</v>
      </c>
      <c r="L419" t="s">
        <v>45</v>
      </c>
      <c r="M419" t="s">
        <v>231</v>
      </c>
      <c r="N419" t="s">
        <v>143</v>
      </c>
      <c r="O419">
        <v>301</v>
      </c>
      <c r="P419" t="s">
        <v>46</v>
      </c>
      <c r="Q419">
        <v>1</v>
      </c>
      <c r="R419" t="s">
        <v>48</v>
      </c>
      <c r="S419">
        <v>4</v>
      </c>
      <c r="T419" t="s">
        <v>144</v>
      </c>
      <c r="U419">
        <v>5</v>
      </c>
      <c r="V419">
        <v>29615</v>
      </c>
      <c r="W419" s="51">
        <v>2584.7809999999999</v>
      </c>
      <c r="X419">
        <v>7.7910000000000004</v>
      </c>
      <c r="Y419">
        <v>1.1679999999999999</v>
      </c>
      <c r="Z419">
        <v>346</v>
      </c>
      <c r="AA419">
        <v>4.7E-2</v>
      </c>
    </row>
    <row r="420" spans="1:27" ht="15">
      <c r="A420" s="49">
        <v>42883</v>
      </c>
      <c r="B420" t="s">
        <v>116</v>
      </c>
      <c r="C420" t="s">
        <v>66</v>
      </c>
      <c r="D420" s="96">
        <v>42877</v>
      </c>
      <c r="E420" s="96">
        <v>42883</v>
      </c>
      <c r="F420">
        <f t="shared" si="12"/>
        <v>5</v>
      </c>
      <c r="G420">
        <f t="shared" si="13"/>
        <v>2017</v>
      </c>
      <c r="H420">
        <v>120088</v>
      </c>
      <c r="I420" t="s">
        <v>230</v>
      </c>
      <c r="J420" t="s">
        <v>142</v>
      </c>
      <c r="K420" t="s">
        <v>232</v>
      </c>
      <c r="L420" t="s">
        <v>45</v>
      </c>
      <c r="M420" t="s">
        <v>231</v>
      </c>
      <c r="N420" t="s">
        <v>143</v>
      </c>
      <c r="O420">
        <v>301</v>
      </c>
      <c r="P420" t="s">
        <v>46</v>
      </c>
      <c r="Q420">
        <v>1</v>
      </c>
      <c r="R420" t="s">
        <v>48</v>
      </c>
      <c r="S420">
        <v>4</v>
      </c>
      <c r="T420" t="s">
        <v>144</v>
      </c>
      <c r="U420">
        <v>7</v>
      </c>
      <c r="V420">
        <v>28830</v>
      </c>
      <c r="W420" s="51">
        <v>2394.9059999999999</v>
      </c>
      <c r="X420">
        <v>7.0259999999999998</v>
      </c>
      <c r="Y420">
        <v>0.999</v>
      </c>
      <c r="Z420">
        <v>288</v>
      </c>
      <c r="AA420">
        <v>1.7000000000000001E-2</v>
      </c>
    </row>
    <row r="421" spans="1:27" ht="15">
      <c r="A421" s="49">
        <v>42883</v>
      </c>
      <c r="B421" t="s">
        <v>116</v>
      </c>
      <c r="C421" t="s">
        <v>66</v>
      </c>
      <c r="D421" s="96">
        <v>42877</v>
      </c>
      <c r="E421" s="96">
        <v>42883</v>
      </c>
      <c r="F421">
        <f t="shared" si="12"/>
        <v>5</v>
      </c>
      <c r="G421">
        <f t="shared" si="13"/>
        <v>2017</v>
      </c>
      <c r="H421">
        <v>120088</v>
      </c>
      <c r="I421" t="s">
        <v>230</v>
      </c>
      <c r="J421" t="s">
        <v>142</v>
      </c>
      <c r="K421" t="s">
        <v>232</v>
      </c>
      <c r="L421" t="s">
        <v>45</v>
      </c>
      <c r="M421" t="s">
        <v>231</v>
      </c>
      <c r="N421" t="s">
        <v>143</v>
      </c>
      <c r="O421">
        <v>301</v>
      </c>
      <c r="P421" t="s">
        <v>46</v>
      </c>
      <c r="Q421">
        <v>1</v>
      </c>
      <c r="R421" t="s">
        <v>48</v>
      </c>
      <c r="S421">
        <v>4</v>
      </c>
      <c r="T421" t="s">
        <v>144</v>
      </c>
      <c r="U421">
        <v>1</v>
      </c>
      <c r="V421">
        <v>29138</v>
      </c>
      <c r="W421" s="51">
        <v>2748.509</v>
      </c>
      <c r="X421">
        <v>8.1539999999999999</v>
      </c>
      <c r="Y421">
        <v>0.30199999999999999</v>
      </c>
      <c r="Z421">
        <v>88</v>
      </c>
      <c r="AA421">
        <v>5.5E-2</v>
      </c>
    </row>
    <row r="422" spans="1:27" ht="15">
      <c r="A422" s="49">
        <v>42883</v>
      </c>
      <c r="B422" t="s">
        <v>116</v>
      </c>
      <c r="C422" t="s">
        <v>66</v>
      </c>
      <c r="D422" s="96">
        <v>42877</v>
      </c>
      <c r="E422" s="96">
        <v>42883</v>
      </c>
      <c r="F422">
        <f t="shared" si="12"/>
        <v>5</v>
      </c>
      <c r="G422">
        <f t="shared" si="13"/>
        <v>2017</v>
      </c>
      <c r="H422">
        <v>120088</v>
      </c>
      <c r="I422" t="s">
        <v>230</v>
      </c>
      <c r="J422" t="s">
        <v>142</v>
      </c>
      <c r="K422" t="s">
        <v>232</v>
      </c>
      <c r="L422" t="s">
        <v>45</v>
      </c>
      <c r="M422" t="s">
        <v>231</v>
      </c>
      <c r="N422" t="s">
        <v>143</v>
      </c>
      <c r="O422">
        <v>301</v>
      </c>
      <c r="P422" t="s">
        <v>46</v>
      </c>
      <c r="Q422">
        <v>1</v>
      </c>
      <c r="R422" t="s">
        <v>48</v>
      </c>
      <c r="S422">
        <v>4</v>
      </c>
      <c r="T422" t="s">
        <v>144</v>
      </c>
      <c r="U422">
        <v>2</v>
      </c>
      <c r="V422">
        <v>29051</v>
      </c>
      <c r="W422" s="51">
        <v>1928.5440000000001</v>
      </c>
      <c r="X422">
        <v>5.7009999999999996</v>
      </c>
      <c r="Y422">
        <v>0.11700000000000001</v>
      </c>
      <c r="Z422">
        <v>34</v>
      </c>
      <c r="AA422">
        <v>1.7000000000000001E-2</v>
      </c>
    </row>
    <row r="423" spans="1:27" ht="15">
      <c r="A423" s="49">
        <v>42883</v>
      </c>
      <c r="B423" t="s">
        <v>116</v>
      </c>
      <c r="C423" t="s">
        <v>66</v>
      </c>
      <c r="D423" s="96">
        <v>42877</v>
      </c>
      <c r="E423" s="96">
        <v>42883</v>
      </c>
      <c r="F423">
        <f t="shared" si="12"/>
        <v>5</v>
      </c>
      <c r="G423">
        <f t="shared" si="13"/>
        <v>2017</v>
      </c>
      <c r="H423">
        <v>120088</v>
      </c>
      <c r="I423" t="s">
        <v>230</v>
      </c>
      <c r="J423" t="s">
        <v>142</v>
      </c>
      <c r="K423" t="s">
        <v>232</v>
      </c>
      <c r="L423" t="s">
        <v>45</v>
      </c>
      <c r="M423" t="s">
        <v>231</v>
      </c>
      <c r="N423" t="s">
        <v>143</v>
      </c>
      <c r="O423">
        <v>301</v>
      </c>
      <c r="P423" t="s">
        <v>46</v>
      </c>
      <c r="Q423">
        <v>1</v>
      </c>
      <c r="R423" t="s">
        <v>48</v>
      </c>
      <c r="S423">
        <v>4</v>
      </c>
      <c r="T423" t="s">
        <v>144</v>
      </c>
      <c r="U423">
        <v>3</v>
      </c>
      <c r="V423">
        <v>30699</v>
      </c>
      <c r="W423" s="51">
        <v>2756.62</v>
      </c>
      <c r="X423">
        <v>8.6150000000000002</v>
      </c>
      <c r="Y423">
        <v>0.16600000000000001</v>
      </c>
      <c r="Z423">
        <v>51</v>
      </c>
      <c r="AA423">
        <v>3.5999999999999997E-2</v>
      </c>
    </row>
    <row r="424" spans="1:27" ht="15">
      <c r="A424" s="49">
        <v>42883</v>
      </c>
      <c r="B424" t="s">
        <v>116</v>
      </c>
      <c r="C424" t="s">
        <v>66</v>
      </c>
      <c r="D424" s="96">
        <v>42877</v>
      </c>
      <c r="E424" s="96">
        <v>42883</v>
      </c>
      <c r="F424">
        <f t="shared" si="12"/>
        <v>5</v>
      </c>
      <c r="G424">
        <f t="shared" si="13"/>
        <v>2017</v>
      </c>
      <c r="H424">
        <v>120088</v>
      </c>
      <c r="I424" t="s">
        <v>230</v>
      </c>
      <c r="J424" t="s">
        <v>142</v>
      </c>
      <c r="K424" t="s">
        <v>232</v>
      </c>
      <c r="L424" t="s">
        <v>45</v>
      </c>
      <c r="M424" t="s">
        <v>231</v>
      </c>
      <c r="N424" t="s">
        <v>143</v>
      </c>
      <c r="O424">
        <v>301</v>
      </c>
      <c r="P424" t="s">
        <v>46</v>
      </c>
      <c r="Q424">
        <v>1</v>
      </c>
      <c r="R424" t="s">
        <v>48</v>
      </c>
      <c r="S424">
        <v>4</v>
      </c>
      <c r="T424" t="s">
        <v>144</v>
      </c>
      <c r="U424">
        <v>4</v>
      </c>
      <c r="V424">
        <v>29814</v>
      </c>
      <c r="W424" s="51">
        <v>2621.538</v>
      </c>
      <c r="X424">
        <v>7.9560000000000004</v>
      </c>
      <c r="Y424">
        <v>0.16400000000000001</v>
      </c>
      <c r="Z424">
        <v>49</v>
      </c>
      <c r="AA424">
        <v>1.2999999999999999E-2</v>
      </c>
    </row>
    <row r="425" spans="1:27" ht="15">
      <c r="A425" s="49">
        <v>42883</v>
      </c>
      <c r="B425" t="s">
        <v>116</v>
      </c>
      <c r="C425" t="s">
        <v>66</v>
      </c>
      <c r="D425" s="96">
        <v>42877</v>
      </c>
      <c r="E425" s="96">
        <v>42883</v>
      </c>
      <c r="F425">
        <f t="shared" si="12"/>
        <v>5</v>
      </c>
      <c r="G425">
        <f t="shared" si="13"/>
        <v>2017</v>
      </c>
      <c r="H425">
        <v>120088</v>
      </c>
      <c r="I425" t="s">
        <v>230</v>
      </c>
      <c r="J425" t="s">
        <v>142</v>
      </c>
      <c r="K425" t="s">
        <v>232</v>
      </c>
      <c r="L425" t="s">
        <v>45</v>
      </c>
      <c r="M425" t="s">
        <v>231</v>
      </c>
      <c r="N425" t="s">
        <v>143</v>
      </c>
      <c r="O425">
        <v>301</v>
      </c>
      <c r="P425" t="s">
        <v>46</v>
      </c>
      <c r="Q425">
        <v>1</v>
      </c>
      <c r="R425" t="s">
        <v>48</v>
      </c>
      <c r="S425">
        <v>4</v>
      </c>
      <c r="T425" t="s">
        <v>144</v>
      </c>
      <c r="U425">
        <v>6</v>
      </c>
      <c r="V425">
        <v>28971</v>
      </c>
      <c r="W425" s="51">
        <v>2576.4780000000001</v>
      </c>
      <c r="X425">
        <v>7.5970000000000004</v>
      </c>
      <c r="Y425">
        <v>0.09</v>
      </c>
      <c r="Z425">
        <v>26</v>
      </c>
      <c r="AA425">
        <v>1.7000000000000001E-2</v>
      </c>
    </row>
    <row r="426" spans="1:27" ht="15">
      <c r="A426" s="49">
        <v>42883</v>
      </c>
      <c r="B426" t="s">
        <v>116</v>
      </c>
      <c r="C426" t="s">
        <v>66</v>
      </c>
      <c r="D426" s="96">
        <v>42877</v>
      </c>
      <c r="E426" s="96">
        <v>42883</v>
      </c>
      <c r="F426">
        <f t="shared" si="12"/>
        <v>5</v>
      </c>
      <c r="G426">
        <f t="shared" si="13"/>
        <v>2017</v>
      </c>
      <c r="H426">
        <v>120088</v>
      </c>
      <c r="I426" t="s">
        <v>230</v>
      </c>
      <c r="J426" t="s">
        <v>142</v>
      </c>
      <c r="K426" t="s">
        <v>232</v>
      </c>
      <c r="L426" t="s">
        <v>45</v>
      </c>
      <c r="M426" t="s">
        <v>231</v>
      </c>
      <c r="N426" t="s">
        <v>143</v>
      </c>
      <c r="O426">
        <v>301</v>
      </c>
      <c r="P426" t="s">
        <v>46</v>
      </c>
      <c r="Q426">
        <v>1</v>
      </c>
      <c r="R426" t="s">
        <v>48</v>
      </c>
      <c r="S426">
        <v>4</v>
      </c>
      <c r="T426" t="s">
        <v>144</v>
      </c>
      <c r="U426">
        <v>8</v>
      </c>
      <c r="V426">
        <v>29679</v>
      </c>
      <c r="W426" s="51">
        <v>2470.2660000000001</v>
      </c>
      <c r="X426">
        <v>7.46</v>
      </c>
      <c r="Y426">
        <v>0.14499999999999999</v>
      </c>
      <c r="Z426">
        <v>43</v>
      </c>
      <c r="AA426">
        <v>1.7000000000000001E-2</v>
      </c>
    </row>
    <row r="427" spans="1:27" ht="15">
      <c r="A427" s="49">
        <v>42883</v>
      </c>
      <c r="B427" t="s">
        <v>116</v>
      </c>
      <c r="C427" t="s">
        <v>66</v>
      </c>
      <c r="D427" s="96">
        <v>42877</v>
      </c>
      <c r="E427" s="96">
        <v>42883</v>
      </c>
      <c r="F427">
        <f t="shared" si="12"/>
        <v>5</v>
      </c>
      <c r="G427">
        <f t="shared" si="13"/>
        <v>2017</v>
      </c>
      <c r="H427">
        <v>120088</v>
      </c>
      <c r="I427" t="s">
        <v>230</v>
      </c>
      <c r="J427" t="s">
        <v>142</v>
      </c>
      <c r="K427" t="s">
        <v>232</v>
      </c>
      <c r="L427" t="s">
        <v>45</v>
      </c>
      <c r="M427" t="s">
        <v>231</v>
      </c>
      <c r="N427" t="s">
        <v>143</v>
      </c>
      <c r="O427">
        <v>301</v>
      </c>
      <c r="P427" t="s">
        <v>46</v>
      </c>
      <c r="Q427">
        <v>1</v>
      </c>
      <c r="R427" t="s">
        <v>48</v>
      </c>
      <c r="S427">
        <v>4</v>
      </c>
      <c r="T427" t="s">
        <v>144</v>
      </c>
      <c r="U427">
        <v>12</v>
      </c>
      <c r="V427">
        <v>29439</v>
      </c>
      <c r="W427" s="51">
        <v>2275.7280000000001</v>
      </c>
      <c r="X427">
        <v>6.8170000000000002</v>
      </c>
      <c r="Y427">
        <v>0.21099999999999999</v>
      </c>
      <c r="Z427">
        <v>62</v>
      </c>
      <c r="AA427">
        <v>0.01</v>
      </c>
    </row>
    <row r="428" spans="1:27" ht="15">
      <c r="A428" s="49">
        <v>42883</v>
      </c>
      <c r="B428" t="s">
        <v>116</v>
      </c>
      <c r="C428" t="s">
        <v>66</v>
      </c>
      <c r="D428" s="96">
        <v>42877</v>
      </c>
      <c r="E428" s="96">
        <v>42883</v>
      </c>
      <c r="F428">
        <f t="shared" si="12"/>
        <v>5</v>
      </c>
      <c r="G428">
        <f t="shared" si="13"/>
        <v>2017</v>
      </c>
      <c r="H428">
        <v>120088</v>
      </c>
      <c r="I428" t="s">
        <v>230</v>
      </c>
      <c r="J428" t="s">
        <v>142</v>
      </c>
      <c r="K428" t="s">
        <v>232</v>
      </c>
      <c r="L428" t="s">
        <v>45</v>
      </c>
      <c r="M428" t="s">
        <v>231</v>
      </c>
      <c r="N428" t="s">
        <v>143</v>
      </c>
      <c r="O428">
        <v>301</v>
      </c>
      <c r="P428" t="s">
        <v>46</v>
      </c>
      <c r="Q428">
        <v>1</v>
      </c>
      <c r="R428" t="s">
        <v>48</v>
      </c>
      <c r="S428">
        <v>4</v>
      </c>
      <c r="T428" t="s">
        <v>144</v>
      </c>
      <c r="U428">
        <v>10</v>
      </c>
      <c r="V428">
        <v>30239</v>
      </c>
      <c r="W428" s="51">
        <v>2155.4169999999999</v>
      </c>
      <c r="X428">
        <v>6.63</v>
      </c>
      <c r="Y428">
        <v>0.24099999999999999</v>
      </c>
      <c r="Z428">
        <v>73</v>
      </c>
      <c r="AA428">
        <v>0.03</v>
      </c>
    </row>
    <row r="429" spans="1:27" ht="15">
      <c r="A429" s="49">
        <v>42883</v>
      </c>
      <c r="B429" t="s">
        <v>116</v>
      </c>
      <c r="C429" t="s">
        <v>66</v>
      </c>
      <c r="D429" s="96">
        <v>42877</v>
      </c>
      <c r="E429" s="96">
        <v>42883</v>
      </c>
      <c r="F429">
        <f t="shared" si="12"/>
        <v>5</v>
      </c>
      <c r="G429">
        <f t="shared" si="13"/>
        <v>2017</v>
      </c>
      <c r="H429">
        <v>120088</v>
      </c>
      <c r="I429" t="s">
        <v>230</v>
      </c>
      <c r="J429" t="s">
        <v>142</v>
      </c>
      <c r="K429" t="s">
        <v>232</v>
      </c>
      <c r="L429" t="s">
        <v>45</v>
      </c>
      <c r="M429" t="s">
        <v>231</v>
      </c>
      <c r="N429" t="s">
        <v>143</v>
      </c>
      <c r="O429">
        <v>301</v>
      </c>
      <c r="P429" t="s">
        <v>46</v>
      </c>
      <c r="Q429">
        <v>1</v>
      </c>
      <c r="R429" t="s">
        <v>48</v>
      </c>
      <c r="S429">
        <v>4</v>
      </c>
      <c r="T429" t="s">
        <v>144</v>
      </c>
      <c r="U429">
        <v>11</v>
      </c>
      <c r="V429">
        <v>29896</v>
      </c>
      <c r="W429" s="51">
        <v>2539.6080000000002</v>
      </c>
      <c r="X429">
        <v>7.7270000000000003</v>
      </c>
      <c r="Y429">
        <v>0.221</v>
      </c>
      <c r="Z429">
        <v>66</v>
      </c>
      <c r="AA429">
        <v>3.6999999999999998E-2</v>
      </c>
    </row>
    <row r="430" spans="1:27" ht="15">
      <c r="A430" s="49">
        <v>42876</v>
      </c>
      <c r="B430" t="s">
        <v>115</v>
      </c>
      <c r="C430" t="s">
        <v>65</v>
      </c>
      <c r="D430" s="96">
        <v>42870</v>
      </c>
      <c r="E430" s="96">
        <v>42876</v>
      </c>
      <c r="F430">
        <f t="shared" si="12"/>
        <v>5</v>
      </c>
      <c r="G430">
        <f t="shared" si="13"/>
        <v>2017</v>
      </c>
      <c r="H430">
        <v>120088</v>
      </c>
      <c r="I430" t="s">
        <v>230</v>
      </c>
      <c r="J430" t="s">
        <v>142</v>
      </c>
      <c r="K430" t="s">
        <v>232</v>
      </c>
      <c r="L430" t="s">
        <v>45</v>
      </c>
      <c r="M430" t="s">
        <v>231</v>
      </c>
      <c r="N430" t="s">
        <v>143</v>
      </c>
      <c r="O430">
        <v>301</v>
      </c>
      <c r="P430" t="s">
        <v>46</v>
      </c>
      <c r="Q430">
        <v>1</v>
      </c>
      <c r="R430" t="s">
        <v>48</v>
      </c>
      <c r="S430">
        <v>4</v>
      </c>
      <c r="T430" t="s">
        <v>144</v>
      </c>
      <c r="U430">
        <v>11</v>
      </c>
      <c r="V430">
        <v>29973</v>
      </c>
      <c r="W430" s="51">
        <v>2435.4090000000001</v>
      </c>
      <c r="X430">
        <v>7.4290000000000003</v>
      </c>
      <c r="Y430">
        <v>0.25700000000000001</v>
      </c>
      <c r="Z430">
        <v>77</v>
      </c>
      <c r="AA430">
        <v>1.2999999999999999E-2</v>
      </c>
    </row>
    <row r="431" spans="1:27" ht="15">
      <c r="A431" s="49">
        <v>42876</v>
      </c>
      <c r="B431" t="s">
        <v>115</v>
      </c>
      <c r="C431" t="s">
        <v>65</v>
      </c>
      <c r="D431" s="96">
        <v>42870</v>
      </c>
      <c r="E431" s="96">
        <v>42876</v>
      </c>
      <c r="F431">
        <f t="shared" si="12"/>
        <v>5</v>
      </c>
      <c r="G431">
        <f t="shared" si="13"/>
        <v>2017</v>
      </c>
      <c r="H431">
        <v>120088</v>
      </c>
      <c r="I431" t="s">
        <v>230</v>
      </c>
      <c r="J431" t="s">
        <v>142</v>
      </c>
      <c r="K431" t="s">
        <v>232</v>
      </c>
      <c r="L431" t="s">
        <v>45</v>
      </c>
      <c r="M431" t="s">
        <v>231</v>
      </c>
      <c r="N431" t="s">
        <v>143</v>
      </c>
      <c r="O431">
        <v>301</v>
      </c>
      <c r="P431" t="s">
        <v>46</v>
      </c>
      <c r="Q431">
        <v>1</v>
      </c>
      <c r="R431" t="s">
        <v>48</v>
      </c>
      <c r="S431">
        <v>4</v>
      </c>
      <c r="T431" t="s">
        <v>144</v>
      </c>
      <c r="U431">
        <v>12</v>
      </c>
      <c r="V431">
        <v>29532</v>
      </c>
      <c r="W431" s="51">
        <v>2183.4549999999999</v>
      </c>
      <c r="X431">
        <v>6.5609999999999999</v>
      </c>
      <c r="Y431">
        <v>0.315</v>
      </c>
      <c r="Z431">
        <v>93</v>
      </c>
      <c r="AA431">
        <v>1.7000000000000001E-2</v>
      </c>
    </row>
    <row r="432" spans="1:27" ht="15">
      <c r="A432" s="49">
        <v>42876</v>
      </c>
      <c r="B432" t="s">
        <v>115</v>
      </c>
      <c r="C432" t="s">
        <v>65</v>
      </c>
      <c r="D432" s="96">
        <v>42870</v>
      </c>
      <c r="E432" s="96">
        <v>42876</v>
      </c>
      <c r="F432">
        <f t="shared" si="12"/>
        <v>5</v>
      </c>
      <c r="G432">
        <f t="shared" si="13"/>
        <v>2017</v>
      </c>
      <c r="H432">
        <v>120088</v>
      </c>
      <c r="I432" t="s">
        <v>230</v>
      </c>
      <c r="J432" t="s">
        <v>142</v>
      </c>
      <c r="K432" t="s">
        <v>232</v>
      </c>
      <c r="L432" t="s">
        <v>45</v>
      </c>
      <c r="M432" t="s">
        <v>231</v>
      </c>
      <c r="N432" t="s">
        <v>143</v>
      </c>
      <c r="O432">
        <v>301</v>
      </c>
      <c r="P432" t="s">
        <v>46</v>
      </c>
      <c r="Q432">
        <v>1</v>
      </c>
      <c r="R432" t="s">
        <v>48</v>
      </c>
      <c r="S432">
        <v>4</v>
      </c>
      <c r="T432" t="s">
        <v>144</v>
      </c>
      <c r="U432">
        <v>10</v>
      </c>
      <c r="V432">
        <v>30310</v>
      </c>
      <c r="W432" s="51">
        <v>2084.6149999999998</v>
      </c>
      <c r="X432">
        <v>6.4269999999999996</v>
      </c>
      <c r="Y432">
        <v>0.23400000000000001</v>
      </c>
      <c r="Z432">
        <v>71</v>
      </c>
      <c r="AA432">
        <v>0</v>
      </c>
    </row>
    <row r="433" spans="1:27" ht="15">
      <c r="A433" s="49">
        <v>42876</v>
      </c>
      <c r="B433" t="s">
        <v>115</v>
      </c>
      <c r="C433" t="s">
        <v>65</v>
      </c>
      <c r="D433" s="96">
        <v>42870</v>
      </c>
      <c r="E433" s="96">
        <v>42876</v>
      </c>
      <c r="F433">
        <f t="shared" si="12"/>
        <v>5</v>
      </c>
      <c r="G433">
        <f t="shared" si="13"/>
        <v>2017</v>
      </c>
      <c r="H433">
        <v>120088</v>
      </c>
      <c r="I433" t="s">
        <v>230</v>
      </c>
      <c r="J433" t="s">
        <v>142</v>
      </c>
      <c r="K433" t="s">
        <v>232</v>
      </c>
      <c r="L433" t="s">
        <v>45</v>
      </c>
      <c r="M433" t="s">
        <v>231</v>
      </c>
      <c r="N433" t="s">
        <v>143</v>
      </c>
      <c r="O433">
        <v>301</v>
      </c>
      <c r="P433" t="s">
        <v>46</v>
      </c>
      <c r="Q433">
        <v>1</v>
      </c>
      <c r="R433" t="s">
        <v>48</v>
      </c>
      <c r="S433">
        <v>4</v>
      </c>
      <c r="T433" t="s">
        <v>144</v>
      </c>
      <c r="U433">
        <v>8</v>
      </c>
      <c r="V433">
        <v>29743</v>
      </c>
      <c r="W433" s="51">
        <v>2372.1869999999999</v>
      </c>
      <c r="X433">
        <v>7.1790000000000003</v>
      </c>
      <c r="Y433">
        <v>0.215</v>
      </c>
      <c r="Z433">
        <v>64</v>
      </c>
      <c r="AA433">
        <v>2.4E-2</v>
      </c>
    </row>
    <row r="434" spans="1:27" ht="15">
      <c r="A434" s="49">
        <v>42876</v>
      </c>
      <c r="B434" t="s">
        <v>115</v>
      </c>
      <c r="C434" t="s">
        <v>65</v>
      </c>
      <c r="D434" s="96">
        <v>42870</v>
      </c>
      <c r="E434" s="96">
        <v>42876</v>
      </c>
      <c r="F434">
        <f t="shared" si="12"/>
        <v>5</v>
      </c>
      <c r="G434">
        <f t="shared" si="13"/>
        <v>2017</v>
      </c>
      <c r="H434">
        <v>120088</v>
      </c>
      <c r="I434" t="s">
        <v>230</v>
      </c>
      <c r="J434" t="s">
        <v>142</v>
      </c>
      <c r="K434" t="s">
        <v>232</v>
      </c>
      <c r="L434" t="s">
        <v>45</v>
      </c>
      <c r="M434" t="s">
        <v>231</v>
      </c>
      <c r="N434" t="s">
        <v>143</v>
      </c>
      <c r="O434">
        <v>301</v>
      </c>
      <c r="P434" t="s">
        <v>46</v>
      </c>
      <c r="Q434">
        <v>1</v>
      </c>
      <c r="R434" t="s">
        <v>48</v>
      </c>
      <c r="S434">
        <v>4</v>
      </c>
      <c r="T434" t="s">
        <v>144</v>
      </c>
      <c r="U434">
        <v>6</v>
      </c>
      <c r="V434">
        <v>29049</v>
      </c>
      <c r="W434" s="51">
        <v>2453.6390000000001</v>
      </c>
      <c r="X434">
        <v>7.2539999999999996</v>
      </c>
      <c r="Y434">
        <v>0.26900000000000002</v>
      </c>
      <c r="Z434">
        <v>78</v>
      </c>
      <c r="AA434">
        <v>0.01</v>
      </c>
    </row>
    <row r="435" spans="1:27" ht="15">
      <c r="A435" s="49">
        <v>42876</v>
      </c>
      <c r="B435" t="s">
        <v>115</v>
      </c>
      <c r="C435" t="s">
        <v>65</v>
      </c>
      <c r="D435" s="96">
        <v>42870</v>
      </c>
      <c r="E435" s="96">
        <v>42876</v>
      </c>
      <c r="F435">
        <f t="shared" si="12"/>
        <v>5</v>
      </c>
      <c r="G435">
        <f t="shared" si="13"/>
        <v>2017</v>
      </c>
      <c r="H435">
        <v>120088</v>
      </c>
      <c r="I435" t="s">
        <v>230</v>
      </c>
      <c r="J435" t="s">
        <v>142</v>
      </c>
      <c r="K435" t="s">
        <v>232</v>
      </c>
      <c r="L435" t="s">
        <v>45</v>
      </c>
      <c r="M435" t="s">
        <v>231</v>
      </c>
      <c r="N435" t="s">
        <v>143</v>
      </c>
      <c r="O435">
        <v>301</v>
      </c>
      <c r="P435" t="s">
        <v>46</v>
      </c>
      <c r="Q435">
        <v>1</v>
      </c>
      <c r="R435" t="s">
        <v>48</v>
      </c>
      <c r="S435">
        <v>4</v>
      </c>
      <c r="T435" t="s">
        <v>144</v>
      </c>
      <c r="U435">
        <v>4</v>
      </c>
      <c r="V435">
        <v>29915</v>
      </c>
      <c r="W435" s="51">
        <v>2505.1779999999999</v>
      </c>
      <c r="X435">
        <v>7.6289999999999996</v>
      </c>
      <c r="Y435">
        <v>0.33800000000000002</v>
      </c>
      <c r="Z435">
        <v>101</v>
      </c>
      <c r="AA435">
        <v>7.0000000000000001E-3</v>
      </c>
    </row>
    <row r="436" spans="1:27" ht="15">
      <c r="A436" s="49">
        <v>42876</v>
      </c>
      <c r="B436" t="s">
        <v>115</v>
      </c>
      <c r="C436" t="s">
        <v>65</v>
      </c>
      <c r="D436" s="96">
        <v>42870</v>
      </c>
      <c r="E436" s="96">
        <v>42876</v>
      </c>
      <c r="F436">
        <f t="shared" si="12"/>
        <v>5</v>
      </c>
      <c r="G436">
        <f t="shared" si="13"/>
        <v>2017</v>
      </c>
      <c r="H436">
        <v>120088</v>
      </c>
      <c r="I436" t="s">
        <v>230</v>
      </c>
      <c r="J436" t="s">
        <v>142</v>
      </c>
      <c r="K436" t="s">
        <v>232</v>
      </c>
      <c r="L436" t="s">
        <v>45</v>
      </c>
      <c r="M436" t="s">
        <v>231</v>
      </c>
      <c r="N436" t="s">
        <v>143</v>
      </c>
      <c r="O436">
        <v>301</v>
      </c>
      <c r="P436" t="s">
        <v>46</v>
      </c>
      <c r="Q436">
        <v>1</v>
      </c>
      <c r="R436" t="s">
        <v>48</v>
      </c>
      <c r="S436">
        <v>4</v>
      </c>
      <c r="T436" t="s">
        <v>144</v>
      </c>
      <c r="U436">
        <v>2</v>
      </c>
      <c r="V436">
        <v>29111</v>
      </c>
      <c r="W436" s="51">
        <v>1872.44</v>
      </c>
      <c r="X436">
        <v>5.5460000000000003</v>
      </c>
      <c r="Y436">
        <v>0.20599999999999999</v>
      </c>
      <c r="Z436">
        <v>60</v>
      </c>
      <c r="AA436">
        <v>0</v>
      </c>
    </row>
    <row r="437" spans="1:27" ht="15">
      <c r="A437" s="49">
        <v>42876</v>
      </c>
      <c r="B437" t="s">
        <v>115</v>
      </c>
      <c r="C437" t="s">
        <v>65</v>
      </c>
      <c r="D437" s="96">
        <v>42870</v>
      </c>
      <c r="E437" s="96">
        <v>42876</v>
      </c>
      <c r="F437">
        <f t="shared" si="12"/>
        <v>5</v>
      </c>
      <c r="G437">
        <f t="shared" si="13"/>
        <v>2017</v>
      </c>
      <c r="H437">
        <v>120088</v>
      </c>
      <c r="I437" t="s">
        <v>230</v>
      </c>
      <c r="J437" t="s">
        <v>142</v>
      </c>
      <c r="K437" t="s">
        <v>232</v>
      </c>
      <c r="L437" t="s">
        <v>45</v>
      </c>
      <c r="M437" t="s">
        <v>231</v>
      </c>
      <c r="N437" t="s">
        <v>143</v>
      </c>
      <c r="O437">
        <v>301</v>
      </c>
      <c r="P437" t="s">
        <v>46</v>
      </c>
      <c r="Q437">
        <v>1</v>
      </c>
      <c r="R437" t="s">
        <v>48</v>
      </c>
      <c r="S437">
        <v>4</v>
      </c>
      <c r="T437" t="s">
        <v>144</v>
      </c>
      <c r="U437">
        <v>3</v>
      </c>
      <c r="V437">
        <v>30773</v>
      </c>
      <c r="W437" s="51">
        <v>2654.55</v>
      </c>
      <c r="X437">
        <v>8.3160000000000007</v>
      </c>
      <c r="Y437">
        <v>0.24</v>
      </c>
      <c r="Z437">
        <v>74</v>
      </c>
      <c r="AA437">
        <v>2.5999999999999999E-2</v>
      </c>
    </row>
    <row r="438" spans="1:27" ht="15">
      <c r="A438" s="49">
        <v>42876</v>
      </c>
      <c r="B438" t="s">
        <v>115</v>
      </c>
      <c r="C438" t="s">
        <v>65</v>
      </c>
      <c r="D438" s="96">
        <v>42870</v>
      </c>
      <c r="E438" s="96">
        <v>42876</v>
      </c>
      <c r="F438">
        <f t="shared" si="12"/>
        <v>5</v>
      </c>
      <c r="G438">
        <f t="shared" si="13"/>
        <v>2017</v>
      </c>
      <c r="H438">
        <v>120088</v>
      </c>
      <c r="I438" t="s">
        <v>230</v>
      </c>
      <c r="J438" t="s">
        <v>142</v>
      </c>
      <c r="K438" t="s">
        <v>232</v>
      </c>
      <c r="L438" t="s">
        <v>45</v>
      </c>
      <c r="M438" t="s">
        <v>231</v>
      </c>
      <c r="N438" t="s">
        <v>143</v>
      </c>
      <c r="O438">
        <v>301</v>
      </c>
      <c r="P438" t="s">
        <v>46</v>
      </c>
      <c r="Q438">
        <v>1</v>
      </c>
      <c r="R438" t="s">
        <v>48</v>
      </c>
      <c r="S438">
        <v>4</v>
      </c>
      <c r="T438" t="s">
        <v>144</v>
      </c>
      <c r="U438">
        <v>1</v>
      </c>
      <c r="V438">
        <v>29223</v>
      </c>
      <c r="W438" s="51">
        <v>2640.8690000000001</v>
      </c>
      <c r="X438">
        <v>7.8570000000000002</v>
      </c>
      <c r="Y438">
        <v>0.29099999999999998</v>
      </c>
      <c r="Z438">
        <v>85</v>
      </c>
      <c r="AA438">
        <v>1.7000000000000001E-2</v>
      </c>
    </row>
    <row r="439" spans="1:27" ht="15">
      <c r="A439" s="49">
        <v>42876</v>
      </c>
      <c r="B439" t="s">
        <v>115</v>
      </c>
      <c r="C439" t="s">
        <v>65</v>
      </c>
      <c r="D439" s="96">
        <v>42870</v>
      </c>
      <c r="E439" s="96">
        <v>42876</v>
      </c>
      <c r="F439">
        <f t="shared" si="12"/>
        <v>5</v>
      </c>
      <c r="G439">
        <f t="shared" si="13"/>
        <v>2017</v>
      </c>
      <c r="H439">
        <v>120088</v>
      </c>
      <c r="I439" t="s">
        <v>230</v>
      </c>
      <c r="J439" t="s">
        <v>142</v>
      </c>
      <c r="K439" t="s">
        <v>232</v>
      </c>
      <c r="L439" t="s">
        <v>45</v>
      </c>
      <c r="M439" t="s">
        <v>231</v>
      </c>
      <c r="N439" t="s">
        <v>143</v>
      </c>
      <c r="O439">
        <v>301</v>
      </c>
      <c r="P439" t="s">
        <v>46</v>
      </c>
      <c r="Q439">
        <v>1</v>
      </c>
      <c r="R439" t="s">
        <v>48</v>
      </c>
      <c r="S439">
        <v>4</v>
      </c>
      <c r="T439" t="s">
        <v>144</v>
      </c>
      <c r="U439">
        <v>7</v>
      </c>
      <c r="V439">
        <v>28933</v>
      </c>
      <c r="W439" s="51">
        <v>2259.9549999999999</v>
      </c>
      <c r="X439">
        <v>6.6539999999999999</v>
      </c>
      <c r="Y439">
        <v>0.35599999999999998</v>
      </c>
      <c r="Z439">
        <v>103</v>
      </c>
      <c r="AA439">
        <v>0</v>
      </c>
    </row>
    <row r="440" spans="1:27" ht="15">
      <c r="A440" s="49">
        <v>42876</v>
      </c>
      <c r="B440" t="s">
        <v>115</v>
      </c>
      <c r="C440" t="s">
        <v>65</v>
      </c>
      <c r="D440" s="96">
        <v>42870</v>
      </c>
      <c r="E440" s="96">
        <v>42876</v>
      </c>
      <c r="F440">
        <f t="shared" si="12"/>
        <v>5</v>
      </c>
      <c r="G440">
        <f t="shared" si="13"/>
        <v>2017</v>
      </c>
      <c r="H440">
        <v>120088</v>
      </c>
      <c r="I440" t="s">
        <v>230</v>
      </c>
      <c r="J440" t="s">
        <v>142</v>
      </c>
      <c r="K440" t="s">
        <v>232</v>
      </c>
      <c r="L440" t="s">
        <v>45</v>
      </c>
      <c r="M440" t="s">
        <v>231</v>
      </c>
      <c r="N440" t="s">
        <v>143</v>
      </c>
      <c r="O440">
        <v>301</v>
      </c>
      <c r="P440" t="s">
        <v>46</v>
      </c>
      <c r="Q440">
        <v>1</v>
      </c>
      <c r="R440" t="s">
        <v>48</v>
      </c>
      <c r="S440">
        <v>4</v>
      </c>
      <c r="T440" t="s">
        <v>144</v>
      </c>
      <c r="U440">
        <v>5</v>
      </c>
      <c r="V440">
        <v>29798</v>
      </c>
      <c r="W440" s="51">
        <v>2488.7629999999999</v>
      </c>
      <c r="X440">
        <v>7.548</v>
      </c>
      <c r="Y440">
        <v>0.61399999999999999</v>
      </c>
      <c r="Z440">
        <v>183</v>
      </c>
      <c r="AA440">
        <v>0.02</v>
      </c>
    </row>
    <row r="441" spans="1:27" ht="15">
      <c r="A441" s="49">
        <v>42876</v>
      </c>
      <c r="B441" t="s">
        <v>115</v>
      </c>
      <c r="C441" t="s">
        <v>65</v>
      </c>
      <c r="D441" s="96">
        <v>42870</v>
      </c>
      <c r="E441" s="96">
        <v>42876</v>
      </c>
      <c r="F441">
        <f t="shared" si="12"/>
        <v>5</v>
      </c>
      <c r="G441">
        <f t="shared" si="13"/>
        <v>2017</v>
      </c>
      <c r="H441">
        <v>120088</v>
      </c>
      <c r="I441" t="s">
        <v>230</v>
      </c>
      <c r="J441" t="s">
        <v>142</v>
      </c>
      <c r="K441" t="s">
        <v>232</v>
      </c>
      <c r="L441" t="s">
        <v>45</v>
      </c>
      <c r="M441" t="s">
        <v>231</v>
      </c>
      <c r="N441" t="s">
        <v>143</v>
      </c>
      <c r="O441">
        <v>301</v>
      </c>
      <c r="P441" t="s">
        <v>46</v>
      </c>
      <c r="Q441">
        <v>1</v>
      </c>
      <c r="R441" t="s">
        <v>48</v>
      </c>
      <c r="S441">
        <v>4</v>
      </c>
      <c r="T441" t="s">
        <v>144</v>
      </c>
      <c r="U441">
        <v>9</v>
      </c>
      <c r="V441">
        <v>29803</v>
      </c>
      <c r="W441" s="51">
        <v>1985.5619999999999</v>
      </c>
      <c r="X441">
        <v>6.0250000000000004</v>
      </c>
      <c r="Y441">
        <v>0.315</v>
      </c>
      <c r="Z441">
        <v>94</v>
      </c>
      <c r="AA441">
        <v>0.01</v>
      </c>
    </row>
    <row r="442" spans="1:27" ht="15">
      <c r="A442" s="49">
        <v>42869</v>
      </c>
      <c r="B442" t="s">
        <v>197</v>
      </c>
      <c r="C442" t="s">
        <v>64</v>
      </c>
      <c r="D442" s="96">
        <v>42863</v>
      </c>
      <c r="E442" s="96">
        <v>42869</v>
      </c>
      <c r="F442">
        <f t="shared" si="12"/>
        <v>5</v>
      </c>
      <c r="G442">
        <f t="shared" si="13"/>
        <v>2017</v>
      </c>
      <c r="H442">
        <v>120088</v>
      </c>
      <c r="I442" t="s">
        <v>230</v>
      </c>
      <c r="J442" t="s">
        <v>142</v>
      </c>
      <c r="K442" t="s">
        <v>232</v>
      </c>
      <c r="L442" t="s">
        <v>45</v>
      </c>
      <c r="M442" t="s">
        <v>231</v>
      </c>
      <c r="N442" t="s">
        <v>143</v>
      </c>
      <c r="O442">
        <v>301</v>
      </c>
      <c r="P442" t="s">
        <v>46</v>
      </c>
      <c r="Q442">
        <v>1</v>
      </c>
      <c r="R442" t="s">
        <v>48</v>
      </c>
      <c r="S442">
        <v>4</v>
      </c>
      <c r="T442" t="s">
        <v>144</v>
      </c>
      <c r="U442">
        <v>9</v>
      </c>
      <c r="V442">
        <v>29848</v>
      </c>
      <c r="W442" s="51">
        <v>1935.7329999999999</v>
      </c>
      <c r="X442">
        <v>6.0250000000000004</v>
      </c>
      <c r="Y442">
        <v>0.151</v>
      </c>
      <c r="Z442">
        <v>45</v>
      </c>
      <c r="AA442">
        <v>3.6999999999999998E-2</v>
      </c>
    </row>
    <row r="443" spans="1:27" ht="15">
      <c r="A443" s="49">
        <v>42869</v>
      </c>
      <c r="B443" t="s">
        <v>197</v>
      </c>
      <c r="C443" t="s">
        <v>64</v>
      </c>
      <c r="D443" s="96">
        <v>42863</v>
      </c>
      <c r="E443" s="96">
        <v>42869</v>
      </c>
      <c r="F443">
        <f t="shared" si="12"/>
        <v>5</v>
      </c>
      <c r="G443">
        <f t="shared" si="13"/>
        <v>2017</v>
      </c>
      <c r="H443">
        <v>120088</v>
      </c>
      <c r="I443" t="s">
        <v>230</v>
      </c>
      <c r="J443" t="s">
        <v>142</v>
      </c>
      <c r="K443" t="s">
        <v>232</v>
      </c>
      <c r="L443" t="s">
        <v>45</v>
      </c>
      <c r="M443" t="s">
        <v>231</v>
      </c>
      <c r="N443" t="s">
        <v>143</v>
      </c>
      <c r="O443">
        <v>301</v>
      </c>
      <c r="P443" t="s">
        <v>46</v>
      </c>
      <c r="Q443">
        <v>1</v>
      </c>
      <c r="R443" t="s">
        <v>48</v>
      </c>
      <c r="S443">
        <v>4</v>
      </c>
      <c r="T443" t="s">
        <v>144</v>
      </c>
      <c r="U443">
        <v>5</v>
      </c>
      <c r="V443">
        <v>30002</v>
      </c>
      <c r="W443" s="51">
        <v>2407.8739999999998</v>
      </c>
      <c r="X443">
        <v>7.548</v>
      </c>
      <c r="Y443">
        <v>0.68</v>
      </c>
      <c r="Z443">
        <v>204</v>
      </c>
      <c r="AA443">
        <v>3.3000000000000002E-2</v>
      </c>
    </row>
    <row r="444" spans="1:27" ht="15">
      <c r="A444" s="49">
        <v>42869</v>
      </c>
      <c r="B444" t="s">
        <v>197</v>
      </c>
      <c r="C444" t="s">
        <v>64</v>
      </c>
      <c r="D444" s="96">
        <v>42863</v>
      </c>
      <c r="E444" s="96">
        <v>42869</v>
      </c>
      <c r="F444">
        <f t="shared" si="12"/>
        <v>5</v>
      </c>
      <c r="G444">
        <f t="shared" si="13"/>
        <v>2017</v>
      </c>
      <c r="H444">
        <v>120088</v>
      </c>
      <c r="I444" t="s">
        <v>230</v>
      </c>
      <c r="J444" t="s">
        <v>142</v>
      </c>
      <c r="K444" t="s">
        <v>232</v>
      </c>
      <c r="L444" t="s">
        <v>45</v>
      </c>
      <c r="M444" t="s">
        <v>231</v>
      </c>
      <c r="N444" t="s">
        <v>143</v>
      </c>
      <c r="O444">
        <v>301</v>
      </c>
      <c r="P444" t="s">
        <v>46</v>
      </c>
      <c r="Q444">
        <v>1</v>
      </c>
      <c r="R444" t="s">
        <v>48</v>
      </c>
      <c r="S444">
        <v>4</v>
      </c>
      <c r="T444" t="s">
        <v>144</v>
      </c>
      <c r="U444">
        <v>7</v>
      </c>
      <c r="V444">
        <v>28970</v>
      </c>
      <c r="W444" s="51">
        <v>2182.2809999999999</v>
      </c>
      <c r="X444">
        <v>6.6539999999999999</v>
      </c>
      <c r="Y444">
        <v>0.128</v>
      </c>
      <c r="Z444">
        <v>37</v>
      </c>
      <c r="AA444">
        <v>2.8000000000000001E-2</v>
      </c>
    </row>
    <row r="445" spans="1:27" ht="15">
      <c r="A445" s="49">
        <v>42869</v>
      </c>
      <c r="B445" t="s">
        <v>197</v>
      </c>
      <c r="C445" t="s">
        <v>64</v>
      </c>
      <c r="D445" s="96">
        <v>42863</v>
      </c>
      <c r="E445" s="96">
        <v>42869</v>
      </c>
      <c r="F445">
        <f t="shared" si="12"/>
        <v>5</v>
      </c>
      <c r="G445">
        <f t="shared" si="13"/>
        <v>2017</v>
      </c>
      <c r="H445">
        <v>120088</v>
      </c>
      <c r="I445" t="s">
        <v>230</v>
      </c>
      <c r="J445" t="s">
        <v>142</v>
      </c>
      <c r="K445" t="s">
        <v>232</v>
      </c>
      <c r="L445" t="s">
        <v>45</v>
      </c>
      <c r="M445" t="s">
        <v>231</v>
      </c>
      <c r="N445" t="s">
        <v>143</v>
      </c>
      <c r="O445">
        <v>301</v>
      </c>
      <c r="P445" t="s">
        <v>46</v>
      </c>
      <c r="Q445">
        <v>1</v>
      </c>
      <c r="R445" t="s">
        <v>48</v>
      </c>
      <c r="S445">
        <v>4</v>
      </c>
      <c r="T445" t="s">
        <v>144</v>
      </c>
      <c r="U445">
        <v>1</v>
      </c>
      <c r="V445">
        <v>29288</v>
      </c>
      <c r="W445" s="51">
        <v>2567.8780000000002</v>
      </c>
      <c r="X445">
        <v>7.8570000000000002</v>
      </c>
      <c r="Y445">
        <v>0.222</v>
      </c>
      <c r="Z445">
        <v>65</v>
      </c>
      <c r="AA445">
        <v>4.1000000000000002E-2</v>
      </c>
    </row>
    <row r="446" spans="1:27" ht="15">
      <c r="A446" s="49">
        <v>42869</v>
      </c>
      <c r="B446" t="s">
        <v>197</v>
      </c>
      <c r="C446" t="s">
        <v>64</v>
      </c>
      <c r="D446" s="96">
        <v>42863</v>
      </c>
      <c r="E446" s="96">
        <v>42869</v>
      </c>
      <c r="F446">
        <f t="shared" si="12"/>
        <v>5</v>
      </c>
      <c r="G446">
        <f t="shared" si="13"/>
        <v>2017</v>
      </c>
      <c r="H446">
        <v>120088</v>
      </c>
      <c r="I446" t="s">
        <v>230</v>
      </c>
      <c r="J446" t="s">
        <v>142</v>
      </c>
      <c r="K446" t="s">
        <v>232</v>
      </c>
      <c r="L446" t="s">
        <v>45</v>
      </c>
      <c r="M446" t="s">
        <v>231</v>
      </c>
      <c r="N446" t="s">
        <v>143</v>
      </c>
      <c r="O446">
        <v>301</v>
      </c>
      <c r="P446" t="s">
        <v>46</v>
      </c>
      <c r="Q446">
        <v>1</v>
      </c>
      <c r="R446" t="s">
        <v>48</v>
      </c>
      <c r="S446">
        <v>4</v>
      </c>
      <c r="T446" t="s">
        <v>144</v>
      </c>
      <c r="U446">
        <v>2</v>
      </c>
      <c r="V446">
        <v>29160</v>
      </c>
      <c r="W446" s="51">
        <v>1809.7260000000001</v>
      </c>
      <c r="X446">
        <v>5.5460000000000003</v>
      </c>
      <c r="Y446">
        <v>0.16800000000000001</v>
      </c>
      <c r="Z446">
        <v>49</v>
      </c>
      <c r="AA446">
        <v>1.7000000000000001E-2</v>
      </c>
    </row>
    <row r="447" spans="1:27" ht="15">
      <c r="A447" s="49">
        <v>42869</v>
      </c>
      <c r="B447" t="s">
        <v>197</v>
      </c>
      <c r="C447" t="s">
        <v>64</v>
      </c>
      <c r="D447" s="96">
        <v>42863</v>
      </c>
      <c r="E447" s="96">
        <v>42869</v>
      </c>
      <c r="F447">
        <f t="shared" si="12"/>
        <v>5</v>
      </c>
      <c r="G447">
        <f t="shared" si="13"/>
        <v>2017</v>
      </c>
      <c r="H447">
        <v>120088</v>
      </c>
      <c r="I447" t="s">
        <v>230</v>
      </c>
      <c r="J447" t="s">
        <v>142</v>
      </c>
      <c r="K447" t="s">
        <v>232</v>
      </c>
      <c r="L447" t="s">
        <v>45</v>
      </c>
      <c r="M447" t="s">
        <v>231</v>
      </c>
      <c r="N447" t="s">
        <v>143</v>
      </c>
      <c r="O447">
        <v>301</v>
      </c>
      <c r="P447" t="s">
        <v>46</v>
      </c>
      <c r="Q447">
        <v>1</v>
      </c>
      <c r="R447" t="s">
        <v>48</v>
      </c>
      <c r="S447">
        <v>4</v>
      </c>
      <c r="T447" t="s">
        <v>144</v>
      </c>
      <c r="U447">
        <v>3</v>
      </c>
      <c r="V447">
        <v>30825</v>
      </c>
      <c r="W447" s="51">
        <v>2568.7249999999999</v>
      </c>
      <c r="X447">
        <v>8.3160000000000007</v>
      </c>
      <c r="Y447">
        <v>0.16900000000000001</v>
      </c>
      <c r="Z447">
        <v>52</v>
      </c>
      <c r="AA447">
        <v>3.5999999999999997E-2</v>
      </c>
    </row>
    <row r="448" spans="1:27" ht="15">
      <c r="A448" s="49">
        <v>42869</v>
      </c>
      <c r="B448" t="s">
        <v>197</v>
      </c>
      <c r="C448" t="s">
        <v>64</v>
      </c>
      <c r="D448" s="96">
        <v>42863</v>
      </c>
      <c r="E448" s="96">
        <v>42869</v>
      </c>
      <c r="F448">
        <f t="shared" si="12"/>
        <v>5</v>
      </c>
      <c r="G448">
        <f t="shared" si="13"/>
        <v>2017</v>
      </c>
      <c r="H448">
        <v>120088</v>
      </c>
      <c r="I448" t="s">
        <v>230</v>
      </c>
      <c r="J448" t="s">
        <v>142</v>
      </c>
      <c r="K448" t="s">
        <v>232</v>
      </c>
      <c r="L448" t="s">
        <v>45</v>
      </c>
      <c r="M448" t="s">
        <v>231</v>
      </c>
      <c r="N448" t="s">
        <v>143</v>
      </c>
      <c r="O448">
        <v>301</v>
      </c>
      <c r="P448" t="s">
        <v>46</v>
      </c>
      <c r="Q448">
        <v>1</v>
      </c>
      <c r="R448" t="s">
        <v>48</v>
      </c>
      <c r="S448">
        <v>4</v>
      </c>
      <c r="T448" t="s">
        <v>144</v>
      </c>
      <c r="U448">
        <v>4</v>
      </c>
      <c r="V448">
        <v>29970</v>
      </c>
      <c r="W448" s="51">
        <v>2426.1990000000001</v>
      </c>
      <c r="X448">
        <v>7.6289999999999996</v>
      </c>
      <c r="Y448">
        <v>0.184</v>
      </c>
      <c r="Z448">
        <v>55</v>
      </c>
      <c r="AA448">
        <v>7.6999999999999999E-2</v>
      </c>
    </row>
    <row r="449" spans="1:27" ht="15">
      <c r="A449" s="49">
        <v>42869</v>
      </c>
      <c r="B449" t="s">
        <v>197</v>
      </c>
      <c r="C449" t="s">
        <v>64</v>
      </c>
      <c r="D449" s="96">
        <v>42863</v>
      </c>
      <c r="E449" s="96">
        <v>42869</v>
      </c>
      <c r="F449">
        <f t="shared" si="12"/>
        <v>5</v>
      </c>
      <c r="G449">
        <f t="shared" si="13"/>
        <v>2017</v>
      </c>
      <c r="H449">
        <v>120088</v>
      </c>
      <c r="I449" t="s">
        <v>230</v>
      </c>
      <c r="J449" t="s">
        <v>142</v>
      </c>
      <c r="K449" t="s">
        <v>232</v>
      </c>
      <c r="L449" t="s">
        <v>45</v>
      </c>
      <c r="M449" t="s">
        <v>231</v>
      </c>
      <c r="N449" t="s">
        <v>143</v>
      </c>
      <c r="O449">
        <v>301</v>
      </c>
      <c r="P449" t="s">
        <v>46</v>
      </c>
      <c r="Q449">
        <v>1</v>
      </c>
      <c r="R449" t="s">
        <v>48</v>
      </c>
      <c r="S449">
        <v>4</v>
      </c>
      <c r="T449" t="s">
        <v>144</v>
      </c>
      <c r="U449">
        <v>6</v>
      </c>
      <c r="V449">
        <v>29113</v>
      </c>
      <c r="W449" s="51">
        <v>2346.5639999999999</v>
      </c>
      <c r="X449">
        <v>7.2539999999999996</v>
      </c>
      <c r="Y449">
        <v>0.22</v>
      </c>
      <c r="Z449">
        <v>64</v>
      </c>
      <c r="AA449">
        <v>4.1000000000000002E-2</v>
      </c>
    </row>
    <row r="450" spans="1:27" ht="15">
      <c r="A450" s="49">
        <v>42869</v>
      </c>
      <c r="B450" t="s">
        <v>197</v>
      </c>
      <c r="C450" t="s">
        <v>64</v>
      </c>
      <c r="D450" s="96">
        <v>42863</v>
      </c>
      <c r="E450" s="96">
        <v>42869</v>
      </c>
      <c r="F450">
        <f t="shared" si="12"/>
        <v>5</v>
      </c>
      <c r="G450">
        <f t="shared" si="13"/>
        <v>2017</v>
      </c>
      <c r="H450">
        <v>120088</v>
      </c>
      <c r="I450" t="s">
        <v>230</v>
      </c>
      <c r="J450" t="s">
        <v>142</v>
      </c>
      <c r="K450" t="s">
        <v>232</v>
      </c>
      <c r="L450" t="s">
        <v>45</v>
      </c>
      <c r="M450" t="s">
        <v>231</v>
      </c>
      <c r="N450" t="s">
        <v>143</v>
      </c>
      <c r="O450">
        <v>301</v>
      </c>
      <c r="P450" t="s">
        <v>46</v>
      </c>
      <c r="Q450">
        <v>1</v>
      </c>
      <c r="R450" t="s">
        <v>48</v>
      </c>
      <c r="S450">
        <v>4</v>
      </c>
      <c r="T450" t="s">
        <v>144</v>
      </c>
      <c r="U450">
        <v>8</v>
      </c>
      <c r="V450">
        <v>29787</v>
      </c>
      <c r="W450" s="51">
        <v>2296.8470000000002</v>
      </c>
      <c r="X450">
        <v>7.1790000000000003</v>
      </c>
      <c r="Y450">
        <v>0.14799999999999999</v>
      </c>
      <c r="Z450">
        <v>44</v>
      </c>
      <c r="AA450">
        <v>2.7E-2</v>
      </c>
    </row>
    <row r="451" spans="1:27" ht="15">
      <c r="A451" s="49">
        <v>42869</v>
      </c>
      <c r="B451" t="s">
        <v>197</v>
      </c>
      <c r="C451" t="s">
        <v>64</v>
      </c>
      <c r="D451" s="96">
        <v>42863</v>
      </c>
      <c r="E451" s="96">
        <v>42869</v>
      </c>
      <c r="F451">
        <f t="shared" ref="F451:F514" si="14">MONTH(E451)</f>
        <v>5</v>
      </c>
      <c r="G451">
        <f t="shared" ref="G451:G514" si="15">YEAR(E451)</f>
        <v>2017</v>
      </c>
      <c r="H451">
        <v>120088</v>
      </c>
      <c r="I451" t="s">
        <v>230</v>
      </c>
      <c r="J451" t="s">
        <v>142</v>
      </c>
      <c r="K451" t="s">
        <v>232</v>
      </c>
      <c r="L451" t="s">
        <v>45</v>
      </c>
      <c r="M451" t="s">
        <v>231</v>
      </c>
      <c r="N451" t="s">
        <v>143</v>
      </c>
      <c r="O451">
        <v>301</v>
      </c>
      <c r="P451" t="s">
        <v>46</v>
      </c>
      <c r="Q451">
        <v>1</v>
      </c>
      <c r="R451" t="s">
        <v>48</v>
      </c>
      <c r="S451">
        <v>4</v>
      </c>
      <c r="T451" t="s">
        <v>144</v>
      </c>
      <c r="U451">
        <v>10</v>
      </c>
      <c r="V451">
        <v>30342</v>
      </c>
      <c r="W451" s="51">
        <v>2034.9680000000001</v>
      </c>
      <c r="X451">
        <v>6.4269999999999996</v>
      </c>
      <c r="Y451">
        <v>0.105</v>
      </c>
      <c r="Z451">
        <v>32</v>
      </c>
      <c r="AA451">
        <v>2.5999999999999999E-2</v>
      </c>
    </row>
    <row r="452" spans="1:27" ht="15">
      <c r="A452" s="49">
        <v>42869</v>
      </c>
      <c r="B452" t="s">
        <v>197</v>
      </c>
      <c r="C452" t="s">
        <v>64</v>
      </c>
      <c r="D452" s="96">
        <v>42863</v>
      </c>
      <c r="E452" s="96">
        <v>42869</v>
      </c>
      <c r="F452">
        <f t="shared" si="14"/>
        <v>5</v>
      </c>
      <c r="G452">
        <f t="shared" si="15"/>
        <v>2017</v>
      </c>
      <c r="H452">
        <v>120088</v>
      </c>
      <c r="I452" t="s">
        <v>230</v>
      </c>
      <c r="J452" t="s">
        <v>142</v>
      </c>
      <c r="K452" t="s">
        <v>232</v>
      </c>
      <c r="L452" t="s">
        <v>45</v>
      </c>
      <c r="M452" t="s">
        <v>231</v>
      </c>
      <c r="N452" t="s">
        <v>143</v>
      </c>
      <c r="O452">
        <v>301</v>
      </c>
      <c r="P452" t="s">
        <v>46</v>
      </c>
      <c r="Q452">
        <v>1</v>
      </c>
      <c r="R452" t="s">
        <v>48</v>
      </c>
      <c r="S452">
        <v>4</v>
      </c>
      <c r="T452" t="s">
        <v>144</v>
      </c>
      <c r="U452">
        <v>11</v>
      </c>
      <c r="V452">
        <v>30000</v>
      </c>
      <c r="W452" s="51">
        <v>2375.5300000000002</v>
      </c>
      <c r="X452">
        <v>7.4290000000000003</v>
      </c>
      <c r="Y452">
        <v>0.09</v>
      </c>
      <c r="Z452">
        <v>27</v>
      </c>
      <c r="AA452">
        <v>1.7000000000000001E-2</v>
      </c>
    </row>
    <row r="453" spans="1:27" ht="15">
      <c r="A453" s="49">
        <v>42869</v>
      </c>
      <c r="B453" t="s">
        <v>197</v>
      </c>
      <c r="C453" t="s">
        <v>64</v>
      </c>
      <c r="D453" s="96">
        <v>42863</v>
      </c>
      <c r="E453" s="96">
        <v>42869</v>
      </c>
      <c r="F453">
        <f t="shared" si="14"/>
        <v>5</v>
      </c>
      <c r="G453">
        <f t="shared" si="15"/>
        <v>2017</v>
      </c>
      <c r="H453">
        <v>120088</v>
      </c>
      <c r="I453" t="s">
        <v>230</v>
      </c>
      <c r="J453" t="s">
        <v>142</v>
      </c>
      <c r="K453" t="s">
        <v>232</v>
      </c>
      <c r="L453" t="s">
        <v>45</v>
      </c>
      <c r="M453" t="s">
        <v>231</v>
      </c>
      <c r="N453" t="s">
        <v>143</v>
      </c>
      <c r="O453">
        <v>301</v>
      </c>
      <c r="P453" t="s">
        <v>46</v>
      </c>
      <c r="Q453">
        <v>1</v>
      </c>
      <c r="R453" t="s">
        <v>48</v>
      </c>
      <c r="S453">
        <v>4</v>
      </c>
      <c r="T453" t="s">
        <v>144</v>
      </c>
      <c r="U453">
        <v>12</v>
      </c>
      <c r="V453">
        <v>29567</v>
      </c>
      <c r="W453" s="51">
        <v>2126.8180000000002</v>
      </c>
      <c r="X453">
        <v>6.5609999999999999</v>
      </c>
      <c r="Y453">
        <v>0.11799999999999999</v>
      </c>
      <c r="Z453">
        <v>35</v>
      </c>
      <c r="AA453">
        <v>1.7000000000000001E-2</v>
      </c>
    </row>
    <row r="454" spans="1:27" ht="15">
      <c r="A454" s="49">
        <v>42865</v>
      </c>
      <c r="B454" t="s">
        <v>196</v>
      </c>
      <c r="C454" t="s">
        <v>63</v>
      </c>
      <c r="D454" s="96">
        <v>42856</v>
      </c>
      <c r="E454" s="96">
        <v>42862</v>
      </c>
      <c r="F454">
        <f t="shared" si="14"/>
        <v>5</v>
      </c>
      <c r="G454">
        <f t="shared" si="15"/>
        <v>2017</v>
      </c>
      <c r="H454">
        <v>120088</v>
      </c>
      <c r="I454" t="s">
        <v>230</v>
      </c>
      <c r="J454" t="s">
        <v>142</v>
      </c>
      <c r="K454" t="s">
        <v>232</v>
      </c>
      <c r="L454" t="s">
        <v>45</v>
      </c>
      <c r="M454" t="s">
        <v>231</v>
      </c>
      <c r="N454" t="s">
        <v>143</v>
      </c>
      <c r="O454">
        <v>301</v>
      </c>
      <c r="P454" t="s">
        <v>46</v>
      </c>
      <c r="Q454">
        <v>1</v>
      </c>
      <c r="R454" t="s">
        <v>48</v>
      </c>
      <c r="S454">
        <v>4</v>
      </c>
      <c r="T454" t="s">
        <v>144</v>
      </c>
      <c r="U454">
        <v>12</v>
      </c>
      <c r="V454">
        <v>29666</v>
      </c>
      <c r="W454" s="51">
        <v>2046.2139999999999</v>
      </c>
      <c r="X454">
        <v>6.3979999999999997</v>
      </c>
      <c r="Y454">
        <v>0.33400000000000002</v>
      </c>
      <c r="Z454">
        <v>99</v>
      </c>
      <c r="AA454">
        <v>8.7999999999999995E-2</v>
      </c>
    </row>
    <row r="455" spans="1:27" ht="15">
      <c r="A455" s="49">
        <v>42865</v>
      </c>
      <c r="B455" t="s">
        <v>196</v>
      </c>
      <c r="C455" t="s">
        <v>63</v>
      </c>
      <c r="D455" s="96">
        <v>42856</v>
      </c>
      <c r="E455" s="96">
        <v>42862</v>
      </c>
      <c r="F455">
        <f t="shared" si="14"/>
        <v>5</v>
      </c>
      <c r="G455">
        <f t="shared" si="15"/>
        <v>2017</v>
      </c>
      <c r="H455">
        <v>120088</v>
      </c>
      <c r="I455" t="s">
        <v>230</v>
      </c>
      <c r="J455" t="s">
        <v>142</v>
      </c>
      <c r="K455" t="s">
        <v>232</v>
      </c>
      <c r="L455" t="s">
        <v>45</v>
      </c>
      <c r="M455" t="s">
        <v>231</v>
      </c>
      <c r="N455" t="s">
        <v>143</v>
      </c>
      <c r="O455">
        <v>301</v>
      </c>
      <c r="P455" t="s">
        <v>46</v>
      </c>
      <c r="Q455">
        <v>1</v>
      </c>
      <c r="R455" t="s">
        <v>48</v>
      </c>
      <c r="S455">
        <v>4</v>
      </c>
      <c r="T455" t="s">
        <v>144</v>
      </c>
      <c r="U455">
        <v>11</v>
      </c>
      <c r="V455">
        <v>30117</v>
      </c>
      <c r="W455" s="51">
        <v>2300.0010000000002</v>
      </c>
      <c r="X455">
        <v>7.2530000000000001</v>
      </c>
      <c r="Y455">
        <v>0.38800000000000001</v>
      </c>
      <c r="Z455">
        <v>117</v>
      </c>
      <c r="AA455">
        <v>7.5999999999999998E-2</v>
      </c>
    </row>
    <row r="456" spans="1:27" ht="15">
      <c r="A456" s="49">
        <v>42865</v>
      </c>
      <c r="B456" t="s">
        <v>196</v>
      </c>
      <c r="C456" t="s">
        <v>63</v>
      </c>
      <c r="D456" s="96">
        <v>42856</v>
      </c>
      <c r="E456" s="96">
        <v>42862</v>
      </c>
      <c r="F456">
        <f t="shared" si="14"/>
        <v>5</v>
      </c>
      <c r="G456">
        <f t="shared" si="15"/>
        <v>2017</v>
      </c>
      <c r="H456">
        <v>120088</v>
      </c>
      <c r="I456" t="s">
        <v>230</v>
      </c>
      <c r="J456" t="s">
        <v>142</v>
      </c>
      <c r="K456" t="s">
        <v>232</v>
      </c>
      <c r="L456" t="s">
        <v>45</v>
      </c>
      <c r="M456" t="s">
        <v>231</v>
      </c>
      <c r="N456" t="s">
        <v>143</v>
      </c>
      <c r="O456">
        <v>301</v>
      </c>
      <c r="P456" t="s">
        <v>46</v>
      </c>
      <c r="Q456">
        <v>1</v>
      </c>
      <c r="R456" t="s">
        <v>48</v>
      </c>
      <c r="S456">
        <v>4</v>
      </c>
      <c r="T456" t="s">
        <v>144</v>
      </c>
      <c r="U456">
        <v>10</v>
      </c>
      <c r="V456">
        <v>30444</v>
      </c>
      <c r="W456" s="51">
        <v>1974.2049999999999</v>
      </c>
      <c r="X456">
        <v>6.2809999999999997</v>
      </c>
      <c r="Y456">
        <v>0.33500000000000002</v>
      </c>
      <c r="Z456">
        <v>102</v>
      </c>
      <c r="AA456">
        <v>0.122</v>
      </c>
    </row>
    <row r="457" spans="1:27" ht="15">
      <c r="A457" s="49">
        <v>42865</v>
      </c>
      <c r="B457" t="s">
        <v>196</v>
      </c>
      <c r="C457" t="s">
        <v>63</v>
      </c>
      <c r="D457" s="96">
        <v>42856</v>
      </c>
      <c r="E457" s="96">
        <v>42862</v>
      </c>
      <c r="F457">
        <f t="shared" si="14"/>
        <v>5</v>
      </c>
      <c r="G457">
        <f t="shared" si="15"/>
        <v>2017</v>
      </c>
      <c r="H457">
        <v>120088</v>
      </c>
      <c r="I457" t="s">
        <v>230</v>
      </c>
      <c r="J457" t="s">
        <v>142</v>
      </c>
      <c r="K457" t="s">
        <v>232</v>
      </c>
      <c r="L457" t="s">
        <v>45</v>
      </c>
      <c r="M457" t="s">
        <v>231</v>
      </c>
      <c r="N457" t="s">
        <v>143</v>
      </c>
      <c r="O457">
        <v>301</v>
      </c>
      <c r="P457" t="s">
        <v>46</v>
      </c>
      <c r="Q457">
        <v>1</v>
      </c>
      <c r="R457" t="s">
        <v>48</v>
      </c>
      <c r="S457">
        <v>4</v>
      </c>
      <c r="T457" t="s">
        <v>144</v>
      </c>
      <c r="U457">
        <v>8</v>
      </c>
      <c r="V457">
        <v>29913</v>
      </c>
      <c r="W457" s="51">
        <v>2216.5659999999998</v>
      </c>
      <c r="X457">
        <v>6.9619999999999997</v>
      </c>
      <c r="Y457">
        <v>0.42099999999999999</v>
      </c>
      <c r="Z457">
        <v>126</v>
      </c>
      <c r="AA457">
        <v>0.15</v>
      </c>
    </row>
    <row r="458" spans="1:27" ht="15">
      <c r="A458" s="49">
        <v>42865</v>
      </c>
      <c r="B458" t="s">
        <v>196</v>
      </c>
      <c r="C458" t="s">
        <v>63</v>
      </c>
      <c r="D458" s="96">
        <v>42856</v>
      </c>
      <c r="E458" s="96">
        <v>42862</v>
      </c>
      <c r="F458">
        <f t="shared" si="14"/>
        <v>5</v>
      </c>
      <c r="G458">
        <f t="shared" si="15"/>
        <v>2017</v>
      </c>
      <c r="H458">
        <v>120088</v>
      </c>
      <c r="I458" t="s">
        <v>230</v>
      </c>
      <c r="J458" t="s">
        <v>142</v>
      </c>
      <c r="K458" t="s">
        <v>232</v>
      </c>
      <c r="L458" t="s">
        <v>45</v>
      </c>
      <c r="M458" t="s">
        <v>231</v>
      </c>
      <c r="N458" t="s">
        <v>143</v>
      </c>
      <c r="O458">
        <v>301</v>
      </c>
      <c r="P458" t="s">
        <v>46</v>
      </c>
      <c r="Q458">
        <v>1</v>
      </c>
      <c r="R458" t="s">
        <v>48</v>
      </c>
      <c r="S458">
        <v>4</v>
      </c>
      <c r="T458" t="s">
        <v>144</v>
      </c>
      <c r="U458">
        <v>6</v>
      </c>
      <c r="V458">
        <v>29701</v>
      </c>
      <c r="W458" s="51">
        <v>2252.3879999999999</v>
      </c>
      <c r="X458">
        <v>6.9530000000000003</v>
      </c>
      <c r="Y458">
        <v>1.98</v>
      </c>
      <c r="Z458">
        <v>588</v>
      </c>
      <c r="AA458">
        <v>1.2999999999999999E-2</v>
      </c>
    </row>
    <row r="459" spans="1:27" ht="15">
      <c r="A459" s="49">
        <v>42865</v>
      </c>
      <c r="B459" t="s">
        <v>196</v>
      </c>
      <c r="C459" t="s">
        <v>63</v>
      </c>
      <c r="D459" s="96">
        <v>42856</v>
      </c>
      <c r="E459" s="96">
        <v>42862</v>
      </c>
      <c r="F459">
        <f t="shared" si="14"/>
        <v>5</v>
      </c>
      <c r="G459">
        <f t="shared" si="15"/>
        <v>2017</v>
      </c>
      <c r="H459">
        <v>120088</v>
      </c>
      <c r="I459" t="s">
        <v>230</v>
      </c>
      <c r="J459" t="s">
        <v>142</v>
      </c>
      <c r="K459" t="s">
        <v>232</v>
      </c>
      <c r="L459" t="s">
        <v>45</v>
      </c>
      <c r="M459" t="s">
        <v>231</v>
      </c>
      <c r="N459" t="s">
        <v>143</v>
      </c>
      <c r="O459">
        <v>301</v>
      </c>
      <c r="P459" t="s">
        <v>46</v>
      </c>
      <c r="Q459">
        <v>1</v>
      </c>
      <c r="R459" t="s">
        <v>48</v>
      </c>
      <c r="S459">
        <v>4</v>
      </c>
      <c r="T459" t="s">
        <v>144</v>
      </c>
      <c r="U459">
        <v>4</v>
      </c>
      <c r="V459">
        <v>30175</v>
      </c>
      <c r="W459" s="51">
        <v>2353.0659999999998</v>
      </c>
      <c r="X459">
        <v>7.4020000000000001</v>
      </c>
      <c r="Y459">
        <v>0.67900000000000005</v>
      </c>
      <c r="Z459">
        <v>205</v>
      </c>
      <c r="AA459">
        <v>0.08</v>
      </c>
    </row>
    <row r="460" spans="1:27" ht="15">
      <c r="A460" s="49">
        <v>42865</v>
      </c>
      <c r="B460" t="s">
        <v>196</v>
      </c>
      <c r="C460" t="s">
        <v>63</v>
      </c>
      <c r="D460" s="96">
        <v>42856</v>
      </c>
      <c r="E460" s="96">
        <v>42862</v>
      </c>
      <c r="F460">
        <f t="shared" si="14"/>
        <v>5</v>
      </c>
      <c r="G460">
        <f t="shared" si="15"/>
        <v>2017</v>
      </c>
      <c r="H460">
        <v>120088</v>
      </c>
      <c r="I460" t="s">
        <v>230</v>
      </c>
      <c r="J460" t="s">
        <v>142</v>
      </c>
      <c r="K460" t="s">
        <v>232</v>
      </c>
      <c r="L460" t="s">
        <v>45</v>
      </c>
      <c r="M460" t="s">
        <v>231</v>
      </c>
      <c r="N460" t="s">
        <v>143</v>
      </c>
      <c r="O460">
        <v>301</v>
      </c>
      <c r="P460" t="s">
        <v>46</v>
      </c>
      <c r="Q460">
        <v>1</v>
      </c>
      <c r="R460" t="s">
        <v>48</v>
      </c>
      <c r="S460">
        <v>4</v>
      </c>
      <c r="T460" t="s">
        <v>144</v>
      </c>
      <c r="U460">
        <v>3</v>
      </c>
      <c r="V460">
        <v>30951</v>
      </c>
      <c r="W460" s="51">
        <v>2467.9870000000001</v>
      </c>
      <c r="X460">
        <v>8.06</v>
      </c>
      <c r="Y460">
        <v>0.40699999999999997</v>
      </c>
      <c r="Z460">
        <v>126</v>
      </c>
      <c r="AA460">
        <v>0.1</v>
      </c>
    </row>
    <row r="461" spans="1:27" ht="15">
      <c r="A461" s="49">
        <v>42865</v>
      </c>
      <c r="B461" t="s">
        <v>196</v>
      </c>
      <c r="C461" t="s">
        <v>63</v>
      </c>
      <c r="D461" s="96">
        <v>42856</v>
      </c>
      <c r="E461" s="96">
        <v>42862</v>
      </c>
      <c r="F461">
        <f t="shared" si="14"/>
        <v>5</v>
      </c>
      <c r="G461">
        <f t="shared" si="15"/>
        <v>2017</v>
      </c>
      <c r="H461">
        <v>120088</v>
      </c>
      <c r="I461" t="s">
        <v>230</v>
      </c>
      <c r="J461" t="s">
        <v>142</v>
      </c>
      <c r="K461" t="s">
        <v>232</v>
      </c>
      <c r="L461" t="s">
        <v>45</v>
      </c>
      <c r="M461" t="s">
        <v>231</v>
      </c>
      <c r="N461" t="s">
        <v>143</v>
      </c>
      <c r="O461">
        <v>301</v>
      </c>
      <c r="P461" t="s">
        <v>46</v>
      </c>
      <c r="Q461">
        <v>1</v>
      </c>
      <c r="R461" t="s">
        <v>48</v>
      </c>
      <c r="S461">
        <v>4</v>
      </c>
      <c r="T461" t="s">
        <v>144</v>
      </c>
      <c r="U461">
        <v>2</v>
      </c>
      <c r="V461">
        <v>29297</v>
      </c>
      <c r="W461" s="51">
        <v>1719.854</v>
      </c>
      <c r="X461">
        <v>5.37</v>
      </c>
      <c r="Y461">
        <v>0.46800000000000003</v>
      </c>
      <c r="Z461">
        <v>137</v>
      </c>
      <c r="AA461">
        <v>6.8000000000000005E-2</v>
      </c>
    </row>
    <row r="462" spans="1:27" ht="15">
      <c r="A462" s="49">
        <v>42865</v>
      </c>
      <c r="B462" t="s">
        <v>196</v>
      </c>
      <c r="C462" t="s">
        <v>63</v>
      </c>
      <c r="D462" s="96">
        <v>42856</v>
      </c>
      <c r="E462" s="96">
        <v>42862</v>
      </c>
      <c r="F462">
        <f t="shared" si="14"/>
        <v>5</v>
      </c>
      <c r="G462">
        <f t="shared" si="15"/>
        <v>2017</v>
      </c>
      <c r="H462">
        <v>120088</v>
      </c>
      <c r="I462" t="s">
        <v>230</v>
      </c>
      <c r="J462" t="s">
        <v>142</v>
      </c>
      <c r="K462" t="s">
        <v>232</v>
      </c>
      <c r="L462" t="s">
        <v>45</v>
      </c>
      <c r="M462" t="s">
        <v>231</v>
      </c>
      <c r="N462" t="s">
        <v>143</v>
      </c>
      <c r="O462">
        <v>301</v>
      </c>
      <c r="P462" t="s">
        <v>46</v>
      </c>
      <c r="Q462">
        <v>1</v>
      </c>
      <c r="R462" t="s">
        <v>48</v>
      </c>
      <c r="S462">
        <v>4</v>
      </c>
      <c r="T462" t="s">
        <v>144</v>
      </c>
      <c r="U462">
        <v>1</v>
      </c>
      <c r="V462">
        <v>29806</v>
      </c>
      <c r="W462" s="51">
        <v>2470.87</v>
      </c>
      <c r="X462">
        <v>7.657</v>
      </c>
      <c r="Y462">
        <v>1.738</v>
      </c>
      <c r="Z462">
        <v>518</v>
      </c>
      <c r="AA462">
        <v>4.3999999999999997E-2</v>
      </c>
    </row>
    <row r="463" spans="1:27" ht="15">
      <c r="A463" s="49">
        <v>42865</v>
      </c>
      <c r="B463" t="s">
        <v>196</v>
      </c>
      <c r="C463" t="s">
        <v>63</v>
      </c>
      <c r="D463" s="96">
        <v>42856</v>
      </c>
      <c r="E463" s="96">
        <v>42862</v>
      </c>
      <c r="F463">
        <f t="shared" si="14"/>
        <v>5</v>
      </c>
      <c r="G463">
        <f t="shared" si="15"/>
        <v>2017</v>
      </c>
      <c r="H463">
        <v>120088</v>
      </c>
      <c r="I463" t="s">
        <v>230</v>
      </c>
      <c r="J463" t="s">
        <v>142</v>
      </c>
      <c r="K463" t="s">
        <v>232</v>
      </c>
      <c r="L463" t="s">
        <v>45</v>
      </c>
      <c r="M463" t="s">
        <v>231</v>
      </c>
      <c r="N463" t="s">
        <v>143</v>
      </c>
      <c r="O463">
        <v>301</v>
      </c>
      <c r="P463" t="s">
        <v>46</v>
      </c>
      <c r="Q463">
        <v>1</v>
      </c>
      <c r="R463" t="s">
        <v>48</v>
      </c>
      <c r="S463">
        <v>4</v>
      </c>
      <c r="T463" t="s">
        <v>144</v>
      </c>
      <c r="U463">
        <v>7</v>
      </c>
      <c r="V463">
        <v>29074</v>
      </c>
      <c r="W463" s="51">
        <v>2088.9969999999998</v>
      </c>
      <c r="X463">
        <v>6.4329999999999998</v>
      </c>
      <c r="Y463">
        <v>0.35799999999999998</v>
      </c>
      <c r="Z463">
        <v>104</v>
      </c>
      <c r="AA463">
        <v>0.107</v>
      </c>
    </row>
    <row r="464" spans="1:27" ht="15">
      <c r="A464" s="49">
        <v>42865</v>
      </c>
      <c r="B464" t="s">
        <v>196</v>
      </c>
      <c r="C464" t="s">
        <v>63</v>
      </c>
      <c r="D464" s="96">
        <v>42856</v>
      </c>
      <c r="E464" s="96">
        <v>42862</v>
      </c>
      <c r="F464">
        <f t="shared" si="14"/>
        <v>5</v>
      </c>
      <c r="G464">
        <f t="shared" si="15"/>
        <v>2017</v>
      </c>
      <c r="H464">
        <v>120088</v>
      </c>
      <c r="I464" t="s">
        <v>230</v>
      </c>
      <c r="J464" t="s">
        <v>142</v>
      </c>
      <c r="K464" t="s">
        <v>232</v>
      </c>
      <c r="L464" t="s">
        <v>45</v>
      </c>
      <c r="M464" t="s">
        <v>231</v>
      </c>
      <c r="N464" t="s">
        <v>143</v>
      </c>
      <c r="O464">
        <v>301</v>
      </c>
      <c r="P464" t="s">
        <v>46</v>
      </c>
      <c r="Q464">
        <v>1</v>
      </c>
      <c r="R464" t="s">
        <v>48</v>
      </c>
      <c r="S464">
        <v>4</v>
      </c>
      <c r="T464" t="s">
        <v>144</v>
      </c>
      <c r="U464">
        <v>5</v>
      </c>
      <c r="V464">
        <v>30219</v>
      </c>
      <c r="W464" s="51">
        <v>2318.4769999999999</v>
      </c>
      <c r="X464">
        <v>7.3529999999999998</v>
      </c>
      <c r="Y464">
        <v>0.71799999999999997</v>
      </c>
      <c r="Z464">
        <v>217</v>
      </c>
      <c r="AA464">
        <v>4.5999999999999999E-2</v>
      </c>
    </row>
    <row r="465" spans="1:27" ht="15">
      <c r="A465" s="49">
        <v>42865</v>
      </c>
      <c r="B465" t="s">
        <v>196</v>
      </c>
      <c r="C465" t="s">
        <v>63</v>
      </c>
      <c r="D465" s="96">
        <v>42856</v>
      </c>
      <c r="E465" s="96">
        <v>42862</v>
      </c>
      <c r="F465">
        <f t="shared" si="14"/>
        <v>5</v>
      </c>
      <c r="G465">
        <f t="shared" si="15"/>
        <v>2017</v>
      </c>
      <c r="H465">
        <v>120088</v>
      </c>
      <c r="I465" t="s">
        <v>230</v>
      </c>
      <c r="J465" t="s">
        <v>142</v>
      </c>
      <c r="K465" t="s">
        <v>232</v>
      </c>
      <c r="L465" t="s">
        <v>45</v>
      </c>
      <c r="M465" t="s">
        <v>231</v>
      </c>
      <c r="N465" t="s">
        <v>143</v>
      </c>
      <c r="O465">
        <v>301</v>
      </c>
      <c r="P465" t="s">
        <v>46</v>
      </c>
      <c r="Q465">
        <v>1</v>
      </c>
      <c r="R465" t="s">
        <v>48</v>
      </c>
      <c r="S465">
        <v>4</v>
      </c>
      <c r="T465" t="s">
        <v>144</v>
      </c>
      <c r="U465">
        <v>9</v>
      </c>
      <c r="V465">
        <v>30009</v>
      </c>
      <c r="W465" s="51">
        <v>1881.1369999999999</v>
      </c>
      <c r="X465">
        <v>5.8819999999999997</v>
      </c>
      <c r="Y465">
        <v>0.53700000000000003</v>
      </c>
      <c r="Z465">
        <v>161</v>
      </c>
      <c r="AA465">
        <v>0.16</v>
      </c>
    </row>
    <row r="466" spans="1:27" ht="15">
      <c r="A466" s="49">
        <v>42858</v>
      </c>
      <c r="B466" t="s">
        <v>195</v>
      </c>
      <c r="C466" t="s">
        <v>110</v>
      </c>
      <c r="D466" s="96">
        <v>42849</v>
      </c>
      <c r="E466" s="96">
        <v>42855</v>
      </c>
      <c r="F466">
        <f t="shared" si="14"/>
        <v>4</v>
      </c>
      <c r="G466">
        <f t="shared" si="15"/>
        <v>2017</v>
      </c>
      <c r="H466">
        <v>120088</v>
      </c>
      <c r="I466" t="s">
        <v>230</v>
      </c>
      <c r="J466" t="s">
        <v>142</v>
      </c>
      <c r="K466" t="s">
        <v>232</v>
      </c>
      <c r="L466" t="s">
        <v>45</v>
      </c>
      <c r="M466" t="s">
        <v>231</v>
      </c>
      <c r="N466" t="s">
        <v>143</v>
      </c>
      <c r="O466">
        <v>301</v>
      </c>
      <c r="P466" t="s">
        <v>46</v>
      </c>
      <c r="Q466">
        <v>1</v>
      </c>
      <c r="R466" t="s">
        <v>48</v>
      </c>
      <c r="S466">
        <v>4</v>
      </c>
      <c r="T466" t="s">
        <v>144</v>
      </c>
      <c r="U466">
        <v>9</v>
      </c>
      <c r="V466">
        <v>30142</v>
      </c>
      <c r="W466" s="51">
        <v>1830.213</v>
      </c>
      <c r="X466">
        <v>5.6159999999999997</v>
      </c>
      <c r="Y466">
        <v>0.441</v>
      </c>
      <c r="Z466">
        <v>133</v>
      </c>
      <c r="AA466">
        <v>0.16600000000000001</v>
      </c>
    </row>
    <row r="467" spans="1:27" ht="15">
      <c r="A467" s="49">
        <v>42858</v>
      </c>
      <c r="B467" t="s">
        <v>195</v>
      </c>
      <c r="C467" t="s">
        <v>110</v>
      </c>
      <c r="D467" s="96">
        <v>42849</v>
      </c>
      <c r="E467" s="96">
        <v>42855</v>
      </c>
      <c r="F467">
        <f t="shared" si="14"/>
        <v>4</v>
      </c>
      <c r="G467">
        <f t="shared" si="15"/>
        <v>2017</v>
      </c>
      <c r="H467">
        <v>120088</v>
      </c>
      <c r="I467" t="s">
        <v>230</v>
      </c>
      <c r="J467" t="s">
        <v>142</v>
      </c>
      <c r="K467" t="s">
        <v>232</v>
      </c>
      <c r="L467" t="s">
        <v>45</v>
      </c>
      <c r="M467" t="s">
        <v>231</v>
      </c>
      <c r="N467" t="s">
        <v>143</v>
      </c>
      <c r="O467">
        <v>301</v>
      </c>
      <c r="P467" t="s">
        <v>46</v>
      </c>
      <c r="Q467">
        <v>1</v>
      </c>
      <c r="R467" t="s">
        <v>48</v>
      </c>
      <c r="S467">
        <v>4</v>
      </c>
      <c r="T467" t="s">
        <v>144</v>
      </c>
      <c r="U467">
        <v>7</v>
      </c>
      <c r="V467">
        <v>29221</v>
      </c>
      <c r="W467" s="51">
        <v>2010.8320000000001</v>
      </c>
      <c r="X467">
        <v>5.9790000000000001</v>
      </c>
      <c r="Y467">
        <v>0.503</v>
      </c>
      <c r="Z467">
        <v>147</v>
      </c>
      <c r="AA467">
        <v>0.216</v>
      </c>
    </row>
    <row r="468" spans="1:27" ht="15">
      <c r="A468" s="49">
        <v>42858</v>
      </c>
      <c r="B468" t="s">
        <v>195</v>
      </c>
      <c r="C468" t="s">
        <v>110</v>
      </c>
      <c r="D468" s="96">
        <v>42849</v>
      </c>
      <c r="E468" s="96">
        <v>42855</v>
      </c>
      <c r="F468">
        <f t="shared" si="14"/>
        <v>4</v>
      </c>
      <c r="G468">
        <f t="shared" si="15"/>
        <v>2017</v>
      </c>
      <c r="H468">
        <v>120088</v>
      </c>
      <c r="I468" t="s">
        <v>230</v>
      </c>
      <c r="J468" t="s">
        <v>142</v>
      </c>
      <c r="K468" t="s">
        <v>232</v>
      </c>
      <c r="L468" t="s">
        <v>45</v>
      </c>
      <c r="M468" t="s">
        <v>231</v>
      </c>
      <c r="N468" t="s">
        <v>143</v>
      </c>
      <c r="O468">
        <v>301</v>
      </c>
      <c r="P468" t="s">
        <v>46</v>
      </c>
      <c r="Q468">
        <v>1</v>
      </c>
      <c r="R468" t="s">
        <v>48</v>
      </c>
      <c r="S468">
        <v>4</v>
      </c>
      <c r="T468" t="s">
        <v>144</v>
      </c>
      <c r="U468">
        <v>5</v>
      </c>
      <c r="V468">
        <v>30690</v>
      </c>
      <c r="W468" s="51">
        <v>2228.5520000000001</v>
      </c>
      <c r="X468">
        <v>6.9610000000000003</v>
      </c>
      <c r="Y468">
        <v>1.5349999999999999</v>
      </c>
      <c r="Z468">
        <v>471</v>
      </c>
      <c r="AA468">
        <v>0.153</v>
      </c>
    </row>
    <row r="469" spans="1:27" ht="15">
      <c r="A469" s="49">
        <v>42858</v>
      </c>
      <c r="B469" t="s">
        <v>195</v>
      </c>
      <c r="C469" t="s">
        <v>110</v>
      </c>
      <c r="D469" s="96">
        <v>42849</v>
      </c>
      <c r="E469" s="96">
        <v>42855</v>
      </c>
      <c r="F469">
        <f t="shared" si="14"/>
        <v>4</v>
      </c>
      <c r="G469">
        <f t="shared" si="15"/>
        <v>2017</v>
      </c>
      <c r="H469">
        <v>120088</v>
      </c>
      <c r="I469" t="s">
        <v>230</v>
      </c>
      <c r="J469" t="s">
        <v>142</v>
      </c>
      <c r="K469" t="s">
        <v>232</v>
      </c>
      <c r="L469" t="s">
        <v>45</v>
      </c>
      <c r="M469" t="s">
        <v>231</v>
      </c>
      <c r="N469" t="s">
        <v>143</v>
      </c>
      <c r="O469">
        <v>301</v>
      </c>
      <c r="P469" t="s">
        <v>46</v>
      </c>
      <c r="Q469">
        <v>1</v>
      </c>
      <c r="R469" t="s">
        <v>48</v>
      </c>
      <c r="S469">
        <v>4</v>
      </c>
      <c r="T469" t="s">
        <v>144</v>
      </c>
      <c r="U469">
        <v>2</v>
      </c>
      <c r="V469">
        <v>29439</v>
      </c>
      <c r="W469" s="51">
        <v>1643.682</v>
      </c>
      <c r="X469">
        <v>4.9240000000000004</v>
      </c>
      <c r="Y469">
        <v>0.48199999999999998</v>
      </c>
      <c r="Z469">
        <v>142</v>
      </c>
      <c r="AA469">
        <v>0.187</v>
      </c>
    </row>
    <row r="470" spans="1:27" ht="15">
      <c r="A470" s="49">
        <v>42858</v>
      </c>
      <c r="B470" t="s">
        <v>195</v>
      </c>
      <c r="C470" t="s">
        <v>110</v>
      </c>
      <c r="D470" s="96">
        <v>42849</v>
      </c>
      <c r="E470" s="96">
        <v>42855</v>
      </c>
      <c r="F470">
        <f t="shared" si="14"/>
        <v>4</v>
      </c>
      <c r="G470">
        <f t="shared" si="15"/>
        <v>2017</v>
      </c>
      <c r="H470">
        <v>120088</v>
      </c>
      <c r="I470" t="s">
        <v>230</v>
      </c>
      <c r="J470" t="s">
        <v>142</v>
      </c>
      <c r="K470" t="s">
        <v>232</v>
      </c>
      <c r="L470" t="s">
        <v>45</v>
      </c>
      <c r="M470" t="s">
        <v>231</v>
      </c>
      <c r="N470" t="s">
        <v>143</v>
      </c>
      <c r="O470">
        <v>301</v>
      </c>
      <c r="P470" t="s">
        <v>46</v>
      </c>
      <c r="Q470">
        <v>1</v>
      </c>
      <c r="R470" t="s">
        <v>48</v>
      </c>
      <c r="S470">
        <v>4</v>
      </c>
      <c r="T470" t="s">
        <v>144</v>
      </c>
      <c r="U470">
        <v>1</v>
      </c>
      <c r="V470">
        <v>30022</v>
      </c>
      <c r="W470" s="51">
        <v>2363.3679999999999</v>
      </c>
      <c r="X470">
        <v>7.2240000000000002</v>
      </c>
      <c r="Y470">
        <v>0.71899999999999997</v>
      </c>
      <c r="Z470">
        <v>216</v>
      </c>
      <c r="AA470">
        <v>0.13700000000000001</v>
      </c>
    </row>
    <row r="471" spans="1:27" ht="15">
      <c r="A471" s="49">
        <v>42858</v>
      </c>
      <c r="B471" t="s">
        <v>195</v>
      </c>
      <c r="C471" t="s">
        <v>110</v>
      </c>
      <c r="D471" s="96">
        <v>42849</v>
      </c>
      <c r="E471" s="96">
        <v>42855</v>
      </c>
      <c r="F471">
        <f t="shared" si="14"/>
        <v>4</v>
      </c>
      <c r="G471">
        <f t="shared" si="15"/>
        <v>2017</v>
      </c>
      <c r="H471">
        <v>120088</v>
      </c>
      <c r="I471" t="s">
        <v>230</v>
      </c>
      <c r="J471" t="s">
        <v>142</v>
      </c>
      <c r="K471" t="s">
        <v>232</v>
      </c>
      <c r="L471" t="s">
        <v>45</v>
      </c>
      <c r="M471" t="s">
        <v>231</v>
      </c>
      <c r="N471" t="s">
        <v>143</v>
      </c>
      <c r="O471">
        <v>301</v>
      </c>
      <c r="P471" t="s">
        <v>46</v>
      </c>
      <c r="Q471">
        <v>1</v>
      </c>
      <c r="R471" t="s">
        <v>48</v>
      </c>
      <c r="S471">
        <v>4</v>
      </c>
      <c r="T471" t="s">
        <v>144</v>
      </c>
      <c r="U471">
        <v>4</v>
      </c>
      <c r="V471">
        <v>30676</v>
      </c>
      <c r="W471" s="51">
        <v>2272.4279999999999</v>
      </c>
      <c r="X471">
        <v>7.0960000000000001</v>
      </c>
      <c r="Y471">
        <v>1.633</v>
      </c>
      <c r="Z471">
        <v>501</v>
      </c>
      <c r="AA471">
        <v>5.8999999999999997E-2</v>
      </c>
    </row>
    <row r="472" spans="1:27" ht="15">
      <c r="A472" s="49">
        <v>42858</v>
      </c>
      <c r="B472" t="s">
        <v>195</v>
      </c>
      <c r="C472" t="s">
        <v>110</v>
      </c>
      <c r="D472" s="96">
        <v>42849</v>
      </c>
      <c r="E472" s="96">
        <v>42855</v>
      </c>
      <c r="F472">
        <f t="shared" si="14"/>
        <v>4</v>
      </c>
      <c r="G472">
        <f t="shared" si="15"/>
        <v>2017</v>
      </c>
      <c r="H472">
        <v>120088</v>
      </c>
      <c r="I472" t="s">
        <v>230</v>
      </c>
      <c r="J472" t="s">
        <v>142</v>
      </c>
      <c r="K472" t="s">
        <v>232</v>
      </c>
      <c r="L472" t="s">
        <v>45</v>
      </c>
      <c r="M472" t="s">
        <v>231</v>
      </c>
      <c r="N472" t="s">
        <v>143</v>
      </c>
      <c r="O472">
        <v>301</v>
      </c>
      <c r="P472" t="s">
        <v>46</v>
      </c>
      <c r="Q472">
        <v>1</v>
      </c>
      <c r="R472" t="s">
        <v>48</v>
      </c>
      <c r="S472">
        <v>4</v>
      </c>
      <c r="T472" t="s">
        <v>144</v>
      </c>
      <c r="U472">
        <v>3</v>
      </c>
      <c r="V472">
        <v>31062</v>
      </c>
      <c r="W472" s="51">
        <v>2360.3420000000001</v>
      </c>
      <c r="X472">
        <v>7.4630000000000001</v>
      </c>
      <c r="Y472">
        <v>0.35699999999999998</v>
      </c>
      <c r="Z472">
        <v>111</v>
      </c>
      <c r="AA472">
        <v>0.16400000000000001</v>
      </c>
    </row>
    <row r="473" spans="1:27" ht="15">
      <c r="A473" s="49">
        <v>42858</v>
      </c>
      <c r="B473" t="s">
        <v>195</v>
      </c>
      <c r="C473" t="s">
        <v>110</v>
      </c>
      <c r="D473" s="96">
        <v>42849</v>
      </c>
      <c r="E473" s="96">
        <v>42855</v>
      </c>
      <c r="F473">
        <f t="shared" si="14"/>
        <v>4</v>
      </c>
      <c r="G473">
        <f t="shared" si="15"/>
        <v>2017</v>
      </c>
      <c r="H473">
        <v>120088</v>
      </c>
      <c r="I473" t="s">
        <v>230</v>
      </c>
      <c r="J473" t="s">
        <v>142</v>
      </c>
      <c r="K473" t="s">
        <v>232</v>
      </c>
      <c r="L473" t="s">
        <v>45</v>
      </c>
      <c r="M473" t="s">
        <v>231</v>
      </c>
      <c r="N473" t="s">
        <v>143</v>
      </c>
      <c r="O473">
        <v>301</v>
      </c>
      <c r="P473" t="s">
        <v>46</v>
      </c>
      <c r="Q473">
        <v>1</v>
      </c>
      <c r="R473" t="s">
        <v>48</v>
      </c>
      <c r="S473">
        <v>4</v>
      </c>
      <c r="T473" t="s">
        <v>144</v>
      </c>
      <c r="U473">
        <v>8</v>
      </c>
      <c r="V473">
        <v>30007</v>
      </c>
      <c r="W473" s="51">
        <v>2144.6669999999999</v>
      </c>
      <c r="X473">
        <v>6.548</v>
      </c>
      <c r="Y473">
        <v>0.313</v>
      </c>
      <c r="Z473">
        <v>94</v>
      </c>
      <c r="AA473">
        <v>0.13</v>
      </c>
    </row>
    <row r="474" spans="1:27" ht="15">
      <c r="A474" s="49">
        <v>42858</v>
      </c>
      <c r="B474" t="s">
        <v>195</v>
      </c>
      <c r="C474" t="s">
        <v>110</v>
      </c>
      <c r="D474" s="96">
        <v>42849</v>
      </c>
      <c r="E474" s="96">
        <v>42855</v>
      </c>
      <c r="F474">
        <f t="shared" si="14"/>
        <v>4</v>
      </c>
      <c r="G474">
        <f t="shared" si="15"/>
        <v>2017</v>
      </c>
      <c r="H474">
        <v>120088</v>
      </c>
      <c r="I474" t="s">
        <v>230</v>
      </c>
      <c r="J474" t="s">
        <v>142</v>
      </c>
      <c r="K474" t="s">
        <v>232</v>
      </c>
      <c r="L474" t="s">
        <v>45</v>
      </c>
      <c r="M474" t="s">
        <v>231</v>
      </c>
      <c r="N474" t="s">
        <v>143</v>
      </c>
      <c r="O474">
        <v>301</v>
      </c>
      <c r="P474" t="s">
        <v>46</v>
      </c>
      <c r="Q474">
        <v>1</v>
      </c>
      <c r="R474" t="s">
        <v>48</v>
      </c>
      <c r="S474">
        <v>4</v>
      </c>
      <c r="T474" t="s">
        <v>144</v>
      </c>
      <c r="U474">
        <v>6</v>
      </c>
      <c r="V474">
        <v>30366</v>
      </c>
      <c r="W474" s="51">
        <v>2161.7420000000002</v>
      </c>
      <c r="X474">
        <v>6.681</v>
      </c>
      <c r="Y474">
        <v>2.19</v>
      </c>
      <c r="Z474">
        <v>665</v>
      </c>
      <c r="AA474">
        <v>6.3E-2</v>
      </c>
    </row>
    <row r="475" spans="1:27" ht="15">
      <c r="A475" s="49">
        <v>42858</v>
      </c>
      <c r="B475" t="s">
        <v>195</v>
      </c>
      <c r="C475" t="s">
        <v>110</v>
      </c>
      <c r="D475" s="96">
        <v>42849</v>
      </c>
      <c r="E475" s="96">
        <v>42855</v>
      </c>
      <c r="F475">
        <f t="shared" si="14"/>
        <v>4</v>
      </c>
      <c r="G475">
        <f t="shared" si="15"/>
        <v>2017</v>
      </c>
      <c r="H475">
        <v>120088</v>
      </c>
      <c r="I475" t="s">
        <v>230</v>
      </c>
      <c r="J475" t="s">
        <v>142</v>
      </c>
      <c r="K475" t="s">
        <v>232</v>
      </c>
      <c r="L475" t="s">
        <v>45</v>
      </c>
      <c r="M475" t="s">
        <v>231</v>
      </c>
      <c r="N475" t="s">
        <v>143</v>
      </c>
      <c r="O475">
        <v>301</v>
      </c>
      <c r="P475" t="s">
        <v>46</v>
      </c>
      <c r="Q475">
        <v>1</v>
      </c>
      <c r="R475" t="s">
        <v>48</v>
      </c>
      <c r="S475">
        <v>4</v>
      </c>
      <c r="T475" t="s">
        <v>144</v>
      </c>
      <c r="U475">
        <v>11</v>
      </c>
      <c r="V475">
        <v>30229</v>
      </c>
      <c r="W475" s="51">
        <v>2212.712</v>
      </c>
      <c r="X475">
        <v>6.8070000000000004</v>
      </c>
      <c r="Y475">
        <v>0.371</v>
      </c>
      <c r="Z475">
        <v>112</v>
      </c>
      <c r="AA475">
        <v>0.13900000000000001</v>
      </c>
    </row>
    <row r="476" spans="1:27" ht="15">
      <c r="A476" s="49">
        <v>42858</v>
      </c>
      <c r="B476" t="s">
        <v>195</v>
      </c>
      <c r="C476" t="s">
        <v>110</v>
      </c>
      <c r="D476" s="96">
        <v>42849</v>
      </c>
      <c r="E476" s="96">
        <v>42855</v>
      </c>
      <c r="F476">
        <f t="shared" si="14"/>
        <v>4</v>
      </c>
      <c r="G476">
        <f t="shared" si="15"/>
        <v>2017</v>
      </c>
      <c r="H476">
        <v>120088</v>
      </c>
      <c r="I476" t="s">
        <v>230</v>
      </c>
      <c r="J476" t="s">
        <v>142</v>
      </c>
      <c r="K476" t="s">
        <v>232</v>
      </c>
      <c r="L476" t="s">
        <v>45</v>
      </c>
      <c r="M476" t="s">
        <v>231</v>
      </c>
      <c r="N476" t="s">
        <v>143</v>
      </c>
      <c r="O476">
        <v>301</v>
      </c>
      <c r="P476" t="s">
        <v>46</v>
      </c>
      <c r="Q476">
        <v>1</v>
      </c>
      <c r="R476" t="s">
        <v>48</v>
      </c>
      <c r="S476">
        <v>4</v>
      </c>
      <c r="T476" t="s">
        <v>144</v>
      </c>
      <c r="U476">
        <v>10</v>
      </c>
      <c r="V476">
        <v>30532</v>
      </c>
      <c r="W476" s="51">
        <v>1898.4549999999999</v>
      </c>
      <c r="X476">
        <v>5.8959999999999999</v>
      </c>
      <c r="Y476">
        <v>0.28799999999999998</v>
      </c>
      <c r="Z476">
        <v>88</v>
      </c>
      <c r="AA476">
        <v>0.13400000000000001</v>
      </c>
    </row>
    <row r="477" spans="1:27" ht="15">
      <c r="A477" s="49">
        <v>42858</v>
      </c>
      <c r="B477" t="s">
        <v>195</v>
      </c>
      <c r="C477" t="s">
        <v>110</v>
      </c>
      <c r="D477" s="96">
        <v>42849</v>
      </c>
      <c r="E477" s="96">
        <v>42855</v>
      </c>
      <c r="F477">
        <f t="shared" si="14"/>
        <v>4</v>
      </c>
      <c r="G477">
        <f t="shared" si="15"/>
        <v>2017</v>
      </c>
      <c r="H477">
        <v>120088</v>
      </c>
      <c r="I477" t="s">
        <v>230</v>
      </c>
      <c r="J477" t="s">
        <v>142</v>
      </c>
      <c r="K477" t="s">
        <v>232</v>
      </c>
      <c r="L477" t="s">
        <v>45</v>
      </c>
      <c r="M477" t="s">
        <v>231</v>
      </c>
      <c r="N477" t="s">
        <v>143</v>
      </c>
      <c r="O477">
        <v>301</v>
      </c>
      <c r="P477" t="s">
        <v>46</v>
      </c>
      <c r="Q477">
        <v>1</v>
      </c>
      <c r="R477" t="s">
        <v>48</v>
      </c>
      <c r="S477">
        <v>4</v>
      </c>
      <c r="T477" t="s">
        <v>144</v>
      </c>
      <c r="U477">
        <v>12</v>
      </c>
      <c r="V477">
        <v>29828</v>
      </c>
      <c r="W477" s="51">
        <v>1981.723</v>
      </c>
      <c r="X477">
        <v>6.0149999999999997</v>
      </c>
      <c r="Y477">
        <v>0.54300000000000004</v>
      </c>
      <c r="Z477">
        <v>162</v>
      </c>
      <c r="AA477">
        <v>0.161</v>
      </c>
    </row>
    <row r="478" spans="1:27" ht="15">
      <c r="A478" s="49">
        <v>42850</v>
      </c>
      <c r="B478" t="s">
        <v>194</v>
      </c>
      <c r="C478" t="s">
        <v>62</v>
      </c>
      <c r="D478" s="96">
        <v>42842</v>
      </c>
      <c r="E478" s="96">
        <v>42848</v>
      </c>
      <c r="F478">
        <f t="shared" si="14"/>
        <v>4</v>
      </c>
      <c r="G478">
        <f t="shared" si="15"/>
        <v>2017</v>
      </c>
      <c r="H478">
        <v>120088</v>
      </c>
      <c r="I478" t="s">
        <v>230</v>
      </c>
      <c r="J478" t="s">
        <v>142</v>
      </c>
      <c r="K478" t="s">
        <v>232</v>
      </c>
      <c r="L478" t="s">
        <v>45</v>
      </c>
      <c r="M478" t="s">
        <v>231</v>
      </c>
      <c r="N478" t="s">
        <v>143</v>
      </c>
      <c r="O478">
        <v>301</v>
      </c>
      <c r="P478" t="s">
        <v>46</v>
      </c>
      <c r="Q478">
        <v>1</v>
      </c>
      <c r="R478" t="s">
        <v>48</v>
      </c>
      <c r="S478">
        <v>4</v>
      </c>
      <c r="T478" t="s">
        <v>144</v>
      </c>
      <c r="U478">
        <v>12</v>
      </c>
      <c r="V478">
        <v>29871</v>
      </c>
      <c r="W478" s="51">
        <v>1887.9670000000001</v>
      </c>
      <c r="X478">
        <v>5.7380000000000004</v>
      </c>
      <c r="Y478">
        <v>0.14399999999999999</v>
      </c>
      <c r="Z478">
        <v>43</v>
      </c>
      <c r="AA478">
        <v>5.3999999999999999E-2</v>
      </c>
    </row>
    <row r="479" spans="1:27" ht="15">
      <c r="A479" s="49">
        <v>42850</v>
      </c>
      <c r="B479" t="s">
        <v>194</v>
      </c>
      <c r="C479" t="s">
        <v>62</v>
      </c>
      <c r="D479" s="96">
        <v>42842</v>
      </c>
      <c r="E479" s="96">
        <v>42848</v>
      </c>
      <c r="F479">
        <f t="shared" si="14"/>
        <v>4</v>
      </c>
      <c r="G479">
        <f t="shared" si="15"/>
        <v>2017</v>
      </c>
      <c r="H479">
        <v>120088</v>
      </c>
      <c r="I479" t="s">
        <v>230</v>
      </c>
      <c r="J479" t="s">
        <v>142</v>
      </c>
      <c r="K479" t="s">
        <v>232</v>
      </c>
      <c r="L479" t="s">
        <v>45</v>
      </c>
      <c r="M479" t="s">
        <v>231</v>
      </c>
      <c r="N479" t="s">
        <v>143</v>
      </c>
      <c r="O479">
        <v>301</v>
      </c>
      <c r="P479" t="s">
        <v>46</v>
      </c>
      <c r="Q479">
        <v>1</v>
      </c>
      <c r="R479" t="s">
        <v>48</v>
      </c>
      <c r="S479">
        <v>4</v>
      </c>
      <c r="T479" t="s">
        <v>144</v>
      </c>
      <c r="U479">
        <v>11</v>
      </c>
      <c r="V479">
        <v>30322</v>
      </c>
      <c r="W479" s="51">
        <v>2104.277</v>
      </c>
      <c r="X479">
        <v>6.4930000000000003</v>
      </c>
      <c r="Y479">
        <v>0.307</v>
      </c>
      <c r="Z479">
        <v>93</v>
      </c>
      <c r="AA479">
        <v>9.1999999999999998E-2</v>
      </c>
    </row>
    <row r="480" spans="1:27" ht="15">
      <c r="A480" s="49">
        <v>42850</v>
      </c>
      <c r="B480" t="s">
        <v>194</v>
      </c>
      <c r="C480" t="s">
        <v>62</v>
      </c>
      <c r="D480" s="96">
        <v>42842</v>
      </c>
      <c r="E480" s="96">
        <v>42848</v>
      </c>
      <c r="F480">
        <f t="shared" si="14"/>
        <v>4</v>
      </c>
      <c r="G480">
        <f t="shared" si="15"/>
        <v>2017</v>
      </c>
      <c r="H480">
        <v>120088</v>
      </c>
      <c r="I480" t="s">
        <v>230</v>
      </c>
      <c r="J480" t="s">
        <v>142</v>
      </c>
      <c r="K480" t="s">
        <v>232</v>
      </c>
      <c r="L480" t="s">
        <v>45</v>
      </c>
      <c r="M480" t="s">
        <v>231</v>
      </c>
      <c r="N480" t="s">
        <v>143</v>
      </c>
      <c r="O480">
        <v>301</v>
      </c>
      <c r="P480" t="s">
        <v>46</v>
      </c>
      <c r="Q480">
        <v>1</v>
      </c>
      <c r="R480" t="s">
        <v>48</v>
      </c>
      <c r="S480">
        <v>4</v>
      </c>
      <c r="T480" t="s">
        <v>144</v>
      </c>
      <c r="U480">
        <v>10</v>
      </c>
      <c r="V480">
        <v>30566</v>
      </c>
      <c r="W480" s="51">
        <v>1801.9269999999999</v>
      </c>
      <c r="X480">
        <v>5.6029999999999998</v>
      </c>
      <c r="Y480">
        <v>0.111</v>
      </c>
      <c r="Z480">
        <v>34</v>
      </c>
      <c r="AA480">
        <v>7.4999999999999997E-2</v>
      </c>
    </row>
    <row r="481" spans="1:27" ht="15">
      <c r="A481" s="49">
        <v>42850</v>
      </c>
      <c r="B481" t="s">
        <v>194</v>
      </c>
      <c r="C481" t="s">
        <v>62</v>
      </c>
      <c r="D481" s="96">
        <v>42842</v>
      </c>
      <c r="E481" s="96">
        <v>42848</v>
      </c>
      <c r="F481">
        <f t="shared" si="14"/>
        <v>4</v>
      </c>
      <c r="G481">
        <f t="shared" si="15"/>
        <v>2017</v>
      </c>
      <c r="H481">
        <v>120088</v>
      </c>
      <c r="I481" t="s">
        <v>230</v>
      </c>
      <c r="J481" t="s">
        <v>142</v>
      </c>
      <c r="K481" t="s">
        <v>232</v>
      </c>
      <c r="L481" t="s">
        <v>45</v>
      </c>
      <c r="M481" t="s">
        <v>231</v>
      </c>
      <c r="N481" t="s">
        <v>143</v>
      </c>
      <c r="O481">
        <v>301</v>
      </c>
      <c r="P481" t="s">
        <v>46</v>
      </c>
      <c r="Q481">
        <v>1</v>
      </c>
      <c r="R481" t="s">
        <v>48</v>
      </c>
      <c r="S481">
        <v>4</v>
      </c>
      <c r="T481" t="s">
        <v>144</v>
      </c>
      <c r="U481">
        <v>8</v>
      </c>
      <c r="V481">
        <v>30045</v>
      </c>
      <c r="W481" s="51">
        <v>2039.49</v>
      </c>
      <c r="X481">
        <v>6.2350000000000003</v>
      </c>
      <c r="Y481">
        <v>0.126</v>
      </c>
      <c r="Z481">
        <v>38</v>
      </c>
      <c r="AA481">
        <v>0.1</v>
      </c>
    </row>
    <row r="482" spans="1:27" ht="15">
      <c r="A482" s="49">
        <v>42850</v>
      </c>
      <c r="B482" t="s">
        <v>194</v>
      </c>
      <c r="C482" t="s">
        <v>62</v>
      </c>
      <c r="D482" s="96">
        <v>42842</v>
      </c>
      <c r="E482" s="96">
        <v>42848</v>
      </c>
      <c r="F482">
        <f t="shared" si="14"/>
        <v>4</v>
      </c>
      <c r="G482">
        <f t="shared" si="15"/>
        <v>2017</v>
      </c>
      <c r="H482">
        <v>120088</v>
      </c>
      <c r="I482" t="s">
        <v>230</v>
      </c>
      <c r="J482" t="s">
        <v>142</v>
      </c>
      <c r="K482" t="s">
        <v>232</v>
      </c>
      <c r="L482" t="s">
        <v>45</v>
      </c>
      <c r="M482" t="s">
        <v>231</v>
      </c>
      <c r="N482" t="s">
        <v>143</v>
      </c>
      <c r="O482">
        <v>301</v>
      </c>
      <c r="P482" t="s">
        <v>46</v>
      </c>
      <c r="Q482">
        <v>1</v>
      </c>
      <c r="R482" t="s">
        <v>48</v>
      </c>
      <c r="S482">
        <v>4</v>
      </c>
      <c r="T482" t="s">
        <v>144</v>
      </c>
      <c r="U482">
        <v>6</v>
      </c>
      <c r="V482">
        <v>30450</v>
      </c>
      <c r="W482" s="51">
        <v>2064.15</v>
      </c>
      <c r="X482">
        <v>6.3970000000000002</v>
      </c>
      <c r="Y482">
        <v>0.27600000000000002</v>
      </c>
      <c r="Z482">
        <v>84</v>
      </c>
      <c r="AA482">
        <v>0.14399999999999999</v>
      </c>
    </row>
    <row r="483" spans="1:27" ht="15">
      <c r="A483" s="49">
        <v>42850</v>
      </c>
      <c r="B483" t="s">
        <v>194</v>
      </c>
      <c r="C483" t="s">
        <v>62</v>
      </c>
      <c r="D483" s="96">
        <v>42842</v>
      </c>
      <c r="E483" s="96">
        <v>42848</v>
      </c>
      <c r="F483">
        <f t="shared" si="14"/>
        <v>4</v>
      </c>
      <c r="G483">
        <f t="shared" si="15"/>
        <v>2017</v>
      </c>
      <c r="H483">
        <v>120088</v>
      </c>
      <c r="I483" t="s">
        <v>230</v>
      </c>
      <c r="J483" t="s">
        <v>142</v>
      </c>
      <c r="K483" t="s">
        <v>232</v>
      </c>
      <c r="L483" t="s">
        <v>45</v>
      </c>
      <c r="M483" t="s">
        <v>231</v>
      </c>
      <c r="N483" t="s">
        <v>143</v>
      </c>
      <c r="O483">
        <v>301</v>
      </c>
      <c r="P483" t="s">
        <v>46</v>
      </c>
      <c r="Q483">
        <v>1</v>
      </c>
      <c r="R483" t="s">
        <v>48</v>
      </c>
      <c r="S483">
        <v>4</v>
      </c>
      <c r="T483" t="s">
        <v>144</v>
      </c>
      <c r="U483">
        <v>4</v>
      </c>
      <c r="V483">
        <v>30997</v>
      </c>
      <c r="W483" s="51">
        <v>2172.8760000000002</v>
      </c>
      <c r="X483">
        <v>6.8570000000000002</v>
      </c>
      <c r="Y483">
        <v>1.036</v>
      </c>
      <c r="Z483">
        <v>321</v>
      </c>
      <c r="AA483">
        <v>7.6999999999999999E-2</v>
      </c>
    </row>
    <row r="484" spans="1:27" ht="15">
      <c r="A484" s="49">
        <v>42850</v>
      </c>
      <c r="B484" t="s">
        <v>194</v>
      </c>
      <c r="C484" t="s">
        <v>62</v>
      </c>
      <c r="D484" s="96">
        <v>42842</v>
      </c>
      <c r="E484" s="96">
        <v>42848</v>
      </c>
      <c r="F484">
        <f t="shared" si="14"/>
        <v>4</v>
      </c>
      <c r="G484">
        <f t="shared" si="15"/>
        <v>2017</v>
      </c>
      <c r="H484">
        <v>120088</v>
      </c>
      <c r="I484" t="s">
        <v>230</v>
      </c>
      <c r="J484" t="s">
        <v>142</v>
      </c>
      <c r="K484" t="s">
        <v>232</v>
      </c>
      <c r="L484" t="s">
        <v>45</v>
      </c>
      <c r="M484" t="s">
        <v>231</v>
      </c>
      <c r="N484" t="s">
        <v>143</v>
      </c>
      <c r="O484">
        <v>301</v>
      </c>
      <c r="P484" t="s">
        <v>46</v>
      </c>
      <c r="Q484">
        <v>1</v>
      </c>
      <c r="R484" t="s">
        <v>48</v>
      </c>
      <c r="S484">
        <v>4</v>
      </c>
      <c r="T484" t="s">
        <v>144</v>
      </c>
      <c r="U484">
        <v>3</v>
      </c>
      <c r="V484">
        <v>31204</v>
      </c>
      <c r="W484" s="51">
        <v>2263.1379999999999</v>
      </c>
      <c r="X484">
        <v>7.1890000000000001</v>
      </c>
      <c r="Y484">
        <v>0.45500000000000002</v>
      </c>
      <c r="Z484">
        <v>142</v>
      </c>
      <c r="AA484">
        <v>7.0999999999999994E-2</v>
      </c>
    </row>
    <row r="485" spans="1:27" ht="15">
      <c r="A485" s="49">
        <v>42850</v>
      </c>
      <c r="B485" t="s">
        <v>194</v>
      </c>
      <c r="C485" t="s">
        <v>62</v>
      </c>
      <c r="D485" s="96">
        <v>42842</v>
      </c>
      <c r="E485" s="96">
        <v>42848</v>
      </c>
      <c r="F485">
        <f t="shared" si="14"/>
        <v>4</v>
      </c>
      <c r="G485">
        <f t="shared" si="15"/>
        <v>2017</v>
      </c>
      <c r="H485">
        <v>120088</v>
      </c>
      <c r="I485" t="s">
        <v>230</v>
      </c>
      <c r="J485" t="s">
        <v>142</v>
      </c>
      <c r="K485" t="s">
        <v>232</v>
      </c>
      <c r="L485" t="s">
        <v>45</v>
      </c>
      <c r="M485" t="s">
        <v>231</v>
      </c>
      <c r="N485" t="s">
        <v>143</v>
      </c>
      <c r="O485">
        <v>301</v>
      </c>
      <c r="P485" t="s">
        <v>46</v>
      </c>
      <c r="Q485">
        <v>1</v>
      </c>
      <c r="R485" t="s">
        <v>48</v>
      </c>
      <c r="S485">
        <v>4</v>
      </c>
      <c r="T485" t="s">
        <v>144</v>
      </c>
      <c r="U485">
        <v>2</v>
      </c>
      <c r="V485">
        <v>29525</v>
      </c>
      <c r="W485" s="51">
        <v>1580.011</v>
      </c>
      <c r="X485">
        <v>4.7469999999999999</v>
      </c>
      <c r="Y485">
        <v>0.29099999999999998</v>
      </c>
      <c r="Z485">
        <v>86</v>
      </c>
      <c r="AA485">
        <v>9.0999999999999998E-2</v>
      </c>
    </row>
    <row r="486" spans="1:27" ht="15">
      <c r="A486" s="49">
        <v>42850</v>
      </c>
      <c r="B486" t="s">
        <v>194</v>
      </c>
      <c r="C486" t="s">
        <v>62</v>
      </c>
      <c r="D486" s="96">
        <v>42842</v>
      </c>
      <c r="E486" s="96">
        <v>42848</v>
      </c>
      <c r="F486">
        <f t="shared" si="14"/>
        <v>4</v>
      </c>
      <c r="G486">
        <f t="shared" si="15"/>
        <v>2017</v>
      </c>
      <c r="H486">
        <v>120088</v>
      </c>
      <c r="I486" t="s">
        <v>230</v>
      </c>
      <c r="J486" t="s">
        <v>142</v>
      </c>
      <c r="K486" t="s">
        <v>232</v>
      </c>
      <c r="L486" t="s">
        <v>45</v>
      </c>
      <c r="M486" t="s">
        <v>231</v>
      </c>
      <c r="N486" t="s">
        <v>143</v>
      </c>
      <c r="O486">
        <v>301</v>
      </c>
      <c r="P486" t="s">
        <v>46</v>
      </c>
      <c r="Q486">
        <v>1</v>
      </c>
      <c r="R486" t="s">
        <v>48</v>
      </c>
      <c r="S486">
        <v>4</v>
      </c>
      <c r="T486" t="s">
        <v>144</v>
      </c>
      <c r="U486">
        <v>1</v>
      </c>
      <c r="V486">
        <v>30100</v>
      </c>
      <c r="W486" s="51">
        <v>2262.4760000000001</v>
      </c>
      <c r="X486">
        <v>6.9340000000000002</v>
      </c>
      <c r="Y486">
        <v>0.25900000000000001</v>
      </c>
      <c r="Z486">
        <v>78</v>
      </c>
      <c r="AA486">
        <v>8.3000000000000004E-2</v>
      </c>
    </row>
    <row r="487" spans="1:27" ht="15">
      <c r="A487" s="49">
        <v>42850</v>
      </c>
      <c r="B487" t="s">
        <v>194</v>
      </c>
      <c r="C487" t="s">
        <v>62</v>
      </c>
      <c r="D487" s="96">
        <v>42842</v>
      </c>
      <c r="E487" s="96">
        <v>42848</v>
      </c>
      <c r="F487">
        <f t="shared" si="14"/>
        <v>4</v>
      </c>
      <c r="G487">
        <f t="shared" si="15"/>
        <v>2017</v>
      </c>
      <c r="H487">
        <v>120088</v>
      </c>
      <c r="I487" t="s">
        <v>230</v>
      </c>
      <c r="J487" t="s">
        <v>142</v>
      </c>
      <c r="K487" t="s">
        <v>232</v>
      </c>
      <c r="L487" t="s">
        <v>45</v>
      </c>
      <c r="M487" t="s">
        <v>231</v>
      </c>
      <c r="N487" t="s">
        <v>143</v>
      </c>
      <c r="O487">
        <v>301</v>
      </c>
      <c r="P487" t="s">
        <v>46</v>
      </c>
      <c r="Q487">
        <v>1</v>
      </c>
      <c r="R487" t="s">
        <v>48</v>
      </c>
      <c r="S487">
        <v>4</v>
      </c>
      <c r="T487" t="s">
        <v>144</v>
      </c>
      <c r="U487">
        <v>5</v>
      </c>
      <c r="V487">
        <v>30776</v>
      </c>
      <c r="W487" s="51">
        <v>2111.3069999999998</v>
      </c>
      <c r="X487">
        <v>6.6130000000000004</v>
      </c>
      <c r="Y487">
        <v>0.27900000000000003</v>
      </c>
      <c r="Z487">
        <v>86</v>
      </c>
      <c r="AA487">
        <v>7.8E-2</v>
      </c>
    </row>
    <row r="488" spans="1:27" ht="15">
      <c r="A488" s="49">
        <v>42850</v>
      </c>
      <c r="B488" t="s">
        <v>194</v>
      </c>
      <c r="C488" t="s">
        <v>62</v>
      </c>
      <c r="D488" s="96">
        <v>42842</v>
      </c>
      <c r="E488" s="96">
        <v>42848</v>
      </c>
      <c r="F488">
        <f t="shared" si="14"/>
        <v>4</v>
      </c>
      <c r="G488">
        <f t="shared" si="15"/>
        <v>2017</v>
      </c>
      <c r="H488">
        <v>120088</v>
      </c>
      <c r="I488" t="s">
        <v>230</v>
      </c>
      <c r="J488" t="s">
        <v>142</v>
      </c>
      <c r="K488" t="s">
        <v>232</v>
      </c>
      <c r="L488" t="s">
        <v>45</v>
      </c>
      <c r="M488" t="s">
        <v>231</v>
      </c>
      <c r="N488" t="s">
        <v>143</v>
      </c>
      <c r="O488">
        <v>301</v>
      </c>
      <c r="P488" t="s">
        <v>46</v>
      </c>
      <c r="Q488">
        <v>1</v>
      </c>
      <c r="R488" t="s">
        <v>48</v>
      </c>
      <c r="S488">
        <v>4</v>
      </c>
      <c r="T488" t="s">
        <v>144</v>
      </c>
      <c r="U488">
        <v>7</v>
      </c>
      <c r="V488">
        <v>29249</v>
      </c>
      <c r="W488" s="51">
        <v>1913.8430000000001</v>
      </c>
      <c r="X488">
        <v>5.6959999999999997</v>
      </c>
      <c r="Y488">
        <v>9.6000000000000002E-2</v>
      </c>
      <c r="Z488">
        <v>28</v>
      </c>
      <c r="AA488">
        <v>7.4999999999999997E-2</v>
      </c>
    </row>
    <row r="489" spans="1:27" ht="15">
      <c r="A489" s="49">
        <v>42850</v>
      </c>
      <c r="B489" t="s">
        <v>194</v>
      </c>
      <c r="C489" t="s">
        <v>62</v>
      </c>
      <c r="D489" s="96">
        <v>42842</v>
      </c>
      <c r="E489" s="96">
        <v>42848</v>
      </c>
      <c r="F489">
        <f t="shared" si="14"/>
        <v>4</v>
      </c>
      <c r="G489">
        <f t="shared" si="15"/>
        <v>2017</v>
      </c>
      <c r="H489">
        <v>120088</v>
      </c>
      <c r="I489" t="s">
        <v>230</v>
      </c>
      <c r="J489" t="s">
        <v>142</v>
      </c>
      <c r="K489" t="s">
        <v>232</v>
      </c>
      <c r="L489" t="s">
        <v>45</v>
      </c>
      <c r="M489" t="s">
        <v>231</v>
      </c>
      <c r="N489" t="s">
        <v>143</v>
      </c>
      <c r="O489">
        <v>301</v>
      </c>
      <c r="P489" t="s">
        <v>46</v>
      </c>
      <c r="Q489">
        <v>1</v>
      </c>
      <c r="R489" t="s">
        <v>48</v>
      </c>
      <c r="S489">
        <v>4</v>
      </c>
      <c r="T489" t="s">
        <v>144</v>
      </c>
      <c r="U489">
        <v>9</v>
      </c>
      <c r="V489">
        <v>30197</v>
      </c>
      <c r="W489" s="51">
        <v>1746.1389999999999</v>
      </c>
      <c r="X489">
        <v>5.3680000000000003</v>
      </c>
      <c r="Y489">
        <v>0.182</v>
      </c>
      <c r="Z489">
        <v>55</v>
      </c>
      <c r="AA489">
        <v>7.0000000000000007E-2</v>
      </c>
    </row>
    <row r="490" spans="1:27" ht="15">
      <c r="A490" s="49">
        <v>42844</v>
      </c>
      <c r="B490" t="s">
        <v>193</v>
      </c>
      <c r="C490" t="s">
        <v>61</v>
      </c>
      <c r="D490" s="96">
        <v>42835</v>
      </c>
      <c r="E490" s="96">
        <v>42841</v>
      </c>
      <c r="F490">
        <f t="shared" si="14"/>
        <v>4</v>
      </c>
      <c r="G490">
        <f t="shared" si="15"/>
        <v>2017</v>
      </c>
      <c r="H490">
        <v>120088</v>
      </c>
      <c r="I490" t="s">
        <v>230</v>
      </c>
      <c r="J490" t="s">
        <v>142</v>
      </c>
      <c r="K490" t="s">
        <v>232</v>
      </c>
      <c r="L490" t="s">
        <v>45</v>
      </c>
      <c r="M490" t="s">
        <v>231</v>
      </c>
      <c r="N490" t="s">
        <v>143</v>
      </c>
      <c r="O490">
        <v>301</v>
      </c>
      <c r="P490" t="s">
        <v>46</v>
      </c>
      <c r="Q490">
        <v>1</v>
      </c>
      <c r="R490" t="s">
        <v>48</v>
      </c>
      <c r="S490">
        <v>4</v>
      </c>
      <c r="T490" t="s">
        <v>144</v>
      </c>
      <c r="U490">
        <v>9</v>
      </c>
      <c r="V490">
        <v>30282</v>
      </c>
      <c r="W490" s="51">
        <v>1683.492</v>
      </c>
      <c r="X490">
        <v>5.19</v>
      </c>
      <c r="Y490">
        <v>0.28100000000000003</v>
      </c>
      <c r="Z490">
        <v>85</v>
      </c>
      <c r="AA490">
        <v>7.2999999999999995E-2</v>
      </c>
    </row>
    <row r="491" spans="1:27" ht="15">
      <c r="A491" s="49">
        <v>42844</v>
      </c>
      <c r="B491" t="s">
        <v>193</v>
      </c>
      <c r="C491" t="s">
        <v>61</v>
      </c>
      <c r="D491" s="96">
        <v>42835</v>
      </c>
      <c r="E491" s="96">
        <v>42841</v>
      </c>
      <c r="F491">
        <f t="shared" si="14"/>
        <v>4</v>
      </c>
      <c r="G491">
        <f t="shared" si="15"/>
        <v>2017</v>
      </c>
      <c r="H491">
        <v>120088</v>
      </c>
      <c r="I491" t="s">
        <v>230</v>
      </c>
      <c r="J491" t="s">
        <v>142</v>
      </c>
      <c r="K491" t="s">
        <v>232</v>
      </c>
      <c r="L491" t="s">
        <v>45</v>
      </c>
      <c r="M491" t="s">
        <v>231</v>
      </c>
      <c r="N491" t="s">
        <v>143</v>
      </c>
      <c r="O491">
        <v>301</v>
      </c>
      <c r="P491" t="s">
        <v>46</v>
      </c>
      <c r="Q491">
        <v>1</v>
      </c>
      <c r="R491" t="s">
        <v>48</v>
      </c>
      <c r="S491">
        <v>4</v>
      </c>
      <c r="T491" t="s">
        <v>144</v>
      </c>
      <c r="U491">
        <v>5</v>
      </c>
      <c r="V491">
        <v>30887</v>
      </c>
      <c r="W491" s="51">
        <v>2017.259</v>
      </c>
      <c r="X491">
        <v>6.3419999999999996</v>
      </c>
      <c r="Y491">
        <v>0.35899999999999999</v>
      </c>
      <c r="Z491">
        <v>111</v>
      </c>
      <c r="AA491">
        <v>4.9000000000000002E-2</v>
      </c>
    </row>
    <row r="492" spans="1:27" ht="15">
      <c r="A492" s="49">
        <v>42844</v>
      </c>
      <c r="B492" t="s">
        <v>193</v>
      </c>
      <c r="C492" t="s">
        <v>61</v>
      </c>
      <c r="D492" s="96">
        <v>42835</v>
      </c>
      <c r="E492" s="96">
        <v>42841</v>
      </c>
      <c r="F492">
        <f t="shared" si="14"/>
        <v>4</v>
      </c>
      <c r="G492">
        <f t="shared" si="15"/>
        <v>2017</v>
      </c>
      <c r="H492">
        <v>120088</v>
      </c>
      <c r="I492" t="s">
        <v>230</v>
      </c>
      <c r="J492" t="s">
        <v>142</v>
      </c>
      <c r="K492" t="s">
        <v>232</v>
      </c>
      <c r="L492" t="s">
        <v>45</v>
      </c>
      <c r="M492" t="s">
        <v>231</v>
      </c>
      <c r="N492" t="s">
        <v>143</v>
      </c>
      <c r="O492">
        <v>301</v>
      </c>
      <c r="P492" t="s">
        <v>46</v>
      </c>
      <c r="Q492">
        <v>1</v>
      </c>
      <c r="R492" t="s">
        <v>48</v>
      </c>
      <c r="S492">
        <v>4</v>
      </c>
      <c r="T492" t="s">
        <v>144</v>
      </c>
      <c r="U492">
        <v>7</v>
      </c>
      <c r="V492">
        <v>29323</v>
      </c>
      <c r="W492" s="51">
        <v>1834.1089999999999</v>
      </c>
      <c r="X492">
        <v>5.4729999999999999</v>
      </c>
      <c r="Y492">
        <v>0.252</v>
      </c>
      <c r="Z492">
        <v>74</v>
      </c>
      <c r="AA492">
        <v>0.109</v>
      </c>
    </row>
    <row r="493" spans="1:27" ht="15">
      <c r="A493" s="49">
        <v>42844</v>
      </c>
      <c r="B493" t="s">
        <v>193</v>
      </c>
      <c r="C493" t="s">
        <v>61</v>
      </c>
      <c r="D493" s="96">
        <v>42835</v>
      </c>
      <c r="E493" s="96">
        <v>42841</v>
      </c>
      <c r="F493">
        <f t="shared" si="14"/>
        <v>4</v>
      </c>
      <c r="G493">
        <f t="shared" si="15"/>
        <v>2017</v>
      </c>
      <c r="H493">
        <v>120088</v>
      </c>
      <c r="I493" t="s">
        <v>230</v>
      </c>
      <c r="J493" t="s">
        <v>142</v>
      </c>
      <c r="K493" t="s">
        <v>232</v>
      </c>
      <c r="L493" t="s">
        <v>45</v>
      </c>
      <c r="M493" t="s">
        <v>231</v>
      </c>
      <c r="N493" t="s">
        <v>143</v>
      </c>
      <c r="O493">
        <v>301</v>
      </c>
      <c r="P493" t="s">
        <v>46</v>
      </c>
      <c r="Q493">
        <v>1</v>
      </c>
      <c r="R493" t="s">
        <v>48</v>
      </c>
      <c r="S493">
        <v>4</v>
      </c>
      <c r="T493" t="s">
        <v>144</v>
      </c>
      <c r="U493">
        <v>1</v>
      </c>
      <c r="V493">
        <v>30169</v>
      </c>
      <c r="W493" s="51">
        <v>2164.2550000000001</v>
      </c>
      <c r="X493">
        <v>6.6479999999999997</v>
      </c>
      <c r="Y493">
        <v>0.22900000000000001</v>
      </c>
      <c r="Z493">
        <v>69</v>
      </c>
      <c r="AA493">
        <v>0.126</v>
      </c>
    </row>
    <row r="494" spans="1:27" ht="15">
      <c r="A494" s="49">
        <v>42844</v>
      </c>
      <c r="B494" t="s">
        <v>193</v>
      </c>
      <c r="C494" t="s">
        <v>61</v>
      </c>
      <c r="D494" s="96">
        <v>42835</v>
      </c>
      <c r="E494" s="96">
        <v>42841</v>
      </c>
      <c r="F494">
        <f t="shared" si="14"/>
        <v>4</v>
      </c>
      <c r="G494">
        <f t="shared" si="15"/>
        <v>2017</v>
      </c>
      <c r="H494">
        <v>120088</v>
      </c>
      <c r="I494" t="s">
        <v>230</v>
      </c>
      <c r="J494" t="s">
        <v>142</v>
      </c>
      <c r="K494" t="s">
        <v>232</v>
      </c>
      <c r="L494" t="s">
        <v>45</v>
      </c>
      <c r="M494" t="s">
        <v>231</v>
      </c>
      <c r="N494" t="s">
        <v>143</v>
      </c>
      <c r="O494">
        <v>301</v>
      </c>
      <c r="P494" t="s">
        <v>46</v>
      </c>
      <c r="Q494">
        <v>1</v>
      </c>
      <c r="R494" t="s">
        <v>48</v>
      </c>
      <c r="S494">
        <v>4</v>
      </c>
      <c r="T494" t="s">
        <v>144</v>
      </c>
      <c r="U494">
        <v>2</v>
      </c>
      <c r="V494">
        <v>29911</v>
      </c>
      <c r="W494" s="51">
        <v>1521.173</v>
      </c>
      <c r="X494">
        <v>4.63</v>
      </c>
      <c r="Y494">
        <v>1.29</v>
      </c>
      <c r="Z494">
        <v>386</v>
      </c>
      <c r="AA494">
        <v>5.7000000000000002E-2</v>
      </c>
    </row>
    <row r="495" spans="1:27" ht="15">
      <c r="A495" s="49">
        <v>42844</v>
      </c>
      <c r="B495" t="s">
        <v>193</v>
      </c>
      <c r="C495" t="s">
        <v>61</v>
      </c>
      <c r="D495" s="96">
        <v>42835</v>
      </c>
      <c r="E495" s="96">
        <v>42841</v>
      </c>
      <c r="F495">
        <f t="shared" si="14"/>
        <v>4</v>
      </c>
      <c r="G495">
        <f t="shared" si="15"/>
        <v>2017</v>
      </c>
      <c r="H495">
        <v>120088</v>
      </c>
      <c r="I495" t="s">
        <v>230</v>
      </c>
      <c r="J495" t="s">
        <v>142</v>
      </c>
      <c r="K495" t="s">
        <v>232</v>
      </c>
      <c r="L495" t="s">
        <v>45</v>
      </c>
      <c r="M495" t="s">
        <v>231</v>
      </c>
      <c r="N495" t="s">
        <v>143</v>
      </c>
      <c r="O495">
        <v>301</v>
      </c>
      <c r="P495" t="s">
        <v>46</v>
      </c>
      <c r="Q495">
        <v>1</v>
      </c>
      <c r="R495" t="s">
        <v>48</v>
      </c>
      <c r="S495">
        <v>4</v>
      </c>
      <c r="T495" t="s">
        <v>144</v>
      </c>
      <c r="U495">
        <v>3</v>
      </c>
      <c r="V495">
        <v>31286</v>
      </c>
      <c r="W495" s="51">
        <v>2160.5949999999998</v>
      </c>
      <c r="X495">
        <v>6.8810000000000002</v>
      </c>
      <c r="Y495">
        <v>0.26200000000000001</v>
      </c>
      <c r="Z495">
        <v>82</v>
      </c>
      <c r="AA495">
        <v>0.105</v>
      </c>
    </row>
    <row r="496" spans="1:27" ht="15">
      <c r="A496" s="49">
        <v>42844</v>
      </c>
      <c r="B496" t="s">
        <v>193</v>
      </c>
      <c r="C496" t="s">
        <v>61</v>
      </c>
      <c r="D496" s="96">
        <v>42835</v>
      </c>
      <c r="E496" s="96">
        <v>42841</v>
      </c>
      <c r="F496">
        <f t="shared" si="14"/>
        <v>4</v>
      </c>
      <c r="G496">
        <f t="shared" si="15"/>
        <v>2017</v>
      </c>
      <c r="H496">
        <v>120088</v>
      </c>
      <c r="I496" t="s">
        <v>230</v>
      </c>
      <c r="J496" t="s">
        <v>142</v>
      </c>
      <c r="K496" t="s">
        <v>232</v>
      </c>
      <c r="L496" t="s">
        <v>45</v>
      </c>
      <c r="M496" t="s">
        <v>231</v>
      </c>
      <c r="N496" t="s">
        <v>143</v>
      </c>
      <c r="O496">
        <v>301</v>
      </c>
      <c r="P496" t="s">
        <v>46</v>
      </c>
      <c r="Q496">
        <v>1</v>
      </c>
      <c r="R496" t="s">
        <v>48</v>
      </c>
      <c r="S496">
        <v>4</v>
      </c>
      <c r="T496" t="s">
        <v>144</v>
      </c>
      <c r="U496">
        <v>4</v>
      </c>
      <c r="V496">
        <v>31147</v>
      </c>
      <c r="W496" s="51">
        <v>2103.1709999999998</v>
      </c>
      <c r="X496">
        <v>6.6689999999999996</v>
      </c>
      <c r="Y496">
        <v>0.48199999999999998</v>
      </c>
      <c r="Z496">
        <v>150</v>
      </c>
      <c r="AA496">
        <v>6.7000000000000004E-2</v>
      </c>
    </row>
    <row r="497" spans="1:27" ht="15">
      <c r="A497" s="49">
        <v>42844</v>
      </c>
      <c r="B497" t="s">
        <v>193</v>
      </c>
      <c r="C497" t="s">
        <v>61</v>
      </c>
      <c r="D497" s="96">
        <v>42835</v>
      </c>
      <c r="E497" s="96">
        <v>42841</v>
      </c>
      <c r="F497">
        <f t="shared" si="14"/>
        <v>4</v>
      </c>
      <c r="G497">
        <f t="shared" si="15"/>
        <v>2017</v>
      </c>
      <c r="H497">
        <v>120088</v>
      </c>
      <c r="I497" t="s">
        <v>230</v>
      </c>
      <c r="J497" t="s">
        <v>142</v>
      </c>
      <c r="K497" t="s">
        <v>232</v>
      </c>
      <c r="L497" t="s">
        <v>45</v>
      </c>
      <c r="M497" t="s">
        <v>231</v>
      </c>
      <c r="N497" t="s">
        <v>143</v>
      </c>
      <c r="O497">
        <v>301</v>
      </c>
      <c r="P497" t="s">
        <v>46</v>
      </c>
      <c r="Q497">
        <v>1</v>
      </c>
      <c r="R497" t="s">
        <v>48</v>
      </c>
      <c r="S497">
        <v>4</v>
      </c>
      <c r="T497" t="s">
        <v>144</v>
      </c>
      <c r="U497">
        <v>6</v>
      </c>
      <c r="V497">
        <v>30557</v>
      </c>
      <c r="W497" s="51">
        <v>1975.4860000000001</v>
      </c>
      <c r="X497">
        <v>6.1440000000000001</v>
      </c>
      <c r="Y497">
        <v>0.35</v>
      </c>
      <c r="Z497">
        <v>107</v>
      </c>
      <c r="AA497">
        <v>8.2000000000000003E-2</v>
      </c>
    </row>
    <row r="498" spans="1:27" ht="15">
      <c r="A498" s="49">
        <v>42844</v>
      </c>
      <c r="B498" t="s">
        <v>193</v>
      </c>
      <c r="C498" t="s">
        <v>61</v>
      </c>
      <c r="D498" s="96">
        <v>42835</v>
      </c>
      <c r="E498" s="96">
        <v>42841</v>
      </c>
      <c r="F498">
        <f t="shared" si="14"/>
        <v>4</v>
      </c>
      <c r="G498">
        <f t="shared" si="15"/>
        <v>2017</v>
      </c>
      <c r="H498">
        <v>120088</v>
      </c>
      <c r="I498" t="s">
        <v>230</v>
      </c>
      <c r="J498" t="s">
        <v>142</v>
      </c>
      <c r="K498" t="s">
        <v>232</v>
      </c>
      <c r="L498" t="s">
        <v>45</v>
      </c>
      <c r="M498" t="s">
        <v>231</v>
      </c>
      <c r="N498" t="s">
        <v>143</v>
      </c>
      <c r="O498">
        <v>301</v>
      </c>
      <c r="P498" t="s">
        <v>46</v>
      </c>
      <c r="Q498">
        <v>1</v>
      </c>
      <c r="R498" t="s">
        <v>48</v>
      </c>
      <c r="S498">
        <v>4</v>
      </c>
      <c r="T498" t="s">
        <v>144</v>
      </c>
      <c r="U498">
        <v>8</v>
      </c>
      <c r="V498">
        <v>30120</v>
      </c>
      <c r="W498" s="51">
        <v>1949.848</v>
      </c>
      <c r="X498">
        <v>5.976</v>
      </c>
      <c r="Y498">
        <v>0.249</v>
      </c>
      <c r="Z498">
        <v>75</v>
      </c>
      <c r="AA498">
        <v>9.2999999999999999E-2</v>
      </c>
    </row>
    <row r="499" spans="1:27" ht="15">
      <c r="A499" s="49">
        <v>42844</v>
      </c>
      <c r="B499" t="s">
        <v>193</v>
      </c>
      <c r="C499" t="s">
        <v>61</v>
      </c>
      <c r="D499" s="96">
        <v>42835</v>
      </c>
      <c r="E499" s="96">
        <v>42841</v>
      </c>
      <c r="F499">
        <f t="shared" si="14"/>
        <v>4</v>
      </c>
      <c r="G499">
        <f t="shared" si="15"/>
        <v>2017</v>
      </c>
      <c r="H499">
        <v>120088</v>
      </c>
      <c r="I499" t="s">
        <v>230</v>
      </c>
      <c r="J499" t="s">
        <v>142</v>
      </c>
      <c r="K499" t="s">
        <v>232</v>
      </c>
      <c r="L499" t="s">
        <v>45</v>
      </c>
      <c r="M499" t="s">
        <v>231</v>
      </c>
      <c r="N499" t="s">
        <v>143</v>
      </c>
      <c r="O499">
        <v>301</v>
      </c>
      <c r="P499" t="s">
        <v>46</v>
      </c>
      <c r="Q499">
        <v>1</v>
      </c>
      <c r="R499" t="s">
        <v>48</v>
      </c>
      <c r="S499">
        <v>4</v>
      </c>
      <c r="T499" t="s">
        <v>144</v>
      </c>
      <c r="U499">
        <v>10</v>
      </c>
      <c r="V499">
        <v>30616</v>
      </c>
      <c r="W499" s="51">
        <v>1715.365</v>
      </c>
      <c r="X499">
        <v>5.3419999999999996</v>
      </c>
      <c r="Y499">
        <v>0.16300000000000001</v>
      </c>
      <c r="Z499">
        <v>50</v>
      </c>
      <c r="AA499">
        <v>6.2E-2</v>
      </c>
    </row>
    <row r="500" spans="1:27" ht="15">
      <c r="A500" s="49">
        <v>42844</v>
      </c>
      <c r="B500" t="s">
        <v>193</v>
      </c>
      <c r="C500" t="s">
        <v>61</v>
      </c>
      <c r="D500" s="96">
        <v>42835</v>
      </c>
      <c r="E500" s="96">
        <v>42841</v>
      </c>
      <c r="F500">
        <f t="shared" si="14"/>
        <v>4</v>
      </c>
      <c r="G500">
        <f t="shared" si="15"/>
        <v>2017</v>
      </c>
      <c r="H500">
        <v>120088</v>
      </c>
      <c r="I500" t="s">
        <v>230</v>
      </c>
      <c r="J500" t="s">
        <v>142</v>
      </c>
      <c r="K500" t="s">
        <v>232</v>
      </c>
      <c r="L500" t="s">
        <v>45</v>
      </c>
      <c r="M500" t="s">
        <v>231</v>
      </c>
      <c r="N500" t="s">
        <v>143</v>
      </c>
      <c r="O500">
        <v>301</v>
      </c>
      <c r="P500" t="s">
        <v>46</v>
      </c>
      <c r="Q500">
        <v>1</v>
      </c>
      <c r="R500" t="s">
        <v>48</v>
      </c>
      <c r="S500">
        <v>4</v>
      </c>
      <c r="T500" t="s">
        <v>144</v>
      </c>
      <c r="U500">
        <v>11</v>
      </c>
      <c r="V500">
        <v>30370</v>
      </c>
      <c r="W500" s="51">
        <v>2015.481</v>
      </c>
      <c r="X500">
        <v>6.2290000000000001</v>
      </c>
      <c r="Y500">
        <v>0.158</v>
      </c>
      <c r="Z500">
        <v>48</v>
      </c>
      <c r="AA500">
        <v>6.3E-2</v>
      </c>
    </row>
    <row r="501" spans="1:27" ht="15">
      <c r="A501" s="49">
        <v>42844</v>
      </c>
      <c r="B501" t="s">
        <v>193</v>
      </c>
      <c r="C501" t="s">
        <v>61</v>
      </c>
      <c r="D501" s="96">
        <v>42835</v>
      </c>
      <c r="E501" s="96">
        <v>42841</v>
      </c>
      <c r="F501">
        <f t="shared" si="14"/>
        <v>4</v>
      </c>
      <c r="G501">
        <f t="shared" si="15"/>
        <v>2017</v>
      </c>
      <c r="H501">
        <v>120088</v>
      </c>
      <c r="I501" t="s">
        <v>230</v>
      </c>
      <c r="J501" t="s">
        <v>142</v>
      </c>
      <c r="K501" t="s">
        <v>232</v>
      </c>
      <c r="L501" t="s">
        <v>45</v>
      </c>
      <c r="M501" t="s">
        <v>231</v>
      </c>
      <c r="N501" t="s">
        <v>143</v>
      </c>
      <c r="O501">
        <v>301</v>
      </c>
      <c r="P501" t="s">
        <v>46</v>
      </c>
      <c r="Q501">
        <v>1</v>
      </c>
      <c r="R501" t="s">
        <v>48</v>
      </c>
      <c r="S501">
        <v>4</v>
      </c>
      <c r="T501" t="s">
        <v>144</v>
      </c>
      <c r="U501">
        <v>12</v>
      </c>
      <c r="V501">
        <v>29947</v>
      </c>
      <c r="W501" s="51">
        <v>1807.617</v>
      </c>
      <c r="X501">
        <v>5.508</v>
      </c>
      <c r="Y501">
        <v>0.254</v>
      </c>
      <c r="Z501">
        <v>76</v>
      </c>
      <c r="AA501">
        <v>8.6999999999999994E-2</v>
      </c>
    </row>
    <row r="502" spans="1:27" ht="15">
      <c r="A502" s="49">
        <v>42835</v>
      </c>
      <c r="B502" t="s">
        <v>192</v>
      </c>
      <c r="C502" t="s">
        <v>60</v>
      </c>
      <c r="D502" s="96">
        <v>42828</v>
      </c>
      <c r="E502" s="96">
        <v>42834</v>
      </c>
      <c r="F502">
        <f t="shared" si="14"/>
        <v>4</v>
      </c>
      <c r="G502">
        <f t="shared" si="15"/>
        <v>2017</v>
      </c>
      <c r="H502">
        <v>120088</v>
      </c>
      <c r="I502" t="s">
        <v>230</v>
      </c>
      <c r="J502" t="s">
        <v>142</v>
      </c>
      <c r="K502" t="s">
        <v>232</v>
      </c>
      <c r="L502" t="s">
        <v>45</v>
      </c>
      <c r="M502" t="s">
        <v>231</v>
      </c>
      <c r="N502" t="s">
        <v>143</v>
      </c>
      <c r="O502">
        <v>301</v>
      </c>
      <c r="P502" t="s">
        <v>46</v>
      </c>
      <c r="Q502">
        <v>1</v>
      </c>
      <c r="R502" t="s">
        <v>48</v>
      </c>
      <c r="S502">
        <v>4</v>
      </c>
      <c r="T502" t="s">
        <v>144</v>
      </c>
      <c r="U502">
        <v>12</v>
      </c>
      <c r="V502">
        <v>30089</v>
      </c>
      <c r="W502" s="51">
        <v>1715.0530000000001</v>
      </c>
      <c r="X502">
        <v>5.2510000000000003</v>
      </c>
      <c r="Y502">
        <v>0.47199999999999998</v>
      </c>
      <c r="Z502">
        <v>142</v>
      </c>
      <c r="AA502">
        <v>0.14000000000000001</v>
      </c>
    </row>
    <row r="503" spans="1:27" ht="15">
      <c r="A503" s="49">
        <v>42835</v>
      </c>
      <c r="B503" t="s">
        <v>192</v>
      </c>
      <c r="C503" t="s">
        <v>60</v>
      </c>
      <c r="D503" s="96">
        <v>42828</v>
      </c>
      <c r="E503" s="96">
        <v>42834</v>
      </c>
      <c r="F503">
        <f t="shared" si="14"/>
        <v>4</v>
      </c>
      <c r="G503">
        <f t="shared" si="15"/>
        <v>2017</v>
      </c>
      <c r="H503">
        <v>120088</v>
      </c>
      <c r="I503" t="s">
        <v>230</v>
      </c>
      <c r="J503" t="s">
        <v>142</v>
      </c>
      <c r="K503" t="s">
        <v>232</v>
      </c>
      <c r="L503" t="s">
        <v>45</v>
      </c>
      <c r="M503" t="s">
        <v>231</v>
      </c>
      <c r="N503" t="s">
        <v>143</v>
      </c>
      <c r="O503">
        <v>301</v>
      </c>
      <c r="P503" t="s">
        <v>46</v>
      </c>
      <c r="Q503">
        <v>1</v>
      </c>
      <c r="R503" t="s">
        <v>48</v>
      </c>
      <c r="S503">
        <v>4</v>
      </c>
      <c r="T503" t="s">
        <v>144</v>
      </c>
      <c r="U503">
        <v>11</v>
      </c>
      <c r="V503">
        <v>30439</v>
      </c>
      <c r="W503" s="51">
        <v>1909.7909999999999</v>
      </c>
      <c r="X503">
        <v>5.9160000000000004</v>
      </c>
      <c r="Y503">
        <v>0.22700000000000001</v>
      </c>
      <c r="Z503">
        <v>69</v>
      </c>
      <c r="AA503">
        <v>6.6000000000000003E-2</v>
      </c>
    </row>
    <row r="504" spans="1:27" ht="15">
      <c r="A504" s="49">
        <v>42835</v>
      </c>
      <c r="B504" t="s">
        <v>192</v>
      </c>
      <c r="C504" t="s">
        <v>60</v>
      </c>
      <c r="D504" s="96">
        <v>42828</v>
      </c>
      <c r="E504" s="96">
        <v>42834</v>
      </c>
      <c r="F504">
        <f t="shared" si="14"/>
        <v>4</v>
      </c>
      <c r="G504">
        <f t="shared" si="15"/>
        <v>2017</v>
      </c>
      <c r="H504">
        <v>120088</v>
      </c>
      <c r="I504" t="s">
        <v>230</v>
      </c>
      <c r="J504" t="s">
        <v>142</v>
      </c>
      <c r="K504" t="s">
        <v>232</v>
      </c>
      <c r="L504" t="s">
        <v>45</v>
      </c>
      <c r="M504" t="s">
        <v>231</v>
      </c>
      <c r="N504" t="s">
        <v>143</v>
      </c>
      <c r="O504">
        <v>301</v>
      </c>
      <c r="P504" t="s">
        <v>46</v>
      </c>
      <c r="Q504">
        <v>1</v>
      </c>
      <c r="R504" t="s">
        <v>48</v>
      </c>
      <c r="S504">
        <v>4</v>
      </c>
      <c r="T504" t="s">
        <v>144</v>
      </c>
      <c r="U504">
        <v>10</v>
      </c>
      <c r="V504">
        <v>30703</v>
      </c>
      <c r="W504" s="51">
        <v>1630.3150000000001</v>
      </c>
      <c r="X504">
        <v>5.0919999999999996</v>
      </c>
      <c r="Y504">
        <v>0.28299999999999997</v>
      </c>
      <c r="Z504">
        <v>87</v>
      </c>
      <c r="AA504">
        <v>7.1999999999999995E-2</v>
      </c>
    </row>
    <row r="505" spans="1:27" ht="15">
      <c r="A505" s="49">
        <v>42835</v>
      </c>
      <c r="B505" t="s">
        <v>192</v>
      </c>
      <c r="C505" t="s">
        <v>60</v>
      </c>
      <c r="D505" s="96">
        <v>42828</v>
      </c>
      <c r="E505" s="96">
        <v>42834</v>
      </c>
      <c r="F505">
        <f t="shared" si="14"/>
        <v>4</v>
      </c>
      <c r="G505">
        <f t="shared" si="15"/>
        <v>2017</v>
      </c>
      <c r="H505">
        <v>120088</v>
      </c>
      <c r="I505" t="s">
        <v>230</v>
      </c>
      <c r="J505" t="s">
        <v>142</v>
      </c>
      <c r="K505" t="s">
        <v>232</v>
      </c>
      <c r="L505" t="s">
        <v>45</v>
      </c>
      <c r="M505" t="s">
        <v>231</v>
      </c>
      <c r="N505" t="s">
        <v>143</v>
      </c>
      <c r="O505">
        <v>301</v>
      </c>
      <c r="P505" t="s">
        <v>46</v>
      </c>
      <c r="Q505">
        <v>1</v>
      </c>
      <c r="R505" t="s">
        <v>48</v>
      </c>
      <c r="S505">
        <v>4</v>
      </c>
      <c r="T505" t="s">
        <v>144</v>
      </c>
      <c r="U505">
        <v>8</v>
      </c>
      <c r="V505">
        <v>30202</v>
      </c>
      <c r="W505" s="51">
        <v>1860.422</v>
      </c>
      <c r="X505">
        <v>5.7169999999999996</v>
      </c>
      <c r="Y505">
        <v>0.27200000000000002</v>
      </c>
      <c r="Z505">
        <v>82</v>
      </c>
      <c r="AA505">
        <v>7.5999999999999998E-2</v>
      </c>
    </row>
    <row r="506" spans="1:27" ht="15">
      <c r="A506" s="49">
        <v>42835</v>
      </c>
      <c r="B506" t="s">
        <v>192</v>
      </c>
      <c r="C506" t="s">
        <v>60</v>
      </c>
      <c r="D506" s="96">
        <v>42828</v>
      </c>
      <c r="E506" s="96">
        <v>42834</v>
      </c>
      <c r="F506">
        <f t="shared" si="14"/>
        <v>4</v>
      </c>
      <c r="G506">
        <f t="shared" si="15"/>
        <v>2017</v>
      </c>
      <c r="H506">
        <v>120088</v>
      </c>
      <c r="I506" t="s">
        <v>230</v>
      </c>
      <c r="J506" t="s">
        <v>142</v>
      </c>
      <c r="K506" t="s">
        <v>232</v>
      </c>
      <c r="L506" t="s">
        <v>45</v>
      </c>
      <c r="M506" t="s">
        <v>231</v>
      </c>
      <c r="N506" t="s">
        <v>143</v>
      </c>
      <c r="O506">
        <v>301</v>
      </c>
      <c r="P506" t="s">
        <v>46</v>
      </c>
      <c r="Q506">
        <v>1</v>
      </c>
      <c r="R506" t="s">
        <v>48</v>
      </c>
      <c r="S506">
        <v>4</v>
      </c>
      <c r="T506" t="s">
        <v>144</v>
      </c>
      <c r="U506">
        <v>6</v>
      </c>
      <c r="V506">
        <v>30851</v>
      </c>
      <c r="W506" s="51">
        <v>1878.155</v>
      </c>
      <c r="X506">
        <v>5.8979999999999997</v>
      </c>
      <c r="Y506">
        <v>0.95299999999999996</v>
      </c>
      <c r="Z506">
        <v>294</v>
      </c>
      <c r="AA506">
        <v>0.13900000000000001</v>
      </c>
    </row>
    <row r="507" spans="1:27" ht="15">
      <c r="A507" s="49">
        <v>42835</v>
      </c>
      <c r="B507" t="s">
        <v>192</v>
      </c>
      <c r="C507" t="s">
        <v>60</v>
      </c>
      <c r="D507" s="96">
        <v>42828</v>
      </c>
      <c r="E507" s="96">
        <v>42834</v>
      </c>
      <c r="F507">
        <f t="shared" si="14"/>
        <v>4</v>
      </c>
      <c r="G507">
        <f t="shared" si="15"/>
        <v>2017</v>
      </c>
      <c r="H507">
        <v>120088</v>
      </c>
      <c r="I507" t="s">
        <v>230</v>
      </c>
      <c r="J507" t="s">
        <v>142</v>
      </c>
      <c r="K507" t="s">
        <v>232</v>
      </c>
      <c r="L507" t="s">
        <v>45</v>
      </c>
      <c r="M507" t="s">
        <v>231</v>
      </c>
      <c r="N507" t="s">
        <v>143</v>
      </c>
      <c r="O507">
        <v>301</v>
      </c>
      <c r="P507" t="s">
        <v>46</v>
      </c>
      <c r="Q507">
        <v>1</v>
      </c>
      <c r="R507" t="s">
        <v>48</v>
      </c>
      <c r="S507">
        <v>4</v>
      </c>
      <c r="T507" t="s">
        <v>144</v>
      </c>
      <c r="U507">
        <v>4</v>
      </c>
      <c r="V507">
        <v>31294</v>
      </c>
      <c r="W507" s="51">
        <v>1994.258</v>
      </c>
      <c r="X507">
        <v>6.3529999999999998</v>
      </c>
      <c r="Y507">
        <v>0.47</v>
      </c>
      <c r="Z507">
        <v>147</v>
      </c>
      <c r="AA507">
        <v>0.14699999999999999</v>
      </c>
    </row>
    <row r="508" spans="1:27" ht="15">
      <c r="A508" s="49">
        <v>42835</v>
      </c>
      <c r="B508" t="s">
        <v>192</v>
      </c>
      <c r="C508" t="s">
        <v>60</v>
      </c>
      <c r="D508" s="96">
        <v>42828</v>
      </c>
      <c r="E508" s="96">
        <v>42834</v>
      </c>
      <c r="F508">
        <f t="shared" si="14"/>
        <v>4</v>
      </c>
      <c r="G508">
        <f t="shared" si="15"/>
        <v>2017</v>
      </c>
      <c r="H508">
        <v>120088</v>
      </c>
      <c r="I508" t="s">
        <v>230</v>
      </c>
      <c r="J508" t="s">
        <v>142</v>
      </c>
      <c r="K508" t="s">
        <v>232</v>
      </c>
      <c r="L508" t="s">
        <v>45</v>
      </c>
      <c r="M508" t="s">
        <v>231</v>
      </c>
      <c r="N508" t="s">
        <v>143</v>
      </c>
      <c r="O508">
        <v>301</v>
      </c>
      <c r="P508" t="s">
        <v>46</v>
      </c>
      <c r="Q508">
        <v>1</v>
      </c>
      <c r="R508" t="s">
        <v>48</v>
      </c>
      <c r="S508">
        <v>4</v>
      </c>
      <c r="T508" t="s">
        <v>144</v>
      </c>
      <c r="U508">
        <v>3</v>
      </c>
      <c r="V508">
        <v>31379</v>
      </c>
      <c r="W508" s="51">
        <v>2043.5809999999999</v>
      </c>
      <c r="X508">
        <v>6.5279999999999996</v>
      </c>
      <c r="Y508">
        <v>0.29599999999999999</v>
      </c>
      <c r="Z508">
        <v>93</v>
      </c>
      <c r="AA508">
        <v>0.10199999999999999</v>
      </c>
    </row>
    <row r="509" spans="1:27" ht="15">
      <c r="A509" s="49">
        <v>42835</v>
      </c>
      <c r="B509" t="s">
        <v>192</v>
      </c>
      <c r="C509" t="s">
        <v>60</v>
      </c>
      <c r="D509" s="96">
        <v>42828</v>
      </c>
      <c r="E509" s="96">
        <v>42834</v>
      </c>
      <c r="F509">
        <f t="shared" si="14"/>
        <v>4</v>
      </c>
      <c r="G509">
        <f t="shared" si="15"/>
        <v>2017</v>
      </c>
      <c r="H509">
        <v>120088</v>
      </c>
      <c r="I509" t="s">
        <v>230</v>
      </c>
      <c r="J509" t="s">
        <v>142</v>
      </c>
      <c r="K509" t="s">
        <v>232</v>
      </c>
      <c r="L509" t="s">
        <v>45</v>
      </c>
      <c r="M509" t="s">
        <v>231</v>
      </c>
      <c r="N509" t="s">
        <v>143</v>
      </c>
      <c r="O509">
        <v>301</v>
      </c>
      <c r="P509" t="s">
        <v>46</v>
      </c>
      <c r="Q509">
        <v>1</v>
      </c>
      <c r="R509" t="s">
        <v>48</v>
      </c>
      <c r="S509">
        <v>4</v>
      </c>
      <c r="T509" t="s">
        <v>144</v>
      </c>
      <c r="U509">
        <v>2</v>
      </c>
      <c r="V509">
        <v>30159</v>
      </c>
      <c r="W509" s="51">
        <v>1475.0550000000001</v>
      </c>
      <c r="X509">
        <v>4.5270000000000001</v>
      </c>
      <c r="Y509">
        <v>0.82199999999999995</v>
      </c>
      <c r="Z509">
        <v>248</v>
      </c>
      <c r="AA509">
        <v>3.5999999999999997E-2</v>
      </c>
    </row>
    <row r="510" spans="1:27" ht="15">
      <c r="A510" s="49">
        <v>42835</v>
      </c>
      <c r="B510" t="s">
        <v>192</v>
      </c>
      <c r="C510" t="s">
        <v>60</v>
      </c>
      <c r="D510" s="96">
        <v>42828</v>
      </c>
      <c r="E510" s="96">
        <v>42834</v>
      </c>
      <c r="F510">
        <f t="shared" si="14"/>
        <v>4</v>
      </c>
      <c r="G510">
        <f t="shared" si="15"/>
        <v>2017</v>
      </c>
      <c r="H510">
        <v>120088</v>
      </c>
      <c r="I510" t="s">
        <v>230</v>
      </c>
      <c r="J510" t="s">
        <v>142</v>
      </c>
      <c r="K510" t="s">
        <v>232</v>
      </c>
      <c r="L510" t="s">
        <v>45</v>
      </c>
      <c r="M510" t="s">
        <v>231</v>
      </c>
      <c r="N510" t="s">
        <v>143</v>
      </c>
      <c r="O510">
        <v>301</v>
      </c>
      <c r="P510" t="s">
        <v>46</v>
      </c>
      <c r="Q510">
        <v>1</v>
      </c>
      <c r="R510" t="s">
        <v>48</v>
      </c>
      <c r="S510">
        <v>4</v>
      </c>
      <c r="T510" t="s">
        <v>144</v>
      </c>
      <c r="U510">
        <v>1</v>
      </c>
      <c r="V510">
        <v>30300</v>
      </c>
      <c r="W510" s="51">
        <v>2061.58</v>
      </c>
      <c r="X510">
        <v>6.36</v>
      </c>
      <c r="Y510">
        <v>0.432</v>
      </c>
      <c r="Z510">
        <v>131</v>
      </c>
      <c r="AA510">
        <v>0.152</v>
      </c>
    </row>
    <row r="511" spans="1:27" ht="15">
      <c r="A511" s="49">
        <v>42835</v>
      </c>
      <c r="B511" t="s">
        <v>192</v>
      </c>
      <c r="C511" t="s">
        <v>60</v>
      </c>
      <c r="D511" s="96">
        <v>42828</v>
      </c>
      <c r="E511" s="96">
        <v>42834</v>
      </c>
      <c r="F511">
        <f t="shared" si="14"/>
        <v>4</v>
      </c>
      <c r="G511">
        <f t="shared" si="15"/>
        <v>2017</v>
      </c>
      <c r="H511">
        <v>120088</v>
      </c>
      <c r="I511" t="s">
        <v>230</v>
      </c>
      <c r="J511" t="s">
        <v>142</v>
      </c>
      <c r="K511" t="s">
        <v>232</v>
      </c>
      <c r="L511" t="s">
        <v>45</v>
      </c>
      <c r="M511" t="s">
        <v>231</v>
      </c>
      <c r="N511" t="s">
        <v>143</v>
      </c>
      <c r="O511">
        <v>301</v>
      </c>
      <c r="P511" t="s">
        <v>46</v>
      </c>
      <c r="Q511">
        <v>1</v>
      </c>
      <c r="R511" t="s">
        <v>48</v>
      </c>
      <c r="S511">
        <v>4</v>
      </c>
      <c r="T511" t="s">
        <v>144</v>
      </c>
      <c r="U511">
        <v>7</v>
      </c>
      <c r="V511">
        <v>29420</v>
      </c>
      <c r="W511" s="51">
        <v>1746.9749999999999</v>
      </c>
      <c r="X511">
        <v>5.23</v>
      </c>
      <c r="Y511">
        <v>0.33</v>
      </c>
      <c r="Z511">
        <v>97</v>
      </c>
      <c r="AA511">
        <v>7.8E-2</v>
      </c>
    </row>
    <row r="512" spans="1:27" ht="15">
      <c r="A512" s="49">
        <v>42835</v>
      </c>
      <c r="B512" t="s">
        <v>192</v>
      </c>
      <c r="C512" t="s">
        <v>60</v>
      </c>
      <c r="D512" s="96">
        <v>42828</v>
      </c>
      <c r="E512" s="96">
        <v>42834</v>
      </c>
      <c r="F512">
        <f t="shared" si="14"/>
        <v>4</v>
      </c>
      <c r="G512">
        <f t="shared" si="15"/>
        <v>2017</v>
      </c>
      <c r="H512">
        <v>120088</v>
      </c>
      <c r="I512" t="s">
        <v>230</v>
      </c>
      <c r="J512" t="s">
        <v>142</v>
      </c>
      <c r="K512" t="s">
        <v>232</v>
      </c>
      <c r="L512" t="s">
        <v>45</v>
      </c>
      <c r="M512" t="s">
        <v>231</v>
      </c>
      <c r="N512" t="s">
        <v>143</v>
      </c>
      <c r="O512">
        <v>301</v>
      </c>
      <c r="P512" t="s">
        <v>46</v>
      </c>
      <c r="Q512">
        <v>1</v>
      </c>
      <c r="R512" t="s">
        <v>48</v>
      </c>
      <c r="S512">
        <v>4</v>
      </c>
      <c r="T512" t="s">
        <v>144</v>
      </c>
      <c r="U512">
        <v>5</v>
      </c>
      <c r="V512">
        <v>30991</v>
      </c>
      <c r="W512" s="51">
        <v>1906.739</v>
      </c>
      <c r="X512">
        <v>6.0140000000000002</v>
      </c>
      <c r="Y512">
        <v>0.33600000000000002</v>
      </c>
      <c r="Z512">
        <v>104</v>
      </c>
      <c r="AA512">
        <v>0.11899999999999999</v>
      </c>
    </row>
    <row r="513" spans="1:27" ht="15">
      <c r="A513" s="49">
        <v>42835</v>
      </c>
      <c r="B513" t="s">
        <v>192</v>
      </c>
      <c r="C513" t="s">
        <v>60</v>
      </c>
      <c r="D513" s="96">
        <v>42828</v>
      </c>
      <c r="E513" s="96">
        <v>42834</v>
      </c>
      <c r="F513">
        <f t="shared" si="14"/>
        <v>4</v>
      </c>
      <c r="G513">
        <f t="shared" si="15"/>
        <v>2017</v>
      </c>
      <c r="H513">
        <v>120088</v>
      </c>
      <c r="I513" t="s">
        <v>230</v>
      </c>
      <c r="J513" t="s">
        <v>142</v>
      </c>
      <c r="K513" t="s">
        <v>232</v>
      </c>
      <c r="L513" t="s">
        <v>45</v>
      </c>
      <c r="M513" t="s">
        <v>231</v>
      </c>
      <c r="N513" t="s">
        <v>143</v>
      </c>
      <c r="O513">
        <v>301</v>
      </c>
      <c r="P513" t="s">
        <v>46</v>
      </c>
      <c r="Q513">
        <v>1</v>
      </c>
      <c r="R513" t="s">
        <v>48</v>
      </c>
      <c r="S513">
        <v>4</v>
      </c>
      <c r="T513" t="s">
        <v>144</v>
      </c>
      <c r="U513">
        <v>9</v>
      </c>
      <c r="V513">
        <v>30412</v>
      </c>
      <c r="W513" s="51">
        <v>1626.1510000000001</v>
      </c>
      <c r="X513">
        <v>5.0350000000000001</v>
      </c>
      <c r="Y513">
        <v>0.42699999999999999</v>
      </c>
      <c r="Z513">
        <v>130</v>
      </c>
      <c r="AA513">
        <v>0.13800000000000001</v>
      </c>
    </row>
    <row r="514" spans="1:27" ht="15">
      <c r="A514" s="49">
        <v>42829</v>
      </c>
      <c r="B514" t="s">
        <v>191</v>
      </c>
      <c r="C514" t="s">
        <v>59</v>
      </c>
      <c r="D514" s="96">
        <v>42826</v>
      </c>
      <c r="E514" s="96">
        <v>42827</v>
      </c>
      <c r="F514">
        <f t="shared" si="14"/>
        <v>4</v>
      </c>
      <c r="G514">
        <f t="shared" si="15"/>
        <v>2017</v>
      </c>
      <c r="H514">
        <v>120088</v>
      </c>
      <c r="I514" t="s">
        <v>230</v>
      </c>
      <c r="J514" t="s">
        <v>142</v>
      </c>
      <c r="K514" t="s">
        <v>232</v>
      </c>
      <c r="L514" t="s">
        <v>45</v>
      </c>
      <c r="M514" t="s">
        <v>231</v>
      </c>
      <c r="N514" t="s">
        <v>143</v>
      </c>
      <c r="O514">
        <v>301</v>
      </c>
      <c r="P514" t="s">
        <v>46</v>
      </c>
      <c r="Q514">
        <v>1</v>
      </c>
      <c r="R514" t="s">
        <v>48</v>
      </c>
      <c r="S514">
        <v>4</v>
      </c>
      <c r="T514" t="s">
        <v>144</v>
      </c>
      <c r="U514">
        <v>9</v>
      </c>
      <c r="V514">
        <v>30483</v>
      </c>
      <c r="W514" s="51">
        <v>1606.1769999999999</v>
      </c>
      <c r="X514">
        <v>4.9779999999999998</v>
      </c>
      <c r="Y514">
        <v>0.10199999999999999</v>
      </c>
      <c r="Z514">
        <v>31</v>
      </c>
      <c r="AA514">
        <v>7.4999999999999997E-2</v>
      </c>
    </row>
    <row r="515" spans="1:27" ht="15">
      <c r="A515" s="49">
        <v>42829</v>
      </c>
      <c r="B515" t="s">
        <v>191</v>
      </c>
      <c r="C515" t="s">
        <v>59</v>
      </c>
      <c r="D515" s="96">
        <v>42826</v>
      </c>
      <c r="E515" s="96">
        <v>42827</v>
      </c>
      <c r="F515">
        <f t="shared" ref="F515:F578" si="16">MONTH(E515)</f>
        <v>4</v>
      </c>
      <c r="G515">
        <f t="shared" ref="G515:G578" si="17">YEAR(E515)</f>
        <v>2017</v>
      </c>
      <c r="H515">
        <v>120088</v>
      </c>
      <c r="I515" t="s">
        <v>230</v>
      </c>
      <c r="J515" t="s">
        <v>142</v>
      </c>
      <c r="K515" t="s">
        <v>232</v>
      </c>
      <c r="L515" t="s">
        <v>45</v>
      </c>
      <c r="M515" t="s">
        <v>231</v>
      </c>
      <c r="N515" t="s">
        <v>143</v>
      </c>
      <c r="O515">
        <v>301</v>
      </c>
      <c r="P515" t="s">
        <v>46</v>
      </c>
      <c r="Q515">
        <v>1</v>
      </c>
      <c r="R515" t="s">
        <v>48</v>
      </c>
      <c r="S515">
        <v>4</v>
      </c>
      <c r="T515" t="s">
        <v>144</v>
      </c>
      <c r="U515">
        <v>5</v>
      </c>
      <c r="V515">
        <v>31065</v>
      </c>
      <c r="W515" s="51">
        <v>1866.8620000000001</v>
      </c>
      <c r="X515">
        <v>5.8920000000000003</v>
      </c>
      <c r="Y515">
        <v>5.5E-2</v>
      </c>
      <c r="Z515">
        <v>17</v>
      </c>
      <c r="AA515">
        <v>0.01</v>
      </c>
    </row>
    <row r="516" spans="1:27" ht="15">
      <c r="A516" s="49">
        <v>42829</v>
      </c>
      <c r="B516" t="s">
        <v>191</v>
      </c>
      <c r="C516" t="s">
        <v>59</v>
      </c>
      <c r="D516" s="96">
        <v>42826</v>
      </c>
      <c r="E516" s="96">
        <v>42827</v>
      </c>
      <c r="F516">
        <f t="shared" si="16"/>
        <v>4</v>
      </c>
      <c r="G516">
        <f t="shared" si="17"/>
        <v>2017</v>
      </c>
      <c r="H516">
        <v>120088</v>
      </c>
      <c r="I516" t="s">
        <v>230</v>
      </c>
      <c r="J516" t="s">
        <v>142</v>
      </c>
      <c r="K516" t="s">
        <v>232</v>
      </c>
      <c r="L516" t="s">
        <v>45</v>
      </c>
      <c r="M516" t="s">
        <v>231</v>
      </c>
      <c r="N516" t="s">
        <v>143</v>
      </c>
      <c r="O516">
        <v>301</v>
      </c>
      <c r="P516" t="s">
        <v>46</v>
      </c>
      <c r="Q516">
        <v>1</v>
      </c>
      <c r="R516" t="s">
        <v>48</v>
      </c>
      <c r="S516">
        <v>4</v>
      </c>
      <c r="T516" t="s">
        <v>144</v>
      </c>
      <c r="U516">
        <v>7</v>
      </c>
      <c r="V516">
        <v>29487</v>
      </c>
      <c r="W516" s="51">
        <v>1722.875</v>
      </c>
      <c r="X516">
        <v>5.1630000000000003</v>
      </c>
      <c r="Y516">
        <v>9.8000000000000004E-2</v>
      </c>
      <c r="Z516">
        <v>29</v>
      </c>
      <c r="AA516">
        <v>2.4E-2</v>
      </c>
    </row>
    <row r="517" spans="1:27" ht="15">
      <c r="A517" s="49">
        <v>42829</v>
      </c>
      <c r="B517" t="s">
        <v>191</v>
      </c>
      <c r="C517" t="s">
        <v>59</v>
      </c>
      <c r="D517" s="96">
        <v>42826</v>
      </c>
      <c r="E517" s="96">
        <v>42827</v>
      </c>
      <c r="F517">
        <f t="shared" si="16"/>
        <v>4</v>
      </c>
      <c r="G517">
        <f t="shared" si="17"/>
        <v>2017</v>
      </c>
      <c r="H517">
        <v>120088</v>
      </c>
      <c r="I517" t="s">
        <v>230</v>
      </c>
      <c r="J517" t="s">
        <v>142</v>
      </c>
      <c r="K517" t="s">
        <v>232</v>
      </c>
      <c r="L517" t="s">
        <v>45</v>
      </c>
      <c r="M517" t="s">
        <v>231</v>
      </c>
      <c r="N517" t="s">
        <v>143</v>
      </c>
      <c r="O517">
        <v>301</v>
      </c>
      <c r="P517" t="s">
        <v>46</v>
      </c>
      <c r="Q517">
        <v>1</v>
      </c>
      <c r="R517" t="s">
        <v>48</v>
      </c>
      <c r="S517">
        <v>4</v>
      </c>
      <c r="T517" t="s">
        <v>144</v>
      </c>
      <c r="U517">
        <v>1</v>
      </c>
      <c r="V517">
        <v>30399</v>
      </c>
      <c r="W517" s="51">
        <v>2032.8050000000001</v>
      </c>
      <c r="X517">
        <v>6.2779999999999996</v>
      </c>
      <c r="Y517">
        <v>0.10199999999999999</v>
      </c>
      <c r="Z517">
        <v>31</v>
      </c>
      <c r="AA517">
        <v>2.3E-2</v>
      </c>
    </row>
    <row r="518" spans="1:27" ht="15">
      <c r="A518" s="49">
        <v>42829</v>
      </c>
      <c r="B518" t="s">
        <v>191</v>
      </c>
      <c r="C518" t="s">
        <v>59</v>
      </c>
      <c r="D518" s="96">
        <v>42826</v>
      </c>
      <c r="E518" s="96">
        <v>42827</v>
      </c>
      <c r="F518">
        <f t="shared" si="16"/>
        <v>4</v>
      </c>
      <c r="G518">
        <f t="shared" si="17"/>
        <v>2017</v>
      </c>
      <c r="H518">
        <v>120088</v>
      </c>
      <c r="I518" t="s">
        <v>230</v>
      </c>
      <c r="J518" t="s">
        <v>142</v>
      </c>
      <c r="K518" t="s">
        <v>232</v>
      </c>
      <c r="L518" t="s">
        <v>45</v>
      </c>
      <c r="M518" t="s">
        <v>231</v>
      </c>
      <c r="N518" t="s">
        <v>143</v>
      </c>
      <c r="O518">
        <v>301</v>
      </c>
      <c r="P518" t="s">
        <v>46</v>
      </c>
      <c r="Q518">
        <v>1</v>
      </c>
      <c r="R518" t="s">
        <v>48</v>
      </c>
      <c r="S518">
        <v>4</v>
      </c>
      <c r="T518" t="s">
        <v>144</v>
      </c>
      <c r="U518">
        <v>2</v>
      </c>
      <c r="V518">
        <v>30260</v>
      </c>
      <c r="W518" s="51">
        <v>1458.489</v>
      </c>
      <c r="X518">
        <v>4.4850000000000003</v>
      </c>
      <c r="Y518">
        <v>0.20499999999999999</v>
      </c>
      <c r="Z518">
        <v>62</v>
      </c>
      <c r="AA518">
        <v>1.7000000000000001E-2</v>
      </c>
    </row>
    <row r="519" spans="1:27" ht="15">
      <c r="A519" s="49">
        <v>42829</v>
      </c>
      <c r="B519" t="s">
        <v>191</v>
      </c>
      <c r="C519" t="s">
        <v>59</v>
      </c>
      <c r="D519" s="96">
        <v>42826</v>
      </c>
      <c r="E519" s="96">
        <v>42827</v>
      </c>
      <c r="F519">
        <f t="shared" si="16"/>
        <v>4</v>
      </c>
      <c r="G519">
        <f t="shared" si="17"/>
        <v>2017</v>
      </c>
      <c r="H519">
        <v>120088</v>
      </c>
      <c r="I519" t="s">
        <v>230</v>
      </c>
      <c r="J519" t="s">
        <v>142</v>
      </c>
      <c r="K519" t="s">
        <v>232</v>
      </c>
      <c r="L519" t="s">
        <v>45</v>
      </c>
      <c r="M519" t="s">
        <v>231</v>
      </c>
      <c r="N519" t="s">
        <v>143</v>
      </c>
      <c r="O519">
        <v>301</v>
      </c>
      <c r="P519" t="s">
        <v>46</v>
      </c>
      <c r="Q519">
        <v>1</v>
      </c>
      <c r="R519" t="s">
        <v>48</v>
      </c>
      <c r="S519">
        <v>4</v>
      </c>
      <c r="T519" t="s">
        <v>144</v>
      </c>
      <c r="U519">
        <v>3</v>
      </c>
      <c r="V519">
        <v>31454</v>
      </c>
      <c r="W519" s="51">
        <v>2007.1510000000001</v>
      </c>
      <c r="X519">
        <v>6.4180000000000001</v>
      </c>
      <c r="Y519">
        <v>0.105</v>
      </c>
      <c r="Z519">
        <v>33</v>
      </c>
      <c r="AA519">
        <v>5.3999999999999999E-2</v>
      </c>
    </row>
    <row r="520" spans="1:27" ht="15">
      <c r="A520" s="49">
        <v>42829</v>
      </c>
      <c r="B520" t="s">
        <v>191</v>
      </c>
      <c r="C520" t="s">
        <v>59</v>
      </c>
      <c r="D520" s="96">
        <v>42826</v>
      </c>
      <c r="E520" s="96">
        <v>42827</v>
      </c>
      <c r="F520">
        <f t="shared" si="16"/>
        <v>4</v>
      </c>
      <c r="G520">
        <f t="shared" si="17"/>
        <v>2017</v>
      </c>
      <c r="H520">
        <v>120088</v>
      </c>
      <c r="I520" t="s">
        <v>230</v>
      </c>
      <c r="J520" t="s">
        <v>142</v>
      </c>
      <c r="K520" t="s">
        <v>232</v>
      </c>
      <c r="L520" t="s">
        <v>45</v>
      </c>
      <c r="M520" t="s">
        <v>231</v>
      </c>
      <c r="N520" t="s">
        <v>143</v>
      </c>
      <c r="O520">
        <v>301</v>
      </c>
      <c r="P520" t="s">
        <v>46</v>
      </c>
      <c r="Q520">
        <v>1</v>
      </c>
      <c r="R520" t="s">
        <v>48</v>
      </c>
      <c r="S520">
        <v>4</v>
      </c>
      <c r="T520" t="s">
        <v>144</v>
      </c>
      <c r="U520">
        <v>4</v>
      </c>
      <c r="V520">
        <v>31357</v>
      </c>
      <c r="W520" s="51">
        <v>1954.018</v>
      </c>
      <c r="X520">
        <v>6.2290000000000001</v>
      </c>
      <c r="Y520">
        <v>6.4000000000000001E-2</v>
      </c>
      <c r="Z520">
        <v>20</v>
      </c>
      <c r="AA520">
        <v>3.7999999999999999E-2</v>
      </c>
    </row>
    <row r="521" spans="1:27" ht="15">
      <c r="A521" s="49">
        <v>42829</v>
      </c>
      <c r="B521" t="s">
        <v>191</v>
      </c>
      <c r="C521" t="s">
        <v>59</v>
      </c>
      <c r="D521" s="96">
        <v>42826</v>
      </c>
      <c r="E521" s="96">
        <v>42827</v>
      </c>
      <c r="F521">
        <f t="shared" si="16"/>
        <v>4</v>
      </c>
      <c r="G521">
        <f t="shared" si="17"/>
        <v>2017</v>
      </c>
      <c r="H521">
        <v>120088</v>
      </c>
      <c r="I521" t="s">
        <v>230</v>
      </c>
      <c r="J521" t="s">
        <v>142</v>
      </c>
      <c r="K521" t="s">
        <v>232</v>
      </c>
      <c r="L521" t="s">
        <v>45</v>
      </c>
      <c r="M521" t="s">
        <v>231</v>
      </c>
      <c r="N521" t="s">
        <v>143</v>
      </c>
      <c r="O521">
        <v>301</v>
      </c>
      <c r="P521" t="s">
        <v>46</v>
      </c>
      <c r="Q521">
        <v>1</v>
      </c>
      <c r="R521" t="s">
        <v>48</v>
      </c>
      <c r="S521">
        <v>4</v>
      </c>
      <c r="T521" t="s">
        <v>144</v>
      </c>
      <c r="U521">
        <v>6</v>
      </c>
      <c r="V521">
        <v>31094</v>
      </c>
      <c r="W521" s="51">
        <v>1841.095</v>
      </c>
      <c r="X521">
        <v>5.79</v>
      </c>
      <c r="Y521">
        <v>0.14199999999999999</v>
      </c>
      <c r="Z521">
        <v>44</v>
      </c>
      <c r="AA521">
        <v>5.8000000000000003E-2</v>
      </c>
    </row>
    <row r="522" spans="1:27" ht="15">
      <c r="A522" s="49">
        <v>42829</v>
      </c>
      <c r="B522" t="s">
        <v>191</v>
      </c>
      <c r="C522" t="s">
        <v>59</v>
      </c>
      <c r="D522" s="96">
        <v>42826</v>
      </c>
      <c r="E522" s="96">
        <v>42827</v>
      </c>
      <c r="F522">
        <f t="shared" si="16"/>
        <v>4</v>
      </c>
      <c r="G522">
        <f t="shared" si="17"/>
        <v>2017</v>
      </c>
      <c r="H522">
        <v>120088</v>
      </c>
      <c r="I522" t="s">
        <v>230</v>
      </c>
      <c r="J522" t="s">
        <v>142</v>
      </c>
      <c r="K522" t="s">
        <v>232</v>
      </c>
      <c r="L522" t="s">
        <v>45</v>
      </c>
      <c r="M522" t="s">
        <v>231</v>
      </c>
      <c r="N522" t="s">
        <v>143</v>
      </c>
      <c r="O522">
        <v>301</v>
      </c>
      <c r="P522" t="s">
        <v>46</v>
      </c>
      <c r="Q522">
        <v>1</v>
      </c>
      <c r="R522" t="s">
        <v>48</v>
      </c>
      <c r="S522">
        <v>4</v>
      </c>
      <c r="T522" t="s">
        <v>144</v>
      </c>
      <c r="U522">
        <v>8</v>
      </c>
      <c r="V522">
        <v>30261</v>
      </c>
      <c r="W522" s="51">
        <v>1833.2950000000001</v>
      </c>
      <c r="X522">
        <v>5.6390000000000002</v>
      </c>
      <c r="Y522">
        <v>7.9000000000000001E-2</v>
      </c>
      <c r="Z522">
        <v>24</v>
      </c>
      <c r="AA522">
        <v>5.6000000000000001E-2</v>
      </c>
    </row>
    <row r="523" spans="1:27" ht="15">
      <c r="A523" s="49">
        <v>42829</v>
      </c>
      <c r="B523" t="s">
        <v>191</v>
      </c>
      <c r="C523" t="s">
        <v>59</v>
      </c>
      <c r="D523" s="96">
        <v>42826</v>
      </c>
      <c r="E523" s="96">
        <v>42827</v>
      </c>
      <c r="F523">
        <f t="shared" si="16"/>
        <v>4</v>
      </c>
      <c r="G523">
        <f t="shared" si="17"/>
        <v>2017</v>
      </c>
      <c r="H523">
        <v>120088</v>
      </c>
      <c r="I523" t="s">
        <v>230</v>
      </c>
      <c r="J523" t="s">
        <v>142</v>
      </c>
      <c r="K523" t="s">
        <v>232</v>
      </c>
      <c r="L523" t="s">
        <v>45</v>
      </c>
      <c r="M523" t="s">
        <v>231</v>
      </c>
      <c r="N523" t="s">
        <v>143</v>
      </c>
      <c r="O523">
        <v>301</v>
      </c>
      <c r="P523" t="s">
        <v>46</v>
      </c>
      <c r="Q523">
        <v>1</v>
      </c>
      <c r="R523" t="s">
        <v>48</v>
      </c>
      <c r="S523">
        <v>4</v>
      </c>
      <c r="T523" t="s">
        <v>144</v>
      </c>
      <c r="U523">
        <v>10</v>
      </c>
      <c r="V523">
        <v>30752</v>
      </c>
      <c r="W523" s="51">
        <v>1605.6579999999999</v>
      </c>
      <c r="X523">
        <v>5.0179999999999998</v>
      </c>
      <c r="Y523">
        <v>5.8999999999999997E-2</v>
      </c>
      <c r="Z523">
        <v>18</v>
      </c>
      <c r="AA523">
        <v>1.6E-2</v>
      </c>
    </row>
    <row r="524" spans="1:27" ht="15">
      <c r="A524" s="49">
        <v>42829</v>
      </c>
      <c r="B524" t="s">
        <v>191</v>
      </c>
      <c r="C524" t="s">
        <v>59</v>
      </c>
      <c r="D524" s="96">
        <v>42826</v>
      </c>
      <c r="E524" s="96">
        <v>42827</v>
      </c>
      <c r="F524">
        <f t="shared" si="16"/>
        <v>4</v>
      </c>
      <c r="G524">
        <f t="shared" si="17"/>
        <v>2017</v>
      </c>
      <c r="H524">
        <v>120088</v>
      </c>
      <c r="I524" t="s">
        <v>230</v>
      </c>
      <c r="J524" t="s">
        <v>142</v>
      </c>
      <c r="K524" t="s">
        <v>232</v>
      </c>
      <c r="L524" t="s">
        <v>45</v>
      </c>
      <c r="M524" t="s">
        <v>231</v>
      </c>
      <c r="N524" t="s">
        <v>143</v>
      </c>
      <c r="O524">
        <v>301</v>
      </c>
      <c r="P524" t="s">
        <v>46</v>
      </c>
      <c r="Q524">
        <v>1</v>
      </c>
      <c r="R524" t="s">
        <v>48</v>
      </c>
      <c r="S524">
        <v>4</v>
      </c>
      <c r="T524" t="s">
        <v>144</v>
      </c>
      <c r="U524">
        <v>11</v>
      </c>
      <c r="V524">
        <v>30511</v>
      </c>
      <c r="W524" s="51">
        <v>1874.4770000000001</v>
      </c>
      <c r="X524">
        <v>5.81</v>
      </c>
      <c r="Y524">
        <v>5.8999999999999997E-2</v>
      </c>
      <c r="Z524">
        <v>18</v>
      </c>
      <c r="AA524">
        <v>3.5999999999999997E-2</v>
      </c>
    </row>
    <row r="525" spans="1:27" ht="15">
      <c r="A525" s="49">
        <v>42829</v>
      </c>
      <c r="B525" t="s">
        <v>191</v>
      </c>
      <c r="C525" t="s">
        <v>59</v>
      </c>
      <c r="D525" s="96">
        <v>42826</v>
      </c>
      <c r="E525" s="96">
        <v>42827</v>
      </c>
      <c r="F525">
        <f t="shared" si="16"/>
        <v>4</v>
      </c>
      <c r="G525">
        <f t="shared" si="17"/>
        <v>2017</v>
      </c>
      <c r="H525">
        <v>120088</v>
      </c>
      <c r="I525" t="s">
        <v>230</v>
      </c>
      <c r="J525" t="s">
        <v>142</v>
      </c>
      <c r="K525" t="s">
        <v>232</v>
      </c>
      <c r="L525" t="s">
        <v>45</v>
      </c>
      <c r="M525" t="s">
        <v>231</v>
      </c>
      <c r="N525" t="s">
        <v>143</v>
      </c>
      <c r="O525">
        <v>301</v>
      </c>
      <c r="P525" t="s">
        <v>46</v>
      </c>
      <c r="Q525">
        <v>1</v>
      </c>
      <c r="R525" t="s">
        <v>48</v>
      </c>
      <c r="S525">
        <v>4</v>
      </c>
      <c r="T525" t="s">
        <v>144</v>
      </c>
      <c r="U525">
        <v>12</v>
      </c>
      <c r="V525">
        <v>30169</v>
      </c>
      <c r="W525" s="51">
        <v>1683.588</v>
      </c>
      <c r="X525">
        <v>5.16</v>
      </c>
      <c r="Y525">
        <v>9.9000000000000005E-2</v>
      </c>
      <c r="Z525">
        <v>30</v>
      </c>
      <c r="AA525">
        <v>0.08</v>
      </c>
    </row>
    <row r="526" spans="1:27" ht="15">
      <c r="A526" s="49">
        <v>42829</v>
      </c>
      <c r="B526" t="s">
        <v>190</v>
      </c>
      <c r="C526" t="s">
        <v>57</v>
      </c>
      <c r="D526" s="96">
        <v>42821</v>
      </c>
      <c r="E526" s="96">
        <v>42825</v>
      </c>
      <c r="F526">
        <f t="shared" si="16"/>
        <v>3</v>
      </c>
      <c r="G526">
        <f t="shared" si="17"/>
        <v>2017</v>
      </c>
      <c r="H526">
        <v>120088</v>
      </c>
      <c r="I526" t="s">
        <v>230</v>
      </c>
      <c r="J526" t="s">
        <v>142</v>
      </c>
      <c r="K526" t="s">
        <v>232</v>
      </c>
      <c r="L526" t="s">
        <v>45</v>
      </c>
      <c r="M526" t="s">
        <v>231</v>
      </c>
      <c r="N526" t="s">
        <v>143</v>
      </c>
      <c r="O526">
        <v>301</v>
      </c>
      <c r="P526" t="s">
        <v>46</v>
      </c>
      <c r="Q526">
        <v>1</v>
      </c>
      <c r="R526" t="s">
        <v>48</v>
      </c>
      <c r="S526">
        <v>4</v>
      </c>
      <c r="T526" t="s">
        <v>144</v>
      </c>
      <c r="U526">
        <v>11</v>
      </c>
      <c r="V526">
        <v>30511</v>
      </c>
      <c r="W526" s="51">
        <v>1796.0360000000001</v>
      </c>
      <c r="X526">
        <v>5.577</v>
      </c>
      <c r="Y526">
        <v>0.17699999999999999</v>
      </c>
      <c r="Z526">
        <v>54</v>
      </c>
      <c r="AA526">
        <v>9.5000000000000001E-2</v>
      </c>
    </row>
    <row r="527" spans="1:27" ht="15">
      <c r="A527" s="49">
        <v>42829</v>
      </c>
      <c r="B527" t="s">
        <v>190</v>
      </c>
      <c r="C527" t="s">
        <v>57</v>
      </c>
      <c r="D527" s="96">
        <v>42821</v>
      </c>
      <c r="E527" s="96">
        <v>42825</v>
      </c>
      <c r="F527">
        <f t="shared" si="16"/>
        <v>3</v>
      </c>
      <c r="G527">
        <f t="shared" si="17"/>
        <v>2017</v>
      </c>
      <c r="H527">
        <v>120088</v>
      </c>
      <c r="I527" t="s">
        <v>230</v>
      </c>
      <c r="J527" t="s">
        <v>142</v>
      </c>
      <c r="K527" t="s">
        <v>232</v>
      </c>
      <c r="L527" t="s">
        <v>45</v>
      </c>
      <c r="M527" t="s">
        <v>231</v>
      </c>
      <c r="N527" t="s">
        <v>143</v>
      </c>
      <c r="O527">
        <v>301</v>
      </c>
      <c r="P527" t="s">
        <v>46</v>
      </c>
      <c r="Q527">
        <v>1</v>
      </c>
      <c r="R527" t="s">
        <v>48</v>
      </c>
      <c r="S527">
        <v>4</v>
      </c>
      <c r="T527" t="s">
        <v>144</v>
      </c>
      <c r="U527">
        <v>12</v>
      </c>
      <c r="V527">
        <v>30169</v>
      </c>
      <c r="W527" s="51">
        <v>1619.963</v>
      </c>
      <c r="X527">
        <v>4.9729999999999999</v>
      </c>
      <c r="Y527">
        <v>0.16600000000000001</v>
      </c>
      <c r="Z527">
        <v>50</v>
      </c>
      <c r="AA527">
        <v>8.8999999999999996E-2</v>
      </c>
    </row>
    <row r="528" spans="1:27" ht="15">
      <c r="A528" s="49">
        <v>42829</v>
      </c>
      <c r="B528" t="s">
        <v>190</v>
      </c>
      <c r="C528" t="s">
        <v>57</v>
      </c>
      <c r="D528" s="96">
        <v>42821</v>
      </c>
      <c r="E528" s="96">
        <v>42825</v>
      </c>
      <c r="F528">
        <f t="shared" si="16"/>
        <v>3</v>
      </c>
      <c r="G528">
        <f t="shared" si="17"/>
        <v>2017</v>
      </c>
      <c r="H528">
        <v>120088</v>
      </c>
      <c r="I528" t="s">
        <v>230</v>
      </c>
      <c r="J528" t="s">
        <v>142</v>
      </c>
      <c r="K528" t="s">
        <v>232</v>
      </c>
      <c r="L528" t="s">
        <v>45</v>
      </c>
      <c r="M528" t="s">
        <v>231</v>
      </c>
      <c r="N528" t="s">
        <v>143</v>
      </c>
      <c r="O528">
        <v>301</v>
      </c>
      <c r="P528" t="s">
        <v>46</v>
      </c>
      <c r="Q528">
        <v>1</v>
      </c>
      <c r="R528" t="s">
        <v>48</v>
      </c>
      <c r="S528">
        <v>4</v>
      </c>
      <c r="T528" t="s">
        <v>144</v>
      </c>
      <c r="U528">
        <v>10</v>
      </c>
      <c r="V528">
        <v>30752</v>
      </c>
      <c r="W528" s="51">
        <v>1545.529</v>
      </c>
      <c r="X528">
        <v>4.835</v>
      </c>
      <c r="Y528">
        <v>0.10100000000000001</v>
      </c>
      <c r="Z528">
        <v>31</v>
      </c>
      <c r="AA528">
        <v>9.4E-2</v>
      </c>
    </row>
    <row r="529" spans="1:27" ht="15">
      <c r="A529" s="49">
        <v>42829</v>
      </c>
      <c r="B529" t="s">
        <v>190</v>
      </c>
      <c r="C529" t="s">
        <v>57</v>
      </c>
      <c r="D529" s="96">
        <v>42821</v>
      </c>
      <c r="E529" s="96">
        <v>42825</v>
      </c>
      <c r="F529">
        <f t="shared" si="16"/>
        <v>3</v>
      </c>
      <c r="G529">
        <f t="shared" si="17"/>
        <v>2017</v>
      </c>
      <c r="H529">
        <v>120088</v>
      </c>
      <c r="I529" t="s">
        <v>230</v>
      </c>
      <c r="J529" t="s">
        <v>142</v>
      </c>
      <c r="K529" t="s">
        <v>232</v>
      </c>
      <c r="L529" t="s">
        <v>45</v>
      </c>
      <c r="M529" t="s">
        <v>231</v>
      </c>
      <c r="N529" t="s">
        <v>143</v>
      </c>
      <c r="O529">
        <v>301</v>
      </c>
      <c r="P529" t="s">
        <v>46</v>
      </c>
      <c r="Q529">
        <v>1</v>
      </c>
      <c r="R529" t="s">
        <v>48</v>
      </c>
      <c r="S529">
        <v>4</v>
      </c>
      <c r="T529" t="s">
        <v>144</v>
      </c>
      <c r="U529">
        <v>8</v>
      </c>
      <c r="V529">
        <v>30261</v>
      </c>
      <c r="W529" s="51">
        <v>1773.4549999999999</v>
      </c>
      <c r="X529">
        <v>5.4610000000000003</v>
      </c>
      <c r="Y529">
        <v>0.11600000000000001</v>
      </c>
      <c r="Z529">
        <v>35</v>
      </c>
      <c r="AA529">
        <v>0.112</v>
      </c>
    </row>
    <row r="530" spans="1:27" ht="15">
      <c r="A530" s="49">
        <v>42829</v>
      </c>
      <c r="B530" t="s">
        <v>190</v>
      </c>
      <c r="C530" t="s">
        <v>57</v>
      </c>
      <c r="D530" s="96">
        <v>42821</v>
      </c>
      <c r="E530" s="96">
        <v>42825</v>
      </c>
      <c r="F530">
        <f t="shared" si="16"/>
        <v>3</v>
      </c>
      <c r="G530">
        <f t="shared" si="17"/>
        <v>2017</v>
      </c>
      <c r="H530">
        <v>120088</v>
      </c>
      <c r="I530" t="s">
        <v>230</v>
      </c>
      <c r="J530" t="s">
        <v>142</v>
      </c>
      <c r="K530" t="s">
        <v>232</v>
      </c>
      <c r="L530" t="s">
        <v>45</v>
      </c>
      <c r="M530" t="s">
        <v>231</v>
      </c>
      <c r="N530" t="s">
        <v>143</v>
      </c>
      <c r="O530">
        <v>301</v>
      </c>
      <c r="P530" t="s">
        <v>46</v>
      </c>
      <c r="Q530">
        <v>1</v>
      </c>
      <c r="R530" t="s">
        <v>48</v>
      </c>
      <c r="S530">
        <v>4</v>
      </c>
      <c r="T530" t="s">
        <v>144</v>
      </c>
      <c r="U530">
        <v>6</v>
      </c>
      <c r="V530">
        <v>31094</v>
      </c>
      <c r="W530" s="51">
        <v>1777.3050000000001</v>
      </c>
      <c r="X530">
        <v>5.625</v>
      </c>
      <c r="Y530">
        <v>0.64</v>
      </c>
      <c r="Z530">
        <v>199</v>
      </c>
      <c r="AA530">
        <v>0.113</v>
      </c>
    </row>
    <row r="531" spans="1:27" ht="15">
      <c r="A531" s="49">
        <v>42829</v>
      </c>
      <c r="B531" t="s">
        <v>190</v>
      </c>
      <c r="C531" t="s">
        <v>57</v>
      </c>
      <c r="D531" s="96">
        <v>42821</v>
      </c>
      <c r="E531" s="96">
        <v>42825</v>
      </c>
      <c r="F531">
        <f t="shared" si="16"/>
        <v>3</v>
      </c>
      <c r="G531">
        <f t="shared" si="17"/>
        <v>2017</v>
      </c>
      <c r="H531">
        <v>120088</v>
      </c>
      <c r="I531" t="s">
        <v>230</v>
      </c>
      <c r="J531" t="s">
        <v>142</v>
      </c>
      <c r="K531" t="s">
        <v>232</v>
      </c>
      <c r="L531" t="s">
        <v>45</v>
      </c>
      <c r="M531" t="s">
        <v>231</v>
      </c>
      <c r="N531" t="s">
        <v>143</v>
      </c>
      <c r="O531">
        <v>301</v>
      </c>
      <c r="P531" t="s">
        <v>46</v>
      </c>
      <c r="Q531">
        <v>1</v>
      </c>
      <c r="R531" t="s">
        <v>48</v>
      </c>
      <c r="S531">
        <v>4</v>
      </c>
      <c r="T531" t="s">
        <v>144</v>
      </c>
      <c r="U531">
        <v>4</v>
      </c>
      <c r="V531">
        <v>31357</v>
      </c>
      <c r="W531" s="51">
        <v>1879.15</v>
      </c>
      <c r="X531">
        <v>5.9989999999999997</v>
      </c>
      <c r="Y531">
        <v>0.13700000000000001</v>
      </c>
      <c r="Z531">
        <v>43</v>
      </c>
      <c r="AA531">
        <v>9.6000000000000002E-2</v>
      </c>
    </row>
    <row r="532" spans="1:27" ht="15">
      <c r="A532" s="49">
        <v>42829</v>
      </c>
      <c r="B532" t="s">
        <v>190</v>
      </c>
      <c r="C532" t="s">
        <v>57</v>
      </c>
      <c r="D532" s="96">
        <v>42821</v>
      </c>
      <c r="E532" s="96">
        <v>42825</v>
      </c>
      <c r="F532">
        <f t="shared" si="16"/>
        <v>3</v>
      </c>
      <c r="G532">
        <f t="shared" si="17"/>
        <v>2017</v>
      </c>
      <c r="H532">
        <v>120088</v>
      </c>
      <c r="I532" t="s">
        <v>230</v>
      </c>
      <c r="J532" t="s">
        <v>142</v>
      </c>
      <c r="K532" t="s">
        <v>232</v>
      </c>
      <c r="L532" t="s">
        <v>45</v>
      </c>
      <c r="M532" t="s">
        <v>231</v>
      </c>
      <c r="N532" t="s">
        <v>143</v>
      </c>
      <c r="O532">
        <v>301</v>
      </c>
      <c r="P532" t="s">
        <v>46</v>
      </c>
      <c r="Q532">
        <v>1</v>
      </c>
      <c r="R532" t="s">
        <v>48</v>
      </c>
      <c r="S532">
        <v>4</v>
      </c>
      <c r="T532" t="s">
        <v>144</v>
      </c>
      <c r="U532">
        <v>3</v>
      </c>
      <c r="V532">
        <v>31454</v>
      </c>
      <c r="W532" s="51">
        <v>1936.223</v>
      </c>
      <c r="X532">
        <v>6.2</v>
      </c>
      <c r="Y532">
        <v>0.13400000000000001</v>
      </c>
      <c r="Z532">
        <v>42</v>
      </c>
      <c r="AA532">
        <v>9.5000000000000001E-2</v>
      </c>
    </row>
    <row r="533" spans="1:27" ht="15">
      <c r="A533" s="49">
        <v>42829</v>
      </c>
      <c r="B533" t="s">
        <v>190</v>
      </c>
      <c r="C533" t="s">
        <v>57</v>
      </c>
      <c r="D533" s="96">
        <v>42821</v>
      </c>
      <c r="E533" s="96">
        <v>42825</v>
      </c>
      <c r="F533">
        <f t="shared" si="16"/>
        <v>3</v>
      </c>
      <c r="G533">
        <f t="shared" si="17"/>
        <v>2017</v>
      </c>
      <c r="H533">
        <v>120088</v>
      </c>
      <c r="I533" t="s">
        <v>230</v>
      </c>
      <c r="J533" t="s">
        <v>142</v>
      </c>
      <c r="K533" t="s">
        <v>232</v>
      </c>
      <c r="L533" t="s">
        <v>45</v>
      </c>
      <c r="M533" t="s">
        <v>231</v>
      </c>
      <c r="N533" t="s">
        <v>143</v>
      </c>
      <c r="O533">
        <v>301</v>
      </c>
      <c r="P533" t="s">
        <v>46</v>
      </c>
      <c r="Q533">
        <v>1</v>
      </c>
      <c r="R533" t="s">
        <v>48</v>
      </c>
      <c r="S533">
        <v>4</v>
      </c>
      <c r="T533" t="s">
        <v>144</v>
      </c>
      <c r="U533">
        <v>2</v>
      </c>
      <c r="V533">
        <v>30260</v>
      </c>
      <c r="W533" s="51">
        <v>1423.6020000000001</v>
      </c>
      <c r="X533">
        <v>4.383</v>
      </c>
      <c r="Y533">
        <v>0.129</v>
      </c>
      <c r="Z533">
        <v>39</v>
      </c>
      <c r="AA533">
        <v>7.9000000000000001E-2</v>
      </c>
    </row>
    <row r="534" spans="1:27" ht="15">
      <c r="A534" s="49">
        <v>42829</v>
      </c>
      <c r="B534" t="s">
        <v>190</v>
      </c>
      <c r="C534" t="s">
        <v>57</v>
      </c>
      <c r="D534" s="96">
        <v>42821</v>
      </c>
      <c r="E534" s="96">
        <v>42825</v>
      </c>
      <c r="F534">
        <f t="shared" si="16"/>
        <v>3</v>
      </c>
      <c r="G534">
        <f t="shared" si="17"/>
        <v>2017</v>
      </c>
      <c r="H534">
        <v>120088</v>
      </c>
      <c r="I534" t="s">
        <v>230</v>
      </c>
      <c r="J534" t="s">
        <v>142</v>
      </c>
      <c r="K534" t="s">
        <v>232</v>
      </c>
      <c r="L534" t="s">
        <v>45</v>
      </c>
      <c r="M534" t="s">
        <v>231</v>
      </c>
      <c r="N534" t="s">
        <v>143</v>
      </c>
      <c r="O534">
        <v>301</v>
      </c>
      <c r="P534" t="s">
        <v>46</v>
      </c>
      <c r="Q534">
        <v>1</v>
      </c>
      <c r="R534" t="s">
        <v>48</v>
      </c>
      <c r="S534">
        <v>4</v>
      </c>
      <c r="T534" t="s">
        <v>144</v>
      </c>
      <c r="U534">
        <v>1</v>
      </c>
      <c r="V534">
        <v>30399</v>
      </c>
      <c r="W534" s="51">
        <v>1964.615</v>
      </c>
      <c r="X534">
        <v>6.0810000000000004</v>
      </c>
      <c r="Y534">
        <v>0.224</v>
      </c>
      <c r="Z534">
        <v>68</v>
      </c>
      <c r="AA534">
        <v>0.105</v>
      </c>
    </row>
    <row r="535" spans="1:27" ht="15">
      <c r="A535" s="49">
        <v>42829</v>
      </c>
      <c r="B535" t="s">
        <v>190</v>
      </c>
      <c r="C535" t="s">
        <v>57</v>
      </c>
      <c r="D535" s="96">
        <v>42821</v>
      </c>
      <c r="E535" s="96">
        <v>42825</v>
      </c>
      <c r="F535">
        <f t="shared" si="16"/>
        <v>3</v>
      </c>
      <c r="G535">
        <f t="shared" si="17"/>
        <v>2017</v>
      </c>
      <c r="H535">
        <v>120088</v>
      </c>
      <c r="I535" t="s">
        <v>230</v>
      </c>
      <c r="J535" t="s">
        <v>142</v>
      </c>
      <c r="K535" t="s">
        <v>232</v>
      </c>
      <c r="L535" t="s">
        <v>45</v>
      </c>
      <c r="M535" t="s">
        <v>231</v>
      </c>
      <c r="N535" t="s">
        <v>143</v>
      </c>
      <c r="O535">
        <v>301</v>
      </c>
      <c r="P535" t="s">
        <v>46</v>
      </c>
      <c r="Q535">
        <v>1</v>
      </c>
      <c r="R535" t="s">
        <v>48</v>
      </c>
      <c r="S535">
        <v>4</v>
      </c>
      <c r="T535" t="s">
        <v>144</v>
      </c>
      <c r="U535">
        <v>7</v>
      </c>
      <c r="V535">
        <v>29487</v>
      </c>
      <c r="W535" s="51">
        <v>1665.2850000000001</v>
      </c>
      <c r="X535">
        <v>4.9969999999999999</v>
      </c>
      <c r="Y535">
        <v>0.129</v>
      </c>
      <c r="Z535">
        <v>38</v>
      </c>
      <c r="AA535">
        <v>0.11899999999999999</v>
      </c>
    </row>
    <row r="536" spans="1:27" ht="15">
      <c r="A536" s="49">
        <v>42829</v>
      </c>
      <c r="B536" t="s">
        <v>190</v>
      </c>
      <c r="C536" t="s">
        <v>57</v>
      </c>
      <c r="D536" s="96">
        <v>42821</v>
      </c>
      <c r="E536" s="96">
        <v>42825</v>
      </c>
      <c r="F536">
        <f t="shared" si="16"/>
        <v>3</v>
      </c>
      <c r="G536">
        <f t="shared" si="17"/>
        <v>2017</v>
      </c>
      <c r="H536">
        <v>120088</v>
      </c>
      <c r="I536" t="s">
        <v>230</v>
      </c>
      <c r="J536" t="s">
        <v>142</v>
      </c>
      <c r="K536" t="s">
        <v>232</v>
      </c>
      <c r="L536" t="s">
        <v>45</v>
      </c>
      <c r="M536" t="s">
        <v>231</v>
      </c>
      <c r="N536" t="s">
        <v>143</v>
      </c>
      <c r="O536">
        <v>301</v>
      </c>
      <c r="P536" t="s">
        <v>46</v>
      </c>
      <c r="Q536">
        <v>1</v>
      </c>
      <c r="R536" t="s">
        <v>48</v>
      </c>
      <c r="S536">
        <v>4</v>
      </c>
      <c r="T536" t="s">
        <v>144</v>
      </c>
      <c r="U536">
        <v>9</v>
      </c>
      <c r="V536">
        <v>30483</v>
      </c>
      <c r="W536" s="51">
        <v>1562.471</v>
      </c>
      <c r="X536">
        <v>4.8490000000000002</v>
      </c>
      <c r="Y536">
        <v>0.13100000000000001</v>
      </c>
      <c r="Z536">
        <v>40</v>
      </c>
      <c r="AA536">
        <v>0.128</v>
      </c>
    </row>
    <row r="537" spans="1:27" ht="15">
      <c r="A537" s="49">
        <v>42829</v>
      </c>
      <c r="B537" t="s">
        <v>190</v>
      </c>
      <c r="C537" t="s">
        <v>57</v>
      </c>
      <c r="D537" s="96">
        <v>42821</v>
      </c>
      <c r="E537" s="96">
        <v>42825</v>
      </c>
      <c r="F537">
        <f t="shared" si="16"/>
        <v>3</v>
      </c>
      <c r="G537">
        <f t="shared" si="17"/>
        <v>2017</v>
      </c>
      <c r="H537">
        <v>120088</v>
      </c>
      <c r="I537" t="s">
        <v>230</v>
      </c>
      <c r="J537" t="s">
        <v>142</v>
      </c>
      <c r="K537" t="s">
        <v>232</v>
      </c>
      <c r="L537" t="s">
        <v>45</v>
      </c>
      <c r="M537" t="s">
        <v>231</v>
      </c>
      <c r="N537" t="s">
        <v>143</v>
      </c>
      <c r="O537">
        <v>301</v>
      </c>
      <c r="P537" t="s">
        <v>46</v>
      </c>
      <c r="Q537">
        <v>1</v>
      </c>
      <c r="R537" t="s">
        <v>48</v>
      </c>
      <c r="S537">
        <v>4</v>
      </c>
      <c r="T537" t="s">
        <v>144</v>
      </c>
      <c r="U537">
        <v>5</v>
      </c>
      <c r="V537">
        <v>31065</v>
      </c>
      <c r="W537" s="51">
        <v>1797.4880000000001</v>
      </c>
      <c r="X537">
        <v>5.6829999999999998</v>
      </c>
      <c r="Y537">
        <v>0.183</v>
      </c>
      <c r="Z537">
        <v>57</v>
      </c>
      <c r="AA537">
        <v>8.4000000000000005E-2</v>
      </c>
    </row>
    <row r="538" spans="1:27" ht="15">
      <c r="A538" s="49">
        <v>42823</v>
      </c>
      <c r="B538" t="s">
        <v>189</v>
      </c>
      <c r="C538" t="s">
        <v>56</v>
      </c>
      <c r="D538" s="96">
        <v>42814</v>
      </c>
      <c r="E538" s="96">
        <v>42820</v>
      </c>
      <c r="F538">
        <f t="shared" si="16"/>
        <v>3</v>
      </c>
      <c r="G538">
        <f t="shared" si="17"/>
        <v>2017</v>
      </c>
      <c r="H538">
        <v>120088</v>
      </c>
      <c r="I538" t="s">
        <v>230</v>
      </c>
      <c r="J538" t="s">
        <v>142</v>
      </c>
      <c r="K538" t="s">
        <v>232</v>
      </c>
      <c r="L538" t="s">
        <v>45</v>
      </c>
      <c r="M538" t="s">
        <v>231</v>
      </c>
      <c r="N538" t="s">
        <v>143</v>
      </c>
      <c r="O538">
        <v>301</v>
      </c>
      <c r="P538" t="s">
        <v>46</v>
      </c>
      <c r="Q538">
        <v>1</v>
      </c>
      <c r="R538" t="s">
        <v>48</v>
      </c>
      <c r="S538">
        <v>4</v>
      </c>
      <c r="T538" t="s">
        <v>144</v>
      </c>
      <c r="U538">
        <v>5</v>
      </c>
      <c r="V538">
        <v>31142</v>
      </c>
      <c r="W538" s="51">
        <v>1693.855</v>
      </c>
      <c r="X538">
        <v>5.3689999999999998</v>
      </c>
      <c r="Y538">
        <v>0.247</v>
      </c>
      <c r="Z538">
        <v>77</v>
      </c>
      <c r="AA538">
        <v>0.157</v>
      </c>
    </row>
    <row r="539" spans="1:27" ht="15">
      <c r="A539" s="49">
        <v>42823</v>
      </c>
      <c r="B539" t="s">
        <v>189</v>
      </c>
      <c r="C539" t="s">
        <v>56</v>
      </c>
      <c r="D539" s="96">
        <v>42814</v>
      </c>
      <c r="E539" s="96">
        <v>42820</v>
      </c>
      <c r="F539">
        <f t="shared" si="16"/>
        <v>3</v>
      </c>
      <c r="G539">
        <f t="shared" si="17"/>
        <v>2017</v>
      </c>
      <c r="H539">
        <v>120088</v>
      </c>
      <c r="I539" t="s">
        <v>230</v>
      </c>
      <c r="J539" t="s">
        <v>142</v>
      </c>
      <c r="K539" t="s">
        <v>232</v>
      </c>
      <c r="L539" t="s">
        <v>45</v>
      </c>
      <c r="M539" t="s">
        <v>231</v>
      </c>
      <c r="N539" t="s">
        <v>143</v>
      </c>
      <c r="O539">
        <v>301</v>
      </c>
      <c r="P539" t="s">
        <v>46</v>
      </c>
      <c r="Q539">
        <v>1</v>
      </c>
      <c r="R539" t="s">
        <v>48</v>
      </c>
      <c r="S539">
        <v>4</v>
      </c>
      <c r="T539" t="s">
        <v>144</v>
      </c>
      <c r="U539">
        <v>7</v>
      </c>
      <c r="V539">
        <v>29710</v>
      </c>
      <c r="W539" s="51">
        <v>1593.1679999999999</v>
      </c>
      <c r="X539">
        <v>4.8170000000000002</v>
      </c>
      <c r="Y539">
        <v>0.751</v>
      </c>
      <c r="Z539">
        <v>223</v>
      </c>
      <c r="AA539">
        <v>9.0999999999999998E-2</v>
      </c>
    </row>
    <row r="540" spans="1:27" ht="15">
      <c r="A540" s="49">
        <v>42823</v>
      </c>
      <c r="B540" t="s">
        <v>189</v>
      </c>
      <c r="C540" t="s">
        <v>56</v>
      </c>
      <c r="D540" s="96">
        <v>42814</v>
      </c>
      <c r="E540" s="96">
        <v>42820</v>
      </c>
      <c r="F540">
        <f t="shared" si="16"/>
        <v>3</v>
      </c>
      <c r="G540">
        <f t="shared" si="17"/>
        <v>2017</v>
      </c>
      <c r="H540">
        <v>120088</v>
      </c>
      <c r="I540" t="s">
        <v>230</v>
      </c>
      <c r="J540" t="s">
        <v>142</v>
      </c>
      <c r="K540" t="s">
        <v>232</v>
      </c>
      <c r="L540" t="s">
        <v>45</v>
      </c>
      <c r="M540" t="s">
        <v>231</v>
      </c>
      <c r="N540" t="s">
        <v>143</v>
      </c>
      <c r="O540">
        <v>301</v>
      </c>
      <c r="P540" t="s">
        <v>46</v>
      </c>
      <c r="Q540">
        <v>1</v>
      </c>
      <c r="R540" t="s">
        <v>48</v>
      </c>
      <c r="S540">
        <v>4</v>
      </c>
      <c r="T540" t="s">
        <v>144</v>
      </c>
      <c r="U540">
        <v>9</v>
      </c>
      <c r="V540">
        <v>30585</v>
      </c>
      <c r="W540" s="51">
        <v>1499.8689999999999</v>
      </c>
      <c r="X540">
        <v>4.67</v>
      </c>
      <c r="Y540">
        <v>0.33300000000000002</v>
      </c>
      <c r="Z540">
        <v>102</v>
      </c>
      <c r="AA540">
        <v>0.124</v>
      </c>
    </row>
    <row r="541" spans="1:27" ht="15">
      <c r="A541" s="49">
        <v>42823</v>
      </c>
      <c r="B541" t="s">
        <v>189</v>
      </c>
      <c r="C541" t="s">
        <v>56</v>
      </c>
      <c r="D541" s="96">
        <v>42814</v>
      </c>
      <c r="E541" s="96">
        <v>42820</v>
      </c>
      <c r="F541">
        <f t="shared" si="16"/>
        <v>3</v>
      </c>
      <c r="G541">
        <f t="shared" si="17"/>
        <v>2017</v>
      </c>
      <c r="H541">
        <v>120088</v>
      </c>
      <c r="I541" t="s">
        <v>230</v>
      </c>
      <c r="J541" t="s">
        <v>142</v>
      </c>
      <c r="K541" t="s">
        <v>232</v>
      </c>
      <c r="L541" t="s">
        <v>45</v>
      </c>
      <c r="M541" t="s">
        <v>231</v>
      </c>
      <c r="N541" t="s">
        <v>143</v>
      </c>
      <c r="O541">
        <v>301</v>
      </c>
      <c r="P541" t="s">
        <v>46</v>
      </c>
      <c r="Q541">
        <v>1</v>
      </c>
      <c r="R541" t="s">
        <v>48</v>
      </c>
      <c r="S541">
        <v>4</v>
      </c>
      <c r="T541" t="s">
        <v>144</v>
      </c>
      <c r="U541">
        <v>1</v>
      </c>
      <c r="V541">
        <v>30452</v>
      </c>
      <c r="W541" s="51">
        <v>1863.444</v>
      </c>
      <c r="X541">
        <v>5.7779999999999996</v>
      </c>
      <c r="Y541">
        <v>0.17399999999999999</v>
      </c>
      <c r="Z541">
        <v>53</v>
      </c>
      <c r="AA541">
        <v>0.158</v>
      </c>
    </row>
    <row r="542" spans="1:27" ht="15">
      <c r="A542" s="49">
        <v>42823</v>
      </c>
      <c r="B542" t="s">
        <v>189</v>
      </c>
      <c r="C542" t="s">
        <v>56</v>
      </c>
      <c r="D542" s="96">
        <v>42814</v>
      </c>
      <c r="E542" s="96">
        <v>42820</v>
      </c>
      <c r="F542">
        <f t="shared" si="16"/>
        <v>3</v>
      </c>
      <c r="G542">
        <f t="shared" si="17"/>
        <v>2017</v>
      </c>
      <c r="H542">
        <v>120088</v>
      </c>
      <c r="I542" t="s">
        <v>230</v>
      </c>
      <c r="J542" t="s">
        <v>142</v>
      </c>
      <c r="K542" t="s">
        <v>232</v>
      </c>
      <c r="L542" t="s">
        <v>45</v>
      </c>
      <c r="M542" t="s">
        <v>231</v>
      </c>
      <c r="N542" t="s">
        <v>143</v>
      </c>
      <c r="O542">
        <v>301</v>
      </c>
      <c r="P542" t="s">
        <v>46</v>
      </c>
      <c r="Q542">
        <v>1</v>
      </c>
      <c r="R542" t="s">
        <v>48</v>
      </c>
      <c r="S542">
        <v>4</v>
      </c>
      <c r="T542" t="s">
        <v>144</v>
      </c>
      <c r="U542">
        <v>2</v>
      </c>
      <c r="V542">
        <v>30290</v>
      </c>
      <c r="W542" s="51">
        <v>1358.7270000000001</v>
      </c>
      <c r="X542">
        <v>4.1879999999999997</v>
      </c>
      <c r="Y542">
        <v>9.9000000000000005E-2</v>
      </c>
      <c r="Z542">
        <v>30</v>
      </c>
      <c r="AA542">
        <v>9.9000000000000005E-2</v>
      </c>
    </row>
    <row r="543" spans="1:27" ht="15">
      <c r="A543" s="49">
        <v>42823</v>
      </c>
      <c r="B543" t="s">
        <v>189</v>
      </c>
      <c r="C543" t="s">
        <v>56</v>
      </c>
      <c r="D543" s="96">
        <v>42814</v>
      </c>
      <c r="E543" s="96">
        <v>42820</v>
      </c>
      <c r="F543">
        <f t="shared" si="16"/>
        <v>3</v>
      </c>
      <c r="G543">
        <f t="shared" si="17"/>
        <v>2017</v>
      </c>
      <c r="H543">
        <v>120088</v>
      </c>
      <c r="I543" t="s">
        <v>230</v>
      </c>
      <c r="J543" t="s">
        <v>142</v>
      </c>
      <c r="K543" t="s">
        <v>232</v>
      </c>
      <c r="L543" t="s">
        <v>45</v>
      </c>
      <c r="M543" t="s">
        <v>231</v>
      </c>
      <c r="N543" t="s">
        <v>143</v>
      </c>
      <c r="O543">
        <v>301</v>
      </c>
      <c r="P543" t="s">
        <v>46</v>
      </c>
      <c r="Q543">
        <v>1</v>
      </c>
      <c r="R543" t="s">
        <v>48</v>
      </c>
      <c r="S543">
        <v>4</v>
      </c>
      <c r="T543" t="s">
        <v>144</v>
      </c>
      <c r="U543">
        <v>3</v>
      </c>
      <c r="V543">
        <v>31482</v>
      </c>
      <c r="W543" s="51">
        <v>1823.6</v>
      </c>
      <c r="X543">
        <v>5.8440000000000003</v>
      </c>
      <c r="Y543">
        <v>8.8999999999999996E-2</v>
      </c>
      <c r="Z543">
        <v>28</v>
      </c>
      <c r="AA543">
        <v>8.8999999999999996E-2</v>
      </c>
    </row>
    <row r="544" spans="1:27" ht="15">
      <c r="A544" s="49">
        <v>42823</v>
      </c>
      <c r="B544" t="s">
        <v>189</v>
      </c>
      <c r="C544" t="s">
        <v>56</v>
      </c>
      <c r="D544" s="96">
        <v>42814</v>
      </c>
      <c r="E544" s="96">
        <v>42820</v>
      </c>
      <c r="F544">
        <f t="shared" si="16"/>
        <v>3</v>
      </c>
      <c r="G544">
        <f t="shared" si="17"/>
        <v>2017</v>
      </c>
      <c r="H544">
        <v>120088</v>
      </c>
      <c r="I544" t="s">
        <v>230</v>
      </c>
      <c r="J544" t="s">
        <v>142</v>
      </c>
      <c r="K544" t="s">
        <v>232</v>
      </c>
      <c r="L544" t="s">
        <v>45</v>
      </c>
      <c r="M544" t="s">
        <v>231</v>
      </c>
      <c r="N544" t="s">
        <v>143</v>
      </c>
      <c r="O544">
        <v>301</v>
      </c>
      <c r="P544" t="s">
        <v>46</v>
      </c>
      <c r="Q544">
        <v>1</v>
      </c>
      <c r="R544" t="s">
        <v>48</v>
      </c>
      <c r="S544">
        <v>4</v>
      </c>
      <c r="T544" t="s">
        <v>144</v>
      </c>
      <c r="U544">
        <v>4</v>
      </c>
      <c r="V544">
        <v>31386</v>
      </c>
      <c r="W544" s="51">
        <v>1771.53</v>
      </c>
      <c r="X544">
        <v>5.66</v>
      </c>
      <c r="Y544">
        <v>9.1999999999999998E-2</v>
      </c>
      <c r="Z544">
        <v>29</v>
      </c>
      <c r="AA544">
        <v>9.1999999999999998E-2</v>
      </c>
    </row>
    <row r="545" spans="1:27" ht="15">
      <c r="A545" s="49">
        <v>42823</v>
      </c>
      <c r="B545" t="s">
        <v>189</v>
      </c>
      <c r="C545" t="s">
        <v>56</v>
      </c>
      <c r="D545" s="96">
        <v>42814</v>
      </c>
      <c r="E545" s="96">
        <v>42820</v>
      </c>
      <c r="F545">
        <f t="shared" si="16"/>
        <v>3</v>
      </c>
      <c r="G545">
        <f t="shared" si="17"/>
        <v>2017</v>
      </c>
      <c r="H545">
        <v>120088</v>
      </c>
      <c r="I545" t="s">
        <v>230</v>
      </c>
      <c r="J545" t="s">
        <v>142</v>
      </c>
      <c r="K545" t="s">
        <v>232</v>
      </c>
      <c r="L545" t="s">
        <v>45</v>
      </c>
      <c r="M545" t="s">
        <v>231</v>
      </c>
      <c r="N545" t="s">
        <v>143</v>
      </c>
      <c r="O545">
        <v>301</v>
      </c>
      <c r="P545" t="s">
        <v>46</v>
      </c>
      <c r="Q545">
        <v>1</v>
      </c>
      <c r="R545" t="s">
        <v>48</v>
      </c>
      <c r="S545">
        <v>4</v>
      </c>
      <c r="T545" t="s">
        <v>144</v>
      </c>
      <c r="U545">
        <v>6</v>
      </c>
      <c r="V545">
        <v>31189</v>
      </c>
      <c r="W545" s="51">
        <v>1678.92</v>
      </c>
      <c r="X545">
        <v>5.33</v>
      </c>
      <c r="Y545">
        <v>0.30499999999999999</v>
      </c>
      <c r="Z545">
        <v>95</v>
      </c>
      <c r="AA545">
        <v>0.115</v>
      </c>
    </row>
    <row r="546" spans="1:27" ht="15">
      <c r="A546" s="49">
        <v>42823</v>
      </c>
      <c r="B546" t="s">
        <v>189</v>
      </c>
      <c r="C546" t="s">
        <v>56</v>
      </c>
      <c r="D546" s="96">
        <v>42814</v>
      </c>
      <c r="E546" s="96">
        <v>42820</v>
      </c>
      <c r="F546">
        <f t="shared" si="16"/>
        <v>3</v>
      </c>
      <c r="G546">
        <f t="shared" si="17"/>
        <v>2017</v>
      </c>
      <c r="H546">
        <v>120088</v>
      </c>
      <c r="I546" t="s">
        <v>230</v>
      </c>
      <c r="J546" t="s">
        <v>142</v>
      </c>
      <c r="K546" t="s">
        <v>232</v>
      </c>
      <c r="L546" t="s">
        <v>45</v>
      </c>
      <c r="M546" t="s">
        <v>231</v>
      </c>
      <c r="N546" t="s">
        <v>143</v>
      </c>
      <c r="O546">
        <v>301</v>
      </c>
      <c r="P546" t="s">
        <v>46</v>
      </c>
      <c r="Q546">
        <v>1</v>
      </c>
      <c r="R546" t="s">
        <v>48</v>
      </c>
      <c r="S546">
        <v>4</v>
      </c>
      <c r="T546" t="s">
        <v>144</v>
      </c>
      <c r="U546">
        <v>8</v>
      </c>
      <c r="V546">
        <v>30291</v>
      </c>
      <c r="W546" s="51">
        <v>1686.664</v>
      </c>
      <c r="X546">
        <v>5.1989999999999998</v>
      </c>
      <c r="Y546">
        <v>9.9000000000000005E-2</v>
      </c>
      <c r="Z546">
        <v>30</v>
      </c>
      <c r="AA546">
        <v>8.5999999999999993E-2</v>
      </c>
    </row>
    <row r="547" spans="1:27" ht="15">
      <c r="A547" s="49">
        <v>42823</v>
      </c>
      <c r="B547" t="s">
        <v>189</v>
      </c>
      <c r="C547" t="s">
        <v>56</v>
      </c>
      <c r="D547" s="96">
        <v>42814</v>
      </c>
      <c r="E547" s="96">
        <v>42820</v>
      </c>
      <c r="F547">
        <f t="shared" si="16"/>
        <v>3</v>
      </c>
      <c r="G547">
        <f t="shared" si="17"/>
        <v>2017</v>
      </c>
      <c r="H547">
        <v>120088</v>
      </c>
      <c r="I547" t="s">
        <v>230</v>
      </c>
      <c r="J547" t="s">
        <v>142</v>
      </c>
      <c r="K547" t="s">
        <v>232</v>
      </c>
      <c r="L547" t="s">
        <v>45</v>
      </c>
      <c r="M547" t="s">
        <v>231</v>
      </c>
      <c r="N547" t="s">
        <v>143</v>
      </c>
      <c r="O547">
        <v>301</v>
      </c>
      <c r="P547" t="s">
        <v>46</v>
      </c>
      <c r="Q547">
        <v>1</v>
      </c>
      <c r="R547" t="s">
        <v>48</v>
      </c>
      <c r="S547">
        <v>4</v>
      </c>
      <c r="T547" t="s">
        <v>144</v>
      </c>
      <c r="U547">
        <v>10</v>
      </c>
      <c r="V547">
        <v>30801</v>
      </c>
      <c r="W547" s="51">
        <v>1469.0830000000001</v>
      </c>
      <c r="X547">
        <v>4.6029999999999998</v>
      </c>
      <c r="Y547">
        <v>0.159</v>
      </c>
      <c r="Z547">
        <v>49</v>
      </c>
      <c r="AA547">
        <v>0.13</v>
      </c>
    </row>
    <row r="548" spans="1:27" ht="15">
      <c r="A548" s="49">
        <v>42823</v>
      </c>
      <c r="B548" t="s">
        <v>189</v>
      </c>
      <c r="C548" t="s">
        <v>56</v>
      </c>
      <c r="D548" s="96">
        <v>42814</v>
      </c>
      <c r="E548" s="96">
        <v>42820</v>
      </c>
      <c r="F548">
        <f t="shared" si="16"/>
        <v>3</v>
      </c>
      <c r="G548">
        <f t="shared" si="17"/>
        <v>2017</v>
      </c>
      <c r="H548">
        <v>120088</v>
      </c>
      <c r="I548" t="s">
        <v>230</v>
      </c>
      <c r="J548" t="s">
        <v>142</v>
      </c>
      <c r="K548" t="s">
        <v>232</v>
      </c>
      <c r="L548" t="s">
        <v>45</v>
      </c>
      <c r="M548" t="s">
        <v>231</v>
      </c>
      <c r="N548" t="s">
        <v>143</v>
      </c>
      <c r="O548">
        <v>301</v>
      </c>
      <c r="P548" t="s">
        <v>46</v>
      </c>
      <c r="Q548">
        <v>1</v>
      </c>
      <c r="R548" t="s">
        <v>48</v>
      </c>
      <c r="S548">
        <v>4</v>
      </c>
      <c r="T548" t="s">
        <v>144</v>
      </c>
      <c r="U548">
        <v>11</v>
      </c>
      <c r="V548">
        <v>30572</v>
      </c>
      <c r="W548" s="51">
        <v>1689.2</v>
      </c>
      <c r="X548">
        <v>5.2560000000000002</v>
      </c>
      <c r="Y548">
        <v>0.2</v>
      </c>
      <c r="Z548">
        <v>61</v>
      </c>
      <c r="AA548">
        <v>0.154</v>
      </c>
    </row>
    <row r="549" spans="1:27" ht="15">
      <c r="A549" s="49">
        <v>42823</v>
      </c>
      <c r="B549" t="s">
        <v>189</v>
      </c>
      <c r="C549" t="s">
        <v>56</v>
      </c>
      <c r="D549" s="96">
        <v>42814</v>
      </c>
      <c r="E549" s="96">
        <v>42820</v>
      </c>
      <c r="F549">
        <f t="shared" si="16"/>
        <v>3</v>
      </c>
      <c r="G549">
        <f t="shared" si="17"/>
        <v>2017</v>
      </c>
      <c r="H549">
        <v>120088</v>
      </c>
      <c r="I549" t="s">
        <v>230</v>
      </c>
      <c r="J549" t="s">
        <v>142</v>
      </c>
      <c r="K549" t="s">
        <v>232</v>
      </c>
      <c r="L549" t="s">
        <v>45</v>
      </c>
      <c r="M549" t="s">
        <v>231</v>
      </c>
      <c r="N549" t="s">
        <v>143</v>
      </c>
      <c r="O549">
        <v>301</v>
      </c>
      <c r="P549" t="s">
        <v>46</v>
      </c>
      <c r="Q549">
        <v>1</v>
      </c>
      <c r="R549" t="s">
        <v>48</v>
      </c>
      <c r="S549">
        <v>4</v>
      </c>
      <c r="T549" t="s">
        <v>144</v>
      </c>
      <c r="U549">
        <v>12</v>
      </c>
      <c r="V549">
        <v>30255</v>
      </c>
      <c r="W549" s="51">
        <v>1532.848</v>
      </c>
      <c r="X549">
        <v>4.7190000000000003</v>
      </c>
      <c r="Y549">
        <v>0.28399999999999997</v>
      </c>
      <c r="Z549">
        <v>86</v>
      </c>
      <c r="AA549">
        <v>9.9000000000000005E-2</v>
      </c>
    </row>
    <row r="550" spans="1:27" ht="15">
      <c r="A550" s="49">
        <v>42816</v>
      </c>
      <c r="B550" t="s">
        <v>188</v>
      </c>
      <c r="C550" t="s">
        <v>55</v>
      </c>
      <c r="D550" s="96">
        <v>42807</v>
      </c>
      <c r="E550" s="96">
        <v>42813</v>
      </c>
      <c r="F550">
        <f t="shared" si="16"/>
        <v>3</v>
      </c>
      <c r="G550">
        <f t="shared" si="17"/>
        <v>2017</v>
      </c>
      <c r="H550">
        <v>120088</v>
      </c>
      <c r="I550" t="s">
        <v>230</v>
      </c>
      <c r="J550" t="s">
        <v>142</v>
      </c>
      <c r="K550" t="s">
        <v>232</v>
      </c>
      <c r="L550" t="s">
        <v>45</v>
      </c>
      <c r="M550" t="s">
        <v>231</v>
      </c>
      <c r="N550" t="s">
        <v>143</v>
      </c>
      <c r="O550">
        <v>301</v>
      </c>
      <c r="P550" t="s">
        <v>46</v>
      </c>
      <c r="Q550">
        <v>1</v>
      </c>
      <c r="R550" t="s">
        <v>48</v>
      </c>
      <c r="S550">
        <v>4</v>
      </c>
      <c r="T550" t="s">
        <v>144</v>
      </c>
      <c r="U550">
        <v>12</v>
      </c>
      <c r="V550">
        <v>30360</v>
      </c>
      <c r="W550" s="51">
        <v>1469.635</v>
      </c>
      <c r="X550">
        <v>4.54</v>
      </c>
      <c r="Y550">
        <v>0.34599999999999997</v>
      </c>
      <c r="Z550">
        <v>105</v>
      </c>
      <c r="AA550">
        <v>0.125</v>
      </c>
    </row>
    <row r="551" spans="1:27" ht="15">
      <c r="A551" s="49">
        <v>42816</v>
      </c>
      <c r="B551" t="s">
        <v>188</v>
      </c>
      <c r="C551" t="s">
        <v>55</v>
      </c>
      <c r="D551" s="96">
        <v>42807</v>
      </c>
      <c r="E551" s="96">
        <v>42813</v>
      </c>
      <c r="F551">
        <f t="shared" si="16"/>
        <v>3</v>
      </c>
      <c r="G551">
        <f t="shared" si="17"/>
        <v>2017</v>
      </c>
      <c r="H551">
        <v>120088</v>
      </c>
      <c r="I551" t="s">
        <v>230</v>
      </c>
      <c r="J551" t="s">
        <v>142</v>
      </c>
      <c r="K551" t="s">
        <v>232</v>
      </c>
      <c r="L551" t="s">
        <v>45</v>
      </c>
      <c r="M551" t="s">
        <v>231</v>
      </c>
      <c r="N551" t="s">
        <v>143</v>
      </c>
      <c r="O551">
        <v>301</v>
      </c>
      <c r="P551" t="s">
        <v>46</v>
      </c>
      <c r="Q551">
        <v>1</v>
      </c>
      <c r="R551" t="s">
        <v>48</v>
      </c>
      <c r="S551">
        <v>4</v>
      </c>
      <c r="T551" t="s">
        <v>144</v>
      </c>
      <c r="U551">
        <v>10</v>
      </c>
      <c r="V551">
        <v>30846</v>
      </c>
      <c r="W551" s="51">
        <v>1402.973</v>
      </c>
      <c r="X551">
        <v>4.4020000000000001</v>
      </c>
      <c r="Y551">
        <v>0.14599999999999999</v>
      </c>
      <c r="Z551">
        <v>45</v>
      </c>
      <c r="AA551">
        <v>5.1999999999999998E-2</v>
      </c>
    </row>
    <row r="552" spans="1:27" ht="15">
      <c r="A552" s="49">
        <v>42816</v>
      </c>
      <c r="B552" t="s">
        <v>188</v>
      </c>
      <c r="C552" t="s">
        <v>55</v>
      </c>
      <c r="D552" s="96">
        <v>42807</v>
      </c>
      <c r="E552" s="96">
        <v>42813</v>
      </c>
      <c r="F552">
        <f t="shared" si="16"/>
        <v>3</v>
      </c>
      <c r="G552">
        <f t="shared" si="17"/>
        <v>2017</v>
      </c>
      <c r="H552">
        <v>120088</v>
      </c>
      <c r="I552" t="s">
        <v>230</v>
      </c>
      <c r="J552" t="s">
        <v>142</v>
      </c>
      <c r="K552" t="s">
        <v>232</v>
      </c>
      <c r="L552" t="s">
        <v>45</v>
      </c>
      <c r="M552" t="s">
        <v>231</v>
      </c>
      <c r="N552" t="s">
        <v>143</v>
      </c>
      <c r="O552">
        <v>301</v>
      </c>
      <c r="P552" t="s">
        <v>46</v>
      </c>
      <c r="Q552">
        <v>1</v>
      </c>
      <c r="R552" t="s">
        <v>48</v>
      </c>
      <c r="S552">
        <v>4</v>
      </c>
      <c r="T552" t="s">
        <v>144</v>
      </c>
      <c r="U552">
        <v>11</v>
      </c>
      <c r="V552">
        <v>30685</v>
      </c>
      <c r="W552" s="51">
        <v>1623.4860000000001</v>
      </c>
      <c r="X552">
        <v>5.07</v>
      </c>
      <c r="Y552">
        <v>0.36799999999999999</v>
      </c>
      <c r="Z552">
        <v>113</v>
      </c>
      <c r="AA552">
        <v>0.14699999999999999</v>
      </c>
    </row>
    <row r="553" spans="1:27" ht="15">
      <c r="A553" s="49">
        <v>42816</v>
      </c>
      <c r="B553" t="s">
        <v>188</v>
      </c>
      <c r="C553" t="s">
        <v>55</v>
      </c>
      <c r="D553" s="96">
        <v>42807</v>
      </c>
      <c r="E553" s="96">
        <v>42813</v>
      </c>
      <c r="F553">
        <f t="shared" si="16"/>
        <v>3</v>
      </c>
      <c r="G553">
        <f t="shared" si="17"/>
        <v>2017</v>
      </c>
      <c r="H553">
        <v>120088</v>
      </c>
      <c r="I553" t="s">
        <v>230</v>
      </c>
      <c r="J553" t="s">
        <v>142</v>
      </c>
      <c r="K553" t="s">
        <v>232</v>
      </c>
      <c r="L553" t="s">
        <v>45</v>
      </c>
      <c r="M553" t="s">
        <v>231</v>
      </c>
      <c r="N553" t="s">
        <v>143</v>
      </c>
      <c r="O553">
        <v>301</v>
      </c>
      <c r="P553" t="s">
        <v>46</v>
      </c>
      <c r="Q553">
        <v>1</v>
      </c>
      <c r="R553" t="s">
        <v>48</v>
      </c>
      <c r="S553">
        <v>4</v>
      </c>
      <c r="T553" t="s">
        <v>144</v>
      </c>
      <c r="U553">
        <v>8</v>
      </c>
      <c r="V553">
        <v>30354</v>
      </c>
      <c r="W553" s="51">
        <v>1618.107</v>
      </c>
      <c r="X553">
        <v>4.9980000000000002</v>
      </c>
      <c r="Y553">
        <v>0.20799999999999999</v>
      </c>
      <c r="Z553">
        <v>63</v>
      </c>
      <c r="AA553">
        <v>6.3E-2</v>
      </c>
    </row>
    <row r="554" spans="1:27" ht="15">
      <c r="A554" s="49">
        <v>42816</v>
      </c>
      <c r="B554" t="s">
        <v>188</v>
      </c>
      <c r="C554" t="s">
        <v>55</v>
      </c>
      <c r="D554" s="96">
        <v>42807</v>
      </c>
      <c r="E554" s="96">
        <v>42813</v>
      </c>
      <c r="F554">
        <f t="shared" si="16"/>
        <v>3</v>
      </c>
      <c r="G554">
        <f t="shared" si="17"/>
        <v>2017</v>
      </c>
      <c r="H554">
        <v>120088</v>
      </c>
      <c r="I554" t="s">
        <v>230</v>
      </c>
      <c r="J554" t="s">
        <v>142</v>
      </c>
      <c r="K554" t="s">
        <v>232</v>
      </c>
      <c r="L554" t="s">
        <v>45</v>
      </c>
      <c r="M554" t="s">
        <v>231</v>
      </c>
      <c r="N554" t="s">
        <v>143</v>
      </c>
      <c r="O554">
        <v>301</v>
      </c>
      <c r="P554" t="s">
        <v>46</v>
      </c>
      <c r="Q554">
        <v>1</v>
      </c>
      <c r="R554" t="s">
        <v>48</v>
      </c>
      <c r="S554">
        <v>4</v>
      </c>
      <c r="T554" t="s">
        <v>144</v>
      </c>
      <c r="U554">
        <v>6</v>
      </c>
      <c r="V554">
        <v>31285</v>
      </c>
      <c r="W554" s="51">
        <v>1616.6</v>
      </c>
      <c r="X554">
        <v>5.1479999999999997</v>
      </c>
      <c r="Y554">
        <v>0.307</v>
      </c>
      <c r="Z554">
        <v>96</v>
      </c>
      <c r="AA554">
        <v>9.2999999999999999E-2</v>
      </c>
    </row>
    <row r="555" spans="1:27" ht="15">
      <c r="A555" s="49">
        <v>42816</v>
      </c>
      <c r="B555" t="s">
        <v>188</v>
      </c>
      <c r="C555" t="s">
        <v>55</v>
      </c>
      <c r="D555" s="96">
        <v>42807</v>
      </c>
      <c r="E555" s="96">
        <v>42813</v>
      </c>
      <c r="F555">
        <f t="shared" si="16"/>
        <v>3</v>
      </c>
      <c r="G555">
        <f t="shared" si="17"/>
        <v>2017</v>
      </c>
      <c r="H555">
        <v>120088</v>
      </c>
      <c r="I555" t="s">
        <v>230</v>
      </c>
      <c r="J555" t="s">
        <v>142</v>
      </c>
      <c r="K555" t="s">
        <v>232</v>
      </c>
      <c r="L555" t="s">
        <v>45</v>
      </c>
      <c r="M555" t="s">
        <v>231</v>
      </c>
      <c r="N555" t="s">
        <v>143</v>
      </c>
      <c r="O555">
        <v>301</v>
      </c>
      <c r="P555" t="s">
        <v>46</v>
      </c>
      <c r="Q555">
        <v>1</v>
      </c>
      <c r="R555" t="s">
        <v>48</v>
      </c>
      <c r="S555">
        <v>4</v>
      </c>
      <c r="T555" t="s">
        <v>144</v>
      </c>
      <c r="U555">
        <v>3</v>
      </c>
      <c r="V555">
        <v>31532</v>
      </c>
      <c r="W555" s="51">
        <v>1756.0530000000001</v>
      </c>
      <c r="X555">
        <v>5.6369999999999996</v>
      </c>
      <c r="Y555">
        <v>0.159</v>
      </c>
      <c r="Z555">
        <v>50</v>
      </c>
      <c r="AA555">
        <v>5.0999999999999997E-2</v>
      </c>
    </row>
    <row r="556" spans="1:27" ht="15">
      <c r="A556" s="49">
        <v>42816</v>
      </c>
      <c r="B556" t="s">
        <v>188</v>
      </c>
      <c r="C556" t="s">
        <v>55</v>
      </c>
      <c r="D556" s="96">
        <v>42807</v>
      </c>
      <c r="E556" s="96">
        <v>42813</v>
      </c>
      <c r="F556">
        <f t="shared" si="16"/>
        <v>3</v>
      </c>
      <c r="G556">
        <f t="shared" si="17"/>
        <v>2017</v>
      </c>
      <c r="H556">
        <v>120088</v>
      </c>
      <c r="I556" t="s">
        <v>230</v>
      </c>
      <c r="J556" t="s">
        <v>142</v>
      </c>
      <c r="K556" t="s">
        <v>232</v>
      </c>
      <c r="L556" t="s">
        <v>45</v>
      </c>
      <c r="M556" t="s">
        <v>231</v>
      </c>
      <c r="N556" t="s">
        <v>143</v>
      </c>
      <c r="O556">
        <v>301</v>
      </c>
      <c r="P556" t="s">
        <v>46</v>
      </c>
      <c r="Q556">
        <v>1</v>
      </c>
      <c r="R556" t="s">
        <v>48</v>
      </c>
      <c r="S556">
        <v>4</v>
      </c>
      <c r="T556" t="s">
        <v>144</v>
      </c>
      <c r="U556">
        <v>4</v>
      </c>
      <c r="V556">
        <v>31451</v>
      </c>
      <c r="W556" s="51">
        <v>1705.289</v>
      </c>
      <c r="X556">
        <v>5.46</v>
      </c>
      <c r="Y556">
        <v>0.20699999999999999</v>
      </c>
      <c r="Z556">
        <v>65</v>
      </c>
      <c r="AA556">
        <v>4.8000000000000001E-2</v>
      </c>
    </row>
    <row r="557" spans="1:27" ht="15">
      <c r="A557" s="49">
        <v>42816</v>
      </c>
      <c r="B557" t="s">
        <v>188</v>
      </c>
      <c r="C557" t="s">
        <v>55</v>
      </c>
      <c r="D557" s="96">
        <v>42807</v>
      </c>
      <c r="E557" s="96">
        <v>42813</v>
      </c>
      <c r="F557">
        <f t="shared" si="16"/>
        <v>3</v>
      </c>
      <c r="G557">
        <f t="shared" si="17"/>
        <v>2017</v>
      </c>
      <c r="H557">
        <v>120088</v>
      </c>
      <c r="I557" t="s">
        <v>230</v>
      </c>
      <c r="J557" t="s">
        <v>142</v>
      </c>
      <c r="K557" t="s">
        <v>232</v>
      </c>
      <c r="L557" t="s">
        <v>45</v>
      </c>
      <c r="M557" t="s">
        <v>231</v>
      </c>
      <c r="N557" t="s">
        <v>143</v>
      </c>
      <c r="O557">
        <v>301</v>
      </c>
      <c r="P557" t="s">
        <v>46</v>
      </c>
      <c r="Q557">
        <v>1</v>
      </c>
      <c r="R557" t="s">
        <v>48</v>
      </c>
      <c r="S557">
        <v>4</v>
      </c>
      <c r="T557" t="s">
        <v>144</v>
      </c>
      <c r="U557">
        <v>1</v>
      </c>
      <c r="V557">
        <v>30579</v>
      </c>
      <c r="W557" s="51">
        <v>1795.3789999999999</v>
      </c>
      <c r="X557">
        <v>5.59</v>
      </c>
      <c r="Y557">
        <v>0.41499999999999998</v>
      </c>
      <c r="Z557">
        <v>127</v>
      </c>
      <c r="AA557">
        <v>0.20599999999999999</v>
      </c>
    </row>
    <row r="558" spans="1:27" ht="15">
      <c r="A558" s="49">
        <v>42816</v>
      </c>
      <c r="B558" t="s">
        <v>188</v>
      </c>
      <c r="C558" t="s">
        <v>55</v>
      </c>
      <c r="D558" s="96">
        <v>42807</v>
      </c>
      <c r="E558" s="96">
        <v>42813</v>
      </c>
      <c r="F558">
        <f t="shared" si="16"/>
        <v>3</v>
      </c>
      <c r="G558">
        <f t="shared" si="17"/>
        <v>2017</v>
      </c>
      <c r="H558">
        <v>120088</v>
      </c>
      <c r="I558" t="s">
        <v>230</v>
      </c>
      <c r="J558" t="s">
        <v>142</v>
      </c>
      <c r="K558" t="s">
        <v>232</v>
      </c>
      <c r="L558" t="s">
        <v>45</v>
      </c>
      <c r="M558" t="s">
        <v>231</v>
      </c>
      <c r="N558" t="s">
        <v>143</v>
      </c>
      <c r="O558">
        <v>301</v>
      </c>
      <c r="P558" t="s">
        <v>46</v>
      </c>
      <c r="Q558">
        <v>1</v>
      </c>
      <c r="R558" t="s">
        <v>48</v>
      </c>
      <c r="S558">
        <v>4</v>
      </c>
      <c r="T558" t="s">
        <v>144</v>
      </c>
      <c r="U558">
        <v>2</v>
      </c>
      <c r="V558">
        <v>30362</v>
      </c>
      <c r="W558" s="51">
        <v>1322.8879999999999</v>
      </c>
      <c r="X558">
        <v>4.0869999999999997</v>
      </c>
      <c r="Y558">
        <v>0.23699999999999999</v>
      </c>
      <c r="Z558">
        <v>72</v>
      </c>
      <c r="AA558">
        <v>6.3E-2</v>
      </c>
    </row>
    <row r="559" spans="1:27" ht="15">
      <c r="A559" s="49">
        <v>42816</v>
      </c>
      <c r="B559" t="s">
        <v>188</v>
      </c>
      <c r="C559" t="s">
        <v>55</v>
      </c>
      <c r="D559" s="96">
        <v>42807</v>
      </c>
      <c r="E559" s="96">
        <v>42813</v>
      </c>
      <c r="F559">
        <f t="shared" si="16"/>
        <v>3</v>
      </c>
      <c r="G559">
        <f t="shared" si="17"/>
        <v>2017</v>
      </c>
      <c r="H559">
        <v>120088</v>
      </c>
      <c r="I559" t="s">
        <v>230</v>
      </c>
      <c r="J559" t="s">
        <v>142</v>
      </c>
      <c r="K559" t="s">
        <v>232</v>
      </c>
      <c r="L559" t="s">
        <v>45</v>
      </c>
      <c r="M559" t="s">
        <v>231</v>
      </c>
      <c r="N559" t="s">
        <v>143</v>
      </c>
      <c r="O559">
        <v>301</v>
      </c>
      <c r="P559" t="s">
        <v>46</v>
      </c>
      <c r="Q559">
        <v>1</v>
      </c>
      <c r="R559" t="s">
        <v>48</v>
      </c>
      <c r="S559">
        <v>4</v>
      </c>
      <c r="T559" t="s">
        <v>144</v>
      </c>
      <c r="U559">
        <v>9</v>
      </c>
      <c r="V559">
        <v>30656</v>
      </c>
      <c r="W559" s="51">
        <v>1446.2239999999999</v>
      </c>
      <c r="X559">
        <v>4.5140000000000002</v>
      </c>
      <c r="Y559">
        <v>0.23200000000000001</v>
      </c>
      <c r="Z559">
        <v>71</v>
      </c>
      <c r="AA559">
        <v>0.10100000000000001</v>
      </c>
    </row>
    <row r="560" spans="1:27" ht="15">
      <c r="A560" s="49">
        <v>42816</v>
      </c>
      <c r="B560" t="s">
        <v>188</v>
      </c>
      <c r="C560" t="s">
        <v>55</v>
      </c>
      <c r="D560" s="96">
        <v>42807</v>
      </c>
      <c r="E560" s="96">
        <v>42813</v>
      </c>
      <c r="F560">
        <f t="shared" si="16"/>
        <v>3</v>
      </c>
      <c r="G560">
        <f t="shared" si="17"/>
        <v>2017</v>
      </c>
      <c r="H560">
        <v>120088</v>
      </c>
      <c r="I560" t="s">
        <v>230</v>
      </c>
      <c r="J560" t="s">
        <v>142</v>
      </c>
      <c r="K560" t="s">
        <v>232</v>
      </c>
      <c r="L560" t="s">
        <v>45</v>
      </c>
      <c r="M560" t="s">
        <v>231</v>
      </c>
      <c r="N560" t="s">
        <v>143</v>
      </c>
      <c r="O560">
        <v>301</v>
      </c>
      <c r="P560" t="s">
        <v>46</v>
      </c>
      <c r="Q560">
        <v>1</v>
      </c>
      <c r="R560" t="s">
        <v>48</v>
      </c>
      <c r="S560">
        <v>4</v>
      </c>
      <c r="T560" t="s">
        <v>144</v>
      </c>
      <c r="U560">
        <v>5</v>
      </c>
      <c r="V560">
        <v>31404</v>
      </c>
      <c r="W560" s="51">
        <v>1632.2159999999999</v>
      </c>
      <c r="X560">
        <v>5.2169999999999996</v>
      </c>
      <c r="Y560">
        <v>0.83399999999999996</v>
      </c>
      <c r="Z560">
        <v>262</v>
      </c>
      <c r="AA560">
        <v>0.14299999999999999</v>
      </c>
    </row>
    <row r="561" spans="1:27" ht="15">
      <c r="A561" s="49">
        <v>42816</v>
      </c>
      <c r="B561" t="s">
        <v>188</v>
      </c>
      <c r="C561" t="s">
        <v>55</v>
      </c>
      <c r="D561" s="96">
        <v>42807</v>
      </c>
      <c r="E561" s="96">
        <v>42813</v>
      </c>
      <c r="F561">
        <f t="shared" si="16"/>
        <v>3</v>
      </c>
      <c r="G561">
        <f t="shared" si="17"/>
        <v>2017</v>
      </c>
      <c r="H561">
        <v>120088</v>
      </c>
      <c r="I561" t="s">
        <v>230</v>
      </c>
      <c r="J561" t="s">
        <v>142</v>
      </c>
      <c r="K561" t="s">
        <v>232</v>
      </c>
      <c r="L561" t="s">
        <v>45</v>
      </c>
      <c r="M561" t="s">
        <v>231</v>
      </c>
      <c r="N561" t="s">
        <v>143</v>
      </c>
      <c r="O561">
        <v>301</v>
      </c>
      <c r="P561" t="s">
        <v>46</v>
      </c>
      <c r="Q561">
        <v>1</v>
      </c>
      <c r="R561" t="s">
        <v>48</v>
      </c>
      <c r="S561">
        <v>4</v>
      </c>
      <c r="T561" t="s">
        <v>144</v>
      </c>
      <c r="U561">
        <v>7</v>
      </c>
      <c r="V561">
        <v>29817</v>
      </c>
      <c r="W561" s="51">
        <v>1527.78</v>
      </c>
      <c r="X561">
        <v>4.6360000000000001</v>
      </c>
      <c r="Y561">
        <v>0.35899999999999999</v>
      </c>
      <c r="Z561">
        <v>107</v>
      </c>
      <c r="AA561">
        <v>0.14099999999999999</v>
      </c>
    </row>
    <row r="562" spans="1:27" ht="15">
      <c r="A562" s="49">
        <v>42808</v>
      </c>
      <c r="B562" t="s">
        <v>187</v>
      </c>
      <c r="C562" t="s">
        <v>54</v>
      </c>
      <c r="D562" s="96">
        <v>42800</v>
      </c>
      <c r="E562" s="96">
        <v>42806</v>
      </c>
      <c r="F562">
        <f t="shared" si="16"/>
        <v>3</v>
      </c>
      <c r="G562">
        <f t="shared" si="17"/>
        <v>2017</v>
      </c>
      <c r="H562">
        <v>120088</v>
      </c>
      <c r="I562" t="s">
        <v>230</v>
      </c>
      <c r="J562" t="s">
        <v>142</v>
      </c>
      <c r="K562" t="s">
        <v>232</v>
      </c>
      <c r="L562" t="s">
        <v>45</v>
      </c>
      <c r="M562" t="s">
        <v>231</v>
      </c>
      <c r="N562" t="s">
        <v>143</v>
      </c>
      <c r="O562">
        <v>301</v>
      </c>
      <c r="P562" t="s">
        <v>46</v>
      </c>
      <c r="Q562">
        <v>1</v>
      </c>
      <c r="R562" t="s">
        <v>48</v>
      </c>
      <c r="S562">
        <v>4</v>
      </c>
      <c r="T562" t="s">
        <v>144</v>
      </c>
      <c r="U562">
        <v>9</v>
      </c>
      <c r="V562">
        <v>30687</v>
      </c>
      <c r="W562" s="51">
        <v>1393.1020000000001</v>
      </c>
      <c r="X562">
        <v>4.3520000000000003</v>
      </c>
      <c r="Y562">
        <v>0.10100000000000001</v>
      </c>
      <c r="Z562">
        <v>31</v>
      </c>
      <c r="AA562">
        <v>2.9000000000000001E-2</v>
      </c>
    </row>
    <row r="563" spans="1:27" ht="15">
      <c r="A563" s="49">
        <v>42808</v>
      </c>
      <c r="B563" t="s">
        <v>187</v>
      </c>
      <c r="C563" t="s">
        <v>54</v>
      </c>
      <c r="D563" s="96">
        <v>42800</v>
      </c>
      <c r="E563" s="96">
        <v>42806</v>
      </c>
      <c r="F563">
        <f t="shared" si="16"/>
        <v>3</v>
      </c>
      <c r="G563">
        <f t="shared" si="17"/>
        <v>2017</v>
      </c>
      <c r="H563">
        <v>120088</v>
      </c>
      <c r="I563" t="s">
        <v>230</v>
      </c>
      <c r="J563" t="s">
        <v>142</v>
      </c>
      <c r="K563" t="s">
        <v>232</v>
      </c>
      <c r="L563" t="s">
        <v>45</v>
      </c>
      <c r="M563" t="s">
        <v>231</v>
      </c>
      <c r="N563" t="s">
        <v>143</v>
      </c>
      <c r="O563">
        <v>301</v>
      </c>
      <c r="P563" t="s">
        <v>46</v>
      </c>
      <c r="Q563">
        <v>1</v>
      </c>
      <c r="R563" t="s">
        <v>48</v>
      </c>
      <c r="S563">
        <v>4</v>
      </c>
      <c r="T563" t="s">
        <v>144</v>
      </c>
      <c r="U563">
        <v>7</v>
      </c>
      <c r="V563">
        <v>29892</v>
      </c>
      <c r="W563" s="51">
        <v>1455.962</v>
      </c>
      <c r="X563">
        <v>4.4290000000000003</v>
      </c>
      <c r="Y563">
        <v>0.251</v>
      </c>
      <c r="Z563">
        <v>75</v>
      </c>
      <c r="AA563">
        <v>0.14099999999999999</v>
      </c>
    </row>
    <row r="564" spans="1:27" ht="15">
      <c r="A564" s="49">
        <v>42808</v>
      </c>
      <c r="B564" t="s">
        <v>187</v>
      </c>
      <c r="C564" t="s">
        <v>54</v>
      </c>
      <c r="D564" s="96">
        <v>42800</v>
      </c>
      <c r="E564" s="96">
        <v>42806</v>
      </c>
      <c r="F564">
        <f t="shared" si="16"/>
        <v>3</v>
      </c>
      <c r="G564">
        <f t="shared" si="17"/>
        <v>2017</v>
      </c>
      <c r="H564">
        <v>120088</v>
      </c>
      <c r="I564" t="s">
        <v>230</v>
      </c>
      <c r="J564" t="s">
        <v>142</v>
      </c>
      <c r="K564" t="s">
        <v>232</v>
      </c>
      <c r="L564" t="s">
        <v>45</v>
      </c>
      <c r="M564" t="s">
        <v>231</v>
      </c>
      <c r="N564" t="s">
        <v>143</v>
      </c>
      <c r="O564">
        <v>301</v>
      </c>
      <c r="P564" t="s">
        <v>46</v>
      </c>
      <c r="Q564">
        <v>1</v>
      </c>
      <c r="R564" t="s">
        <v>48</v>
      </c>
      <c r="S564">
        <v>4</v>
      </c>
      <c r="T564" t="s">
        <v>144</v>
      </c>
      <c r="U564">
        <v>5</v>
      </c>
      <c r="V564">
        <v>31478</v>
      </c>
      <c r="W564" s="51">
        <v>1552.412</v>
      </c>
      <c r="X564">
        <v>4.9740000000000002</v>
      </c>
      <c r="Y564">
        <v>0.23499999999999999</v>
      </c>
      <c r="Z564">
        <v>74</v>
      </c>
      <c r="AA564">
        <v>0.111</v>
      </c>
    </row>
    <row r="565" spans="1:27" ht="15">
      <c r="A565" s="49">
        <v>42808</v>
      </c>
      <c r="B565" t="s">
        <v>187</v>
      </c>
      <c r="C565" t="s">
        <v>54</v>
      </c>
      <c r="D565" s="96">
        <v>42800</v>
      </c>
      <c r="E565" s="96">
        <v>42806</v>
      </c>
      <c r="F565">
        <f t="shared" si="16"/>
        <v>3</v>
      </c>
      <c r="G565">
        <f t="shared" si="17"/>
        <v>2017</v>
      </c>
      <c r="H565">
        <v>120088</v>
      </c>
      <c r="I565" t="s">
        <v>230</v>
      </c>
      <c r="J565" t="s">
        <v>142</v>
      </c>
      <c r="K565" t="s">
        <v>232</v>
      </c>
      <c r="L565" t="s">
        <v>45</v>
      </c>
      <c r="M565" t="s">
        <v>231</v>
      </c>
      <c r="N565" t="s">
        <v>143</v>
      </c>
      <c r="O565">
        <v>301</v>
      </c>
      <c r="P565" t="s">
        <v>46</v>
      </c>
      <c r="Q565">
        <v>1</v>
      </c>
      <c r="R565" t="s">
        <v>48</v>
      </c>
      <c r="S565">
        <v>4</v>
      </c>
      <c r="T565" t="s">
        <v>144</v>
      </c>
      <c r="U565">
        <v>3</v>
      </c>
      <c r="V565">
        <v>31587</v>
      </c>
      <c r="W565" s="51">
        <v>1646.5540000000001</v>
      </c>
      <c r="X565">
        <v>5.2939999999999996</v>
      </c>
      <c r="Y565">
        <v>0.17399999999999999</v>
      </c>
      <c r="Z565">
        <v>55</v>
      </c>
      <c r="AA565">
        <v>7.0000000000000007E-2</v>
      </c>
    </row>
    <row r="566" spans="1:27" ht="15">
      <c r="A566" s="49">
        <v>42808</v>
      </c>
      <c r="B566" t="s">
        <v>187</v>
      </c>
      <c r="C566" t="s">
        <v>54</v>
      </c>
      <c r="D566" s="96">
        <v>42800</v>
      </c>
      <c r="E566" s="96">
        <v>42806</v>
      </c>
      <c r="F566">
        <f t="shared" si="16"/>
        <v>3</v>
      </c>
      <c r="G566">
        <f t="shared" si="17"/>
        <v>2017</v>
      </c>
      <c r="H566">
        <v>120088</v>
      </c>
      <c r="I566" t="s">
        <v>230</v>
      </c>
      <c r="J566" t="s">
        <v>142</v>
      </c>
      <c r="K566" t="s">
        <v>232</v>
      </c>
      <c r="L566" t="s">
        <v>45</v>
      </c>
      <c r="M566" t="s">
        <v>231</v>
      </c>
      <c r="N566" t="s">
        <v>143</v>
      </c>
      <c r="O566">
        <v>301</v>
      </c>
      <c r="P566" t="s">
        <v>46</v>
      </c>
      <c r="Q566">
        <v>1</v>
      </c>
      <c r="R566" t="s">
        <v>48</v>
      </c>
      <c r="S566">
        <v>4</v>
      </c>
      <c r="T566" t="s">
        <v>144</v>
      </c>
      <c r="U566">
        <v>2</v>
      </c>
      <c r="V566">
        <v>30431</v>
      </c>
      <c r="W566" s="51">
        <v>1282.896</v>
      </c>
      <c r="X566">
        <v>3.9729999999999999</v>
      </c>
      <c r="Y566">
        <v>0.22700000000000001</v>
      </c>
      <c r="Z566">
        <v>69</v>
      </c>
      <c r="AA566">
        <v>0.128</v>
      </c>
    </row>
    <row r="567" spans="1:27" ht="15">
      <c r="A567" s="49">
        <v>42808</v>
      </c>
      <c r="B567" t="s">
        <v>187</v>
      </c>
      <c r="C567" t="s">
        <v>54</v>
      </c>
      <c r="D567" s="96">
        <v>42800</v>
      </c>
      <c r="E567" s="96">
        <v>42806</v>
      </c>
      <c r="F567">
        <f t="shared" si="16"/>
        <v>3</v>
      </c>
      <c r="G567">
        <f t="shared" si="17"/>
        <v>2017</v>
      </c>
      <c r="H567">
        <v>120088</v>
      </c>
      <c r="I567" t="s">
        <v>230</v>
      </c>
      <c r="J567" t="s">
        <v>142</v>
      </c>
      <c r="K567" t="s">
        <v>232</v>
      </c>
      <c r="L567" t="s">
        <v>45</v>
      </c>
      <c r="M567" t="s">
        <v>231</v>
      </c>
      <c r="N567" t="s">
        <v>143</v>
      </c>
      <c r="O567">
        <v>301</v>
      </c>
      <c r="P567" t="s">
        <v>46</v>
      </c>
      <c r="Q567">
        <v>1</v>
      </c>
      <c r="R567" t="s">
        <v>48</v>
      </c>
      <c r="S567">
        <v>4</v>
      </c>
      <c r="T567" t="s">
        <v>144</v>
      </c>
      <c r="U567">
        <v>1</v>
      </c>
      <c r="V567">
        <v>30703</v>
      </c>
      <c r="W567" s="51">
        <v>1692.08</v>
      </c>
      <c r="X567">
        <v>5.29</v>
      </c>
      <c r="Y567">
        <v>0.40400000000000003</v>
      </c>
      <c r="Z567">
        <v>124</v>
      </c>
      <c r="AA567">
        <v>0.26700000000000002</v>
      </c>
    </row>
    <row r="568" spans="1:27" ht="15">
      <c r="A568" s="49">
        <v>42808</v>
      </c>
      <c r="B568" t="s">
        <v>187</v>
      </c>
      <c r="C568" t="s">
        <v>54</v>
      </c>
      <c r="D568" s="96">
        <v>42800</v>
      </c>
      <c r="E568" s="96">
        <v>42806</v>
      </c>
      <c r="F568">
        <f t="shared" si="16"/>
        <v>3</v>
      </c>
      <c r="G568">
        <f t="shared" si="17"/>
        <v>2017</v>
      </c>
      <c r="H568">
        <v>120088</v>
      </c>
      <c r="I568" t="s">
        <v>230</v>
      </c>
      <c r="J568" t="s">
        <v>142</v>
      </c>
      <c r="K568" t="s">
        <v>232</v>
      </c>
      <c r="L568" t="s">
        <v>45</v>
      </c>
      <c r="M568" t="s">
        <v>231</v>
      </c>
      <c r="N568" t="s">
        <v>143</v>
      </c>
      <c r="O568">
        <v>301</v>
      </c>
      <c r="P568" t="s">
        <v>46</v>
      </c>
      <c r="Q568">
        <v>1</v>
      </c>
      <c r="R568" t="s">
        <v>48</v>
      </c>
      <c r="S568">
        <v>4</v>
      </c>
      <c r="T568" t="s">
        <v>144</v>
      </c>
      <c r="U568">
        <v>4</v>
      </c>
      <c r="V568">
        <v>31535</v>
      </c>
      <c r="W568" s="51">
        <v>1606.421</v>
      </c>
      <c r="X568">
        <v>5.157</v>
      </c>
      <c r="Y568">
        <v>0.26600000000000001</v>
      </c>
      <c r="Z568">
        <v>84</v>
      </c>
      <c r="AA568">
        <v>0.152</v>
      </c>
    </row>
    <row r="569" spans="1:27" ht="15">
      <c r="A569" s="49">
        <v>42808</v>
      </c>
      <c r="B569" t="s">
        <v>187</v>
      </c>
      <c r="C569" t="s">
        <v>54</v>
      </c>
      <c r="D569" s="96">
        <v>42800</v>
      </c>
      <c r="E569" s="96">
        <v>42806</v>
      </c>
      <c r="F569">
        <f t="shared" si="16"/>
        <v>3</v>
      </c>
      <c r="G569">
        <f t="shared" si="17"/>
        <v>2017</v>
      </c>
      <c r="H569">
        <v>120088</v>
      </c>
      <c r="I569" t="s">
        <v>230</v>
      </c>
      <c r="J569" t="s">
        <v>142</v>
      </c>
      <c r="K569" t="s">
        <v>232</v>
      </c>
      <c r="L569" t="s">
        <v>45</v>
      </c>
      <c r="M569" t="s">
        <v>231</v>
      </c>
      <c r="N569" t="s">
        <v>143</v>
      </c>
      <c r="O569">
        <v>301</v>
      </c>
      <c r="P569" t="s">
        <v>46</v>
      </c>
      <c r="Q569">
        <v>1</v>
      </c>
      <c r="R569" t="s">
        <v>48</v>
      </c>
      <c r="S569">
        <v>4</v>
      </c>
      <c r="T569" t="s">
        <v>144</v>
      </c>
      <c r="U569">
        <v>6</v>
      </c>
      <c r="V569">
        <v>31459</v>
      </c>
      <c r="W569" s="51">
        <v>1543.021</v>
      </c>
      <c r="X569">
        <v>4.9409999999999998</v>
      </c>
      <c r="Y569">
        <v>0.55300000000000005</v>
      </c>
      <c r="Z569">
        <v>174</v>
      </c>
      <c r="AA569">
        <v>0.32400000000000001</v>
      </c>
    </row>
    <row r="570" spans="1:27" ht="15">
      <c r="A570" s="49">
        <v>42808</v>
      </c>
      <c r="B570" t="s">
        <v>187</v>
      </c>
      <c r="C570" t="s">
        <v>54</v>
      </c>
      <c r="D570" s="96">
        <v>42800</v>
      </c>
      <c r="E570" s="96">
        <v>42806</v>
      </c>
      <c r="F570">
        <f t="shared" si="16"/>
        <v>3</v>
      </c>
      <c r="G570">
        <f t="shared" si="17"/>
        <v>2017</v>
      </c>
      <c r="H570">
        <v>120088</v>
      </c>
      <c r="I570" t="s">
        <v>230</v>
      </c>
      <c r="J570" t="s">
        <v>142</v>
      </c>
      <c r="K570" t="s">
        <v>232</v>
      </c>
      <c r="L570" t="s">
        <v>45</v>
      </c>
      <c r="M570" t="s">
        <v>231</v>
      </c>
      <c r="N570" t="s">
        <v>143</v>
      </c>
      <c r="O570">
        <v>301</v>
      </c>
      <c r="P570" t="s">
        <v>46</v>
      </c>
      <c r="Q570">
        <v>1</v>
      </c>
      <c r="R570" t="s">
        <v>48</v>
      </c>
      <c r="S570">
        <v>4</v>
      </c>
      <c r="T570" t="s">
        <v>144</v>
      </c>
      <c r="U570">
        <v>8</v>
      </c>
      <c r="V570">
        <v>30381</v>
      </c>
      <c r="W570" s="51">
        <v>1534.798</v>
      </c>
      <c r="X570">
        <v>4.7450000000000001</v>
      </c>
      <c r="Y570">
        <v>8.8999999999999996E-2</v>
      </c>
      <c r="Z570">
        <v>27</v>
      </c>
      <c r="AA570">
        <v>4.2999999999999997E-2</v>
      </c>
    </row>
    <row r="571" spans="1:27" ht="15">
      <c r="A571" s="49">
        <v>42808</v>
      </c>
      <c r="B571" t="s">
        <v>187</v>
      </c>
      <c r="C571" t="s">
        <v>54</v>
      </c>
      <c r="D571" s="96">
        <v>42800</v>
      </c>
      <c r="E571" s="96">
        <v>42806</v>
      </c>
      <c r="F571">
        <f t="shared" si="16"/>
        <v>3</v>
      </c>
      <c r="G571">
        <f t="shared" si="17"/>
        <v>2017</v>
      </c>
      <c r="H571">
        <v>120088</v>
      </c>
      <c r="I571" t="s">
        <v>230</v>
      </c>
      <c r="J571" t="s">
        <v>142</v>
      </c>
      <c r="K571" t="s">
        <v>232</v>
      </c>
      <c r="L571" t="s">
        <v>45</v>
      </c>
      <c r="M571" t="s">
        <v>231</v>
      </c>
      <c r="N571" t="s">
        <v>143</v>
      </c>
      <c r="O571">
        <v>301</v>
      </c>
      <c r="P571" t="s">
        <v>46</v>
      </c>
      <c r="Q571">
        <v>1</v>
      </c>
      <c r="R571" t="s">
        <v>48</v>
      </c>
      <c r="S571">
        <v>4</v>
      </c>
      <c r="T571" t="s">
        <v>144</v>
      </c>
      <c r="U571">
        <v>12</v>
      </c>
      <c r="V571">
        <v>30463</v>
      </c>
      <c r="W571" s="51">
        <v>1414.684</v>
      </c>
      <c r="X571">
        <v>4.3849999999999998</v>
      </c>
      <c r="Y571">
        <v>0.33800000000000002</v>
      </c>
      <c r="Z571">
        <v>103</v>
      </c>
      <c r="AA571">
        <v>0.17699999999999999</v>
      </c>
    </row>
    <row r="572" spans="1:27" ht="15">
      <c r="A572" s="49">
        <v>42808</v>
      </c>
      <c r="B572" t="s">
        <v>187</v>
      </c>
      <c r="C572" t="s">
        <v>54</v>
      </c>
      <c r="D572" s="96">
        <v>42800</v>
      </c>
      <c r="E572" s="96">
        <v>42806</v>
      </c>
      <c r="F572">
        <f t="shared" si="16"/>
        <v>3</v>
      </c>
      <c r="G572">
        <f t="shared" si="17"/>
        <v>2017</v>
      </c>
      <c r="H572">
        <v>120088</v>
      </c>
      <c r="I572" t="s">
        <v>230</v>
      </c>
      <c r="J572" t="s">
        <v>142</v>
      </c>
      <c r="K572" t="s">
        <v>232</v>
      </c>
      <c r="L572" t="s">
        <v>45</v>
      </c>
      <c r="M572" t="s">
        <v>231</v>
      </c>
      <c r="N572" t="s">
        <v>143</v>
      </c>
      <c r="O572">
        <v>301</v>
      </c>
      <c r="P572" t="s">
        <v>46</v>
      </c>
      <c r="Q572">
        <v>1</v>
      </c>
      <c r="R572" t="s">
        <v>48</v>
      </c>
      <c r="S572">
        <v>4</v>
      </c>
      <c r="T572" t="s">
        <v>144</v>
      </c>
      <c r="U572">
        <v>11</v>
      </c>
      <c r="V572">
        <v>30767</v>
      </c>
      <c r="W572" s="51">
        <v>1543.7550000000001</v>
      </c>
      <c r="X572">
        <v>4.8339999999999996</v>
      </c>
      <c r="Y572">
        <v>0.26700000000000002</v>
      </c>
      <c r="Z572">
        <v>82</v>
      </c>
      <c r="AA572">
        <v>0.16900000000000001</v>
      </c>
    </row>
    <row r="573" spans="1:27" ht="15">
      <c r="A573" s="49">
        <v>42808</v>
      </c>
      <c r="B573" t="s">
        <v>187</v>
      </c>
      <c r="C573" t="s">
        <v>54</v>
      </c>
      <c r="D573" s="96">
        <v>42800</v>
      </c>
      <c r="E573" s="96">
        <v>42806</v>
      </c>
      <c r="F573">
        <f t="shared" si="16"/>
        <v>3</v>
      </c>
      <c r="G573">
        <f t="shared" si="17"/>
        <v>2017</v>
      </c>
      <c r="H573">
        <v>120088</v>
      </c>
      <c r="I573" t="s">
        <v>230</v>
      </c>
      <c r="J573" t="s">
        <v>142</v>
      </c>
      <c r="K573" t="s">
        <v>232</v>
      </c>
      <c r="L573" t="s">
        <v>45</v>
      </c>
      <c r="M573" t="s">
        <v>231</v>
      </c>
      <c r="N573" t="s">
        <v>143</v>
      </c>
      <c r="O573">
        <v>301</v>
      </c>
      <c r="P573" t="s">
        <v>46</v>
      </c>
      <c r="Q573">
        <v>1</v>
      </c>
      <c r="R573" t="s">
        <v>48</v>
      </c>
      <c r="S573">
        <v>4</v>
      </c>
      <c r="T573" t="s">
        <v>144</v>
      </c>
      <c r="U573">
        <v>10</v>
      </c>
      <c r="V573">
        <v>30918</v>
      </c>
      <c r="W573" s="51">
        <v>1343.1089999999999</v>
      </c>
      <c r="X573">
        <v>4.2240000000000002</v>
      </c>
      <c r="Y573">
        <v>0.23300000000000001</v>
      </c>
      <c r="Z573">
        <v>72</v>
      </c>
      <c r="AA573">
        <v>0.11600000000000001</v>
      </c>
    </row>
    <row r="574" spans="1:27" ht="15">
      <c r="A574" s="49">
        <v>42802</v>
      </c>
      <c r="B574" t="s">
        <v>186</v>
      </c>
      <c r="C574" t="s">
        <v>58</v>
      </c>
      <c r="D574" s="96">
        <v>42795</v>
      </c>
      <c r="E574" s="96">
        <v>42799</v>
      </c>
      <c r="F574">
        <f t="shared" si="16"/>
        <v>3</v>
      </c>
      <c r="G574">
        <f t="shared" si="17"/>
        <v>2017</v>
      </c>
      <c r="H574">
        <v>120088</v>
      </c>
      <c r="I574" t="s">
        <v>230</v>
      </c>
      <c r="J574" t="s">
        <v>142</v>
      </c>
      <c r="K574" t="s">
        <v>232</v>
      </c>
      <c r="L574" t="s">
        <v>45</v>
      </c>
      <c r="M574" t="s">
        <v>231</v>
      </c>
      <c r="N574" t="s">
        <v>143</v>
      </c>
      <c r="O574">
        <v>301</v>
      </c>
      <c r="P574" t="s">
        <v>46</v>
      </c>
      <c r="Q574">
        <v>1</v>
      </c>
      <c r="R574" t="s">
        <v>48</v>
      </c>
      <c r="S574">
        <v>4</v>
      </c>
      <c r="T574" t="s">
        <v>144</v>
      </c>
      <c r="U574">
        <v>10</v>
      </c>
      <c r="V574">
        <v>30962</v>
      </c>
      <c r="W574" s="51">
        <v>1303.461</v>
      </c>
      <c r="X574">
        <v>4.1029999999999998</v>
      </c>
      <c r="Y574">
        <v>0.09</v>
      </c>
      <c r="Z574">
        <v>28</v>
      </c>
      <c r="AA574">
        <v>6.5000000000000002E-2</v>
      </c>
    </row>
    <row r="575" spans="1:27" ht="15">
      <c r="A575" s="49">
        <v>42802</v>
      </c>
      <c r="B575" t="s">
        <v>186</v>
      </c>
      <c r="C575" t="s">
        <v>58</v>
      </c>
      <c r="D575" s="96">
        <v>42795</v>
      </c>
      <c r="E575" s="96">
        <v>42799</v>
      </c>
      <c r="F575">
        <f t="shared" si="16"/>
        <v>3</v>
      </c>
      <c r="G575">
        <f t="shared" si="17"/>
        <v>2017</v>
      </c>
      <c r="H575">
        <v>120088</v>
      </c>
      <c r="I575" t="s">
        <v>230</v>
      </c>
      <c r="J575" t="s">
        <v>142</v>
      </c>
      <c r="K575" t="s">
        <v>232</v>
      </c>
      <c r="L575" t="s">
        <v>45</v>
      </c>
      <c r="M575" t="s">
        <v>231</v>
      </c>
      <c r="N575" t="s">
        <v>143</v>
      </c>
      <c r="O575">
        <v>301</v>
      </c>
      <c r="P575" t="s">
        <v>46</v>
      </c>
      <c r="Q575">
        <v>1</v>
      </c>
      <c r="R575" t="s">
        <v>48</v>
      </c>
      <c r="S575">
        <v>4</v>
      </c>
      <c r="T575" t="s">
        <v>144</v>
      </c>
      <c r="U575">
        <v>11</v>
      </c>
      <c r="V575">
        <v>30820</v>
      </c>
      <c r="W575" s="51">
        <v>1489.7529999999999</v>
      </c>
      <c r="X575">
        <v>4.67</v>
      </c>
      <c r="Y575">
        <v>0.11700000000000001</v>
      </c>
      <c r="Z575">
        <v>36</v>
      </c>
      <c r="AA575">
        <v>6.8000000000000005E-2</v>
      </c>
    </row>
    <row r="576" spans="1:27" ht="15">
      <c r="A576" s="49">
        <v>42802</v>
      </c>
      <c r="B576" t="s">
        <v>186</v>
      </c>
      <c r="C576" t="s">
        <v>58</v>
      </c>
      <c r="D576" s="96">
        <v>42795</v>
      </c>
      <c r="E576" s="96">
        <v>42799</v>
      </c>
      <c r="F576">
        <f t="shared" si="16"/>
        <v>3</v>
      </c>
      <c r="G576">
        <f t="shared" si="17"/>
        <v>2017</v>
      </c>
      <c r="H576">
        <v>120088</v>
      </c>
      <c r="I576" t="s">
        <v>230</v>
      </c>
      <c r="J576" t="s">
        <v>142</v>
      </c>
      <c r="K576" t="s">
        <v>232</v>
      </c>
      <c r="L576" t="s">
        <v>45</v>
      </c>
      <c r="M576" t="s">
        <v>231</v>
      </c>
      <c r="N576" t="s">
        <v>143</v>
      </c>
      <c r="O576">
        <v>301</v>
      </c>
      <c r="P576" t="s">
        <v>46</v>
      </c>
      <c r="Q576">
        <v>1</v>
      </c>
      <c r="R576" t="s">
        <v>48</v>
      </c>
      <c r="S576">
        <v>4</v>
      </c>
      <c r="T576" t="s">
        <v>144</v>
      </c>
      <c r="U576">
        <v>12</v>
      </c>
      <c r="V576">
        <v>30528</v>
      </c>
      <c r="W576" s="51">
        <v>1367.4580000000001</v>
      </c>
      <c r="X576">
        <v>4.2450000000000001</v>
      </c>
      <c r="Y576">
        <v>0.14399999999999999</v>
      </c>
      <c r="Z576">
        <v>44</v>
      </c>
      <c r="AA576">
        <v>8.5000000000000006E-2</v>
      </c>
    </row>
    <row r="577" spans="1:27" ht="15">
      <c r="A577" s="49">
        <v>42802</v>
      </c>
      <c r="B577" t="s">
        <v>186</v>
      </c>
      <c r="C577" t="s">
        <v>58</v>
      </c>
      <c r="D577" s="96">
        <v>42795</v>
      </c>
      <c r="E577" s="96">
        <v>42799</v>
      </c>
      <c r="F577">
        <f t="shared" si="16"/>
        <v>3</v>
      </c>
      <c r="G577">
        <f t="shared" si="17"/>
        <v>2017</v>
      </c>
      <c r="H577">
        <v>120088</v>
      </c>
      <c r="I577" t="s">
        <v>230</v>
      </c>
      <c r="J577" t="s">
        <v>142</v>
      </c>
      <c r="K577" t="s">
        <v>232</v>
      </c>
      <c r="L577" t="s">
        <v>45</v>
      </c>
      <c r="M577" t="s">
        <v>231</v>
      </c>
      <c r="N577" t="s">
        <v>143</v>
      </c>
      <c r="O577">
        <v>301</v>
      </c>
      <c r="P577" t="s">
        <v>46</v>
      </c>
      <c r="Q577">
        <v>1</v>
      </c>
      <c r="R577" t="s">
        <v>48</v>
      </c>
      <c r="S577">
        <v>4</v>
      </c>
      <c r="T577" t="s">
        <v>144</v>
      </c>
      <c r="U577">
        <v>8</v>
      </c>
      <c r="V577">
        <v>30403</v>
      </c>
      <c r="W577" s="51">
        <v>1482.0429999999999</v>
      </c>
      <c r="X577">
        <v>4.5830000000000002</v>
      </c>
      <c r="Y577">
        <v>3.9E-2</v>
      </c>
      <c r="Z577">
        <v>12</v>
      </c>
      <c r="AA577">
        <v>3.5999999999999997E-2</v>
      </c>
    </row>
    <row r="578" spans="1:27" ht="15">
      <c r="A578" s="49">
        <v>42802</v>
      </c>
      <c r="B578" t="s">
        <v>186</v>
      </c>
      <c r="C578" t="s">
        <v>58</v>
      </c>
      <c r="D578" s="96">
        <v>42795</v>
      </c>
      <c r="E578" s="96">
        <v>42799</v>
      </c>
      <c r="F578">
        <f t="shared" si="16"/>
        <v>3</v>
      </c>
      <c r="G578">
        <f t="shared" si="17"/>
        <v>2017</v>
      </c>
      <c r="H578">
        <v>120088</v>
      </c>
      <c r="I578" t="s">
        <v>230</v>
      </c>
      <c r="J578" t="s">
        <v>142</v>
      </c>
      <c r="K578" t="s">
        <v>232</v>
      </c>
      <c r="L578" t="s">
        <v>45</v>
      </c>
      <c r="M578" t="s">
        <v>231</v>
      </c>
      <c r="N578" t="s">
        <v>143</v>
      </c>
      <c r="O578">
        <v>301</v>
      </c>
      <c r="P578" t="s">
        <v>46</v>
      </c>
      <c r="Q578">
        <v>1</v>
      </c>
      <c r="R578" t="s">
        <v>48</v>
      </c>
      <c r="S578">
        <v>4</v>
      </c>
      <c r="T578" t="s">
        <v>144</v>
      </c>
      <c r="U578">
        <v>6</v>
      </c>
      <c r="V578">
        <v>31523</v>
      </c>
      <c r="W578" s="51">
        <v>1486.482</v>
      </c>
      <c r="X578">
        <v>4.766</v>
      </c>
      <c r="Y578">
        <v>0.124</v>
      </c>
      <c r="Z578">
        <v>39</v>
      </c>
      <c r="AA578">
        <v>7.0000000000000007E-2</v>
      </c>
    </row>
    <row r="579" spans="1:27" ht="15">
      <c r="A579" s="49">
        <v>42802</v>
      </c>
      <c r="B579" t="s">
        <v>186</v>
      </c>
      <c r="C579" t="s">
        <v>58</v>
      </c>
      <c r="D579" s="96">
        <v>42795</v>
      </c>
      <c r="E579" s="96">
        <v>42799</v>
      </c>
      <c r="F579">
        <f t="shared" ref="F579:F642" si="18">MONTH(E579)</f>
        <v>3</v>
      </c>
      <c r="G579">
        <f t="shared" ref="G579:G642" si="19">YEAR(E579)</f>
        <v>2017</v>
      </c>
      <c r="H579">
        <v>120088</v>
      </c>
      <c r="I579" t="s">
        <v>230</v>
      </c>
      <c r="J579" t="s">
        <v>142</v>
      </c>
      <c r="K579" t="s">
        <v>232</v>
      </c>
      <c r="L579" t="s">
        <v>45</v>
      </c>
      <c r="M579" t="s">
        <v>231</v>
      </c>
      <c r="N579" t="s">
        <v>143</v>
      </c>
      <c r="O579">
        <v>301</v>
      </c>
      <c r="P579" t="s">
        <v>46</v>
      </c>
      <c r="Q579">
        <v>1</v>
      </c>
      <c r="R579" t="s">
        <v>48</v>
      </c>
      <c r="S579">
        <v>4</v>
      </c>
      <c r="T579" t="s">
        <v>144</v>
      </c>
      <c r="U579">
        <v>4</v>
      </c>
      <c r="V579">
        <v>31591</v>
      </c>
      <c r="W579" s="51">
        <v>1544.1690000000001</v>
      </c>
      <c r="X579">
        <v>4.9640000000000004</v>
      </c>
      <c r="Y579">
        <v>0.13900000000000001</v>
      </c>
      <c r="Z579">
        <v>44</v>
      </c>
      <c r="AA579">
        <v>7.9000000000000001E-2</v>
      </c>
    </row>
    <row r="580" spans="1:27" ht="15">
      <c r="A580" s="49">
        <v>42802</v>
      </c>
      <c r="B580" t="s">
        <v>186</v>
      </c>
      <c r="C580" t="s">
        <v>58</v>
      </c>
      <c r="D580" s="96">
        <v>42795</v>
      </c>
      <c r="E580" s="96">
        <v>42799</v>
      </c>
      <c r="F580">
        <f t="shared" si="18"/>
        <v>3</v>
      </c>
      <c r="G580">
        <f t="shared" si="19"/>
        <v>2017</v>
      </c>
      <c r="H580">
        <v>120088</v>
      </c>
      <c r="I580" t="s">
        <v>230</v>
      </c>
      <c r="J580" t="s">
        <v>142</v>
      </c>
      <c r="K580" t="s">
        <v>232</v>
      </c>
      <c r="L580" t="s">
        <v>45</v>
      </c>
      <c r="M580" t="s">
        <v>231</v>
      </c>
      <c r="N580" t="s">
        <v>143</v>
      </c>
      <c r="O580">
        <v>301</v>
      </c>
      <c r="P580" t="s">
        <v>46</v>
      </c>
      <c r="Q580">
        <v>1</v>
      </c>
      <c r="R580" t="s">
        <v>48</v>
      </c>
      <c r="S580">
        <v>4</v>
      </c>
      <c r="T580" t="s">
        <v>144</v>
      </c>
      <c r="U580">
        <v>1</v>
      </c>
      <c r="V580">
        <v>30787</v>
      </c>
      <c r="W580" s="51">
        <v>1626.71</v>
      </c>
      <c r="X580">
        <v>5.0970000000000004</v>
      </c>
      <c r="Y580">
        <v>0.23699999999999999</v>
      </c>
      <c r="Z580">
        <v>73</v>
      </c>
      <c r="AA580">
        <v>0.153</v>
      </c>
    </row>
    <row r="581" spans="1:27" ht="15">
      <c r="A581" s="49">
        <v>42802</v>
      </c>
      <c r="B581" t="s">
        <v>186</v>
      </c>
      <c r="C581" t="s">
        <v>58</v>
      </c>
      <c r="D581" s="96">
        <v>42795</v>
      </c>
      <c r="E581" s="96">
        <v>42799</v>
      </c>
      <c r="F581">
        <f t="shared" si="18"/>
        <v>3</v>
      </c>
      <c r="G581">
        <f t="shared" si="19"/>
        <v>2017</v>
      </c>
      <c r="H581">
        <v>120088</v>
      </c>
      <c r="I581" t="s">
        <v>230</v>
      </c>
      <c r="J581" t="s">
        <v>142</v>
      </c>
      <c r="K581" t="s">
        <v>232</v>
      </c>
      <c r="L581" t="s">
        <v>45</v>
      </c>
      <c r="M581" t="s">
        <v>231</v>
      </c>
      <c r="N581" t="s">
        <v>143</v>
      </c>
      <c r="O581">
        <v>301</v>
      </c>
      <c r="P581" t="s">
        <v>46</v>
      </c>
      <c r="Q581">
        <v>1</v>
      </c>
      <c r="R581" t="s">
        <v>48</v>
      </c>
      <c r="S581">
        <v>4</v>
      </c>
      <c r="T581" t="s">
        <v>144</v>
      </c>
      <c r="U581">
        <v>3</v>
      </c>
      <c r="V581">
        <v>31634</v>
      </c>
      <c r="W581" s="51">
        <v>1584.894</v>
      </c>
      <c r="X581">
        <v>5.1020000000000003</v>
      </c>
      <c r="Y581">
        <v>0.11700000000000001</v>
      </c>
      <c r="Z581">
        <v>37</v>
      </c>
      <c r="AA581">
        <v>6.6000000000000003E-2</v>
      </c>
    </row>
    <row r="582" spans="1:27" ht="15">
      <c r="A582" s="49">
        <v>42802</v>
      </c>
      <c r="B582" t="s">
        <v>186</v>
      </c>
      <c r="C582" t="s">
        <v>58</v>
      </c>
      <c r="D582" s="96">
        <v>42795</v>
      </c>
      <c r="E582" s="96">
        <v>42799</v>
      </c>
      <c r="F582">
        <f t="shared" si="18"/>
        <v>3</v>
      </c>
      <c r="G582">
        <f t="shared" si="19"/>
        <v>2017</v>
      </c>
      <c r="H582">
        <v>120088</v>
      </c>
      <c r="I582" t="s">
        <v>230</v>
      </c>
      <c r="J582" t="s">
        <v>142</v>
      </c>
      <c r="K582" t="s">
        <v>232</v>
      </c>
      <c r="L582" t="s">
        <v>45</v>
      </c>
      <c r="M582" t="s">
        <v>231</v>
      </c>
      <c r="N582" t="s">
        <v>143</v>
      </c>
      <c r="O582">
        <v>301</v>
      </c>
      <c r="P582" t="s">
        <v>46</v>
      </c>
      <c r="Q582">
        <v>1</v>
      </c>
      <c r="R582" t="s">
        <v>48</v>
      </c>
      <c r="S582">
        <v>4</v>
      </c>
      <c r="T582" t="s">
        <v>144</v>
      </c>
      <c r="U582">
        <v>2</v>
      </c>
      <c r="V582">
        <v>30463</v>
      </c>
      <c r="W582" s="51">
        <v>1247.704</v>
      </c>
      <c r="X582">
        <v>3.8660000000000001</v>
      </c>
      <c r="Y582">
        <v>7.5999999999999998E-2</v>
      </c>
      <c r="Z582">
        <v>23</v>
      </c>
      <c r="AA582">
        <v>4.9000000000000002E-2</v>
      </c>
    </row>
    <row r="583" spans="1:27" ht="15">
      <c r="A583" s="49">
        <v>42802</v>
      </c>
      <c r="B583" t="s">
        <v>186</v>
      </c>
      <c r="C583" t="s">
        <v>58</v>
      </c>
      <c r="D583" s="96">
        <v>42795</v>
      </c>
      <c r="E583" s="96">
        <v>42799</v>
      </c>
      <c r="F583">
        <f t="shared" si="18"/>
        <v>3</v>
      </c>
      <c r="G583">
        <f t="shared" si="19"/>
        <v>2017</v>
      </c>
      <c r="H583">
        <v>120088</v>
      </c>
      <c r="I583" t="s">
        <v>230</v>
      </c>
      <c r="J583" t="s">
        <v>142</v>
      </c>
      <c r="K583" t="s">
        <v>232</v>
      </c>
      <c r="L583" t="s">
        <v>45</v>
      </c>
      <c r="M583" t="s">
        <v>231</v>
      </c>
      <c r="N583" t="s">
        <v>143</v>
      </c>
      <c r="O583">
        <v>301</v>
      </c>
      <c r="P583" t="s">
        <v>46</v>
      </c>
      <c r="Q583">
        <v>1</v>
      </c>
      <c r="R583" t="s">
        <v>48</v>
      </c>
      <c r="S583">
        <v>4</v>
      </c>
      <c r="T583" t="s">
        <v>144</v>
      </c>
      <c r="U583">
        <v>5</v>
      </c>
      <c r="V583">
        <v>31518</v>
      </c>
      <c r="W583" s="51">
        <v>1496.5070000000001</v>
      </c>
      <c r="X583">
        <v>4.798</v>
      </c>
      <c r="Y583">
        <v>7.2999999999999995E-2</v>
      </c>
      <c r="Z583">
        <v>23</v>
      </c>
      <c r="AA583">
        <v>5.0999999999999997E-2</v>
      </c>
    </row>
    <row r="584" spans="1:27" ht="15">
      <c r="A584" s="49">
        <v>42802</v>
      </c>
      <c r="B584" t="s">
        <v>186</v>
      </c>
      <c r="C584" t="s">
        <v>58</v>
      </c>
      <c r="D584" s="96">
        <v>42795</v>
      </c>
      <c r="E584" s="96">
        <v>42799</v>
      </c>
      <c r="F584">
        <f t="shared" si="18"/>
        <v>3</v>
      </c>
      <c r="G584">
        <f t="shared" si="19"/>
        <v>2017</v>
      </c>
      <c r="H584">
        <v>120088</v>
      </c>
      <c r="I584" t="s">
        <v>230</v>
      </c>
      <c r="J584" t="s">
        <v>142</v>
      </c>
      <c r="K584" t="s">
        <v>232</v>
      </c>
      <c r="L584" t="s">
        <v>45</v>
      </c>
      <c r="M584" t="s">
        <v>231</v>
      </c>
      <c r="N584" t="s">
        <v>143</v>
      </c>
      <c r="O584">
        <v>301</v>
      </c>
      <c r="P584" t="s">
        <v>46</v>
      </c>
      <c r="Q584">
        <v>1</v>
      </c>
      <c r="R584" t="s">
        <v>48</v>
      </c>
      <c r="S584">
        <v>4</v>
      </c>
      <c r="T584" t="s">
        <v>144</v>
      </c>
      <c r="U584">
        <v>7</v>
      </c>
      <c r="V584">
        <v>29952</v>
      </c>
      <c r="W584" s="51">
        <v>1404.25</v>
      </c>
      <c r="X584">
        <v>4.2759999999999998</v>
      </c>
      <c r="Y584">
        <v>0.1</v>
      </c>
      <c r="Z584">
        <v>30</v>
      </c>
      <c r="AA584">
        <v>7.0000000000000007E-2</v>
      </c>
    </row>
    <row r="585" spans="1:27" ht="15">
      <c r="A585" s="49">
        <v>42802</v>
      </c>
      <c r="B585" t="s">
        <v>186</v>
      </c>
      <c r="C585" t="s">
        <v>58</v>
      </c>
      <c r="D585" s="96">
        <v>42795</v>
      </c>
      <c r="E585" s="96">
        <v>42799</v>
      </c>
      <c r="F585">
        <f t="shared" si="18"/>
        <v>3</v>
      </c>
      <c r="G585">
        <f t="shared" si="19"/>
        <v>2017</v>
      </c>
      <c r="H585">
        <v>120088</v>
      </c>
      <c r="I585" t="s">
        <v>230</v>
      </c>
      <c r="J585" t="s">
        <v>142</v>
      </c>
      <c r="K585" t="s">
        <v>232</v>
      </c>
      <c r="L585" t="s">
        <v>45</v>
      </c>
      <c r="M585" t="s">
        <v>231</v>
      </c>
      <c r="N585" t="s">
        <v>143</v>
      </c>
      <c r="O585">
        <v>301</v>
      </c>
      <c r="P585" t="s">
        <v>46</v>
      </c>
      <c r="Q585">
        <v>1</v>
      </c>
      <c r="R585" t="s">
        <v>48</v>
      </c>
      <c r="S585">
        <v>4</v>
      </c>
      <c r="T585" t="s">
        <v>144</v>
      </c>
      <c r="U585">
        <v>9</v>
      </c>
      <c r="V585">
        <v>30723</v>
      </c>
      <c r="W585" s="51">
        <v>1342.5809999999999</v>
      </c>
      <c r="X585">
        <v>4.1970000000000001</v>
      </c>
      <c r="Y585">
        <v>6.5000000000000002E-2</v>
      </c>
      <c r="Z585">
        <v>20</v>
      </c>
      <c r="AA585">
        <v>4.5999999999999999E-2</v>
      </c>
    </row>
    <row r="586" spans="1:27" ht="15">
      <c r="A586" s="49">
        <v>42802</v>
      </c>
      <c r="B586" t="s">
        <v>185</v>
      </c>
      <c r="C586" t="s">
        <v>53</v>
      </c>
      <c r="D586" s="96">
        <v>42793</v>
      </c>
      <c r="E586" s="96">
        <v>42794</v>
      </c>
      <c r="F586">
        <f t="shared" si="18"/>
        <v>2</v>
      </c>
      <c r="G586">
        <f t="shared" si="19"/>
        <v>2017</v>
      </c>
      <c r="H586">
        <v>120088</v>
      </c>
      <c r="I586" t="s">
        <v>230</v>
      </c>
      <c r="J586" t="s">
        <v>142</v>
      </c>
      <c r="K586" t="s">
        <v>232</v>
      </c>
      <c r="L586" t="s">
        <v>45</v>
      </c>
      <c r="M586" t="s">
        <v>231</v>
      </c>
      <c r="N586" t="s">
        <v>143</v>
      </c>
      <c r="O586">
        <v>301</v>
      </c>
      <c r="P586" t="s">
        <v>46</v>
      </c>
      <c r="Q586">
        <v>1</v>
      </c>
      <c r="R586" t="s">
        <v>48</v>
      </c>
      <c r="S586">
        <v>4</v>
      </c>
      <c r="T586" t="s">
        <v>144</v>
      </c>
      <c r="U586">
        <v>9</v>
      </c>
      <c r="V586">
        <v>30723</v>
      </c>
      <c r="W586" s="51">
        <v>1323.1410000000001</v>
      </c>
      <c r="X586">
        <v>4.1390000000000002</v>
      </c>
      <c r="Y586">
        <v>5.1999999999999998E-2</v>
      </c>
      <c r="Z586">
        <v>16</v>
      </c>
      <c r="AA586">
        <v>2.5999999999999999E-2</v>
      </c>
    </row>
    <row r="587" spans="1:27" ht="15">
      <c r="A587" s="49">
        <v>42802</v>
      </c>
      <c r="B587" t="s">
        <v>185</v>
      </c>
      <c r="C587" t="s">
        <v>53</v>
      </c>
      <c r="D587" s="96">
        <v>42793</v>
      </c>
      <c r="E587" s="96">
        <v>42794</v>
      </c>
      <c r="F587">
        <f t="shared" si="18"/>
        <v>2</v>
      </c>
      <c r="G587">
        <f t="shared" si="19"/>
        <v>2017</v>
      </c>
      <c r="H587">
        <v>120088</v>
      </c>
      <c r="I587" t="s">
        <v>230</v>
      </c>
      <c r="J587" t="s">
        <v>142</v>
      </c>
      <c r="K587" t="s">
        <v>232</v>
      </c>
      <c r="L587" t="s">
        <v>45</v>
      </c>
      <c r="M587" t="s">
        <v>231</v>
      </c>
      <c r="N587" t="s">
        <v>143</v>
      </c>
      <c r="O587">
        <v>301</v>
      </c>
      <c r="P587" t="s">
        <v>46</v>
      </c>
      <c r="Q587">
        <v>1</v>
      </c>
      <c r="R587" t="s">
        <v>48</v>
      </c>
      <c r="S587">
        <v>4</v>
      </c>
      <c r="T587" t="s">
        <v>144</v>
      </c>
      <c r="U587">
        <v>7</v>
      </c>
      <c r="V587">
        <v>29952</v>
      </c>
      <c r="W587" s="51">
        <v>1382.461</v>
      </c>
      <c r="X587">
        <v>4.2140000000000004</v>
      </c>
      <c r="Y587">
        <v>0.1</v>
      </c>
      <c r="Z587">
        <v>30</v>
      </c>
      <c r="AA587">
        <v>5.7000000000000002E-2</v>
      </c>
    </row>
    <row r="588" spans="1:27" ht="15">
      <c r="A588" s="49">
        <v>42802</v>
      </c>
      <c r="B588" t="s">
        <v>185</v>
      </c>
      <c r="C588" t="s">
        <v>53</v>
      </c>
      <c r="D588" s="96">
        <v>42793</v>
      </c>
      <c r="E588" s="96">
        <v>42794</v>
      </c>
      <c r="F588">
        <f t="shared" si="18"/>
        <v>2</v>
      </c>
      <c r="G588">
        <f t="shared" si="19"/>
        <v>2017</v>
      </c>
      <c r="H588">
        <v>120088</v>
      </c>
      <c r="I588" t="s">
        <v>230</v>
      </c>
      <c r="J588" t="s">
        <v>142</v>
      </c>
      <c r="K588" t="s">
        <v>232</v>
      </c>
      <c r="L588" t="s">
        <v>45</v>
      </c>
      <c r="M588" t="s">
        <v>231</v>
      </c>
      <c r="N588" t="s">
        <v>143</v>
      </c>
      <c r="O588">
        <v>301</v>
      </c>
      <c r="P588" t="s">
        <v>46</v>
      </c>
      <c r="Q588">
        <v>1</v>
      </c>
      <c r="R588" t="s">
        <v>48</v>
      </c>
      <c r="S588">
        <v>4</v>
      </c>
      <c r="T588" t="s">
        <v>144</v>
      </c>
      <c r="U588">
        <v>5</v>
      </c>
      <c r="V588">
        <v>31518</v>
      </c>
      <c r="W588" s="51">
        <v>1471.0809999999999</v>
      </c>
      <c r="X588">
        <v>4.7190000000000003</v>
      </c>
      <c r="Y588">
        <v>5.3999999999999999E-2</v>
      </c>
      <c r="Z588">
        <v>17</v>
      </c>
      <c r="AA588">
        <v>2.9000000000000001E-2</v>
      </c>
    </row>
    <row r="589" spans="1:27" ht="15">
      <c r="A589" s="49">
        <v>42802</v>
      </c>
      <c r="B589" t="s">
        <v>185</v>
      </c>
      <c r="C589" t="s">
        <v>53</v>
      </c>
      <c r="D589" s="96">
        <v>42793</v>
      </c>
      <c r="E589" s="96">
        <v>42794</v>
      </c>
      <c r="F589">
        <f t="shared" si="18"/>
        <v>2</v>
      </c>
      <c r="G589">
        <f t="shared" si="19"/>
        <v>2017</v>
      </c>
      <c r="H589">
        <v>120088</v>
      </c>
      <c r="I589" t="s">
        <v>230</v>
      </c>
      <c r="J589" t="s">
        <v>142</v>
      </c>
      <c r="K589" t="s">
        <v>232</v>
      </c>
      <c r="L589" t="s">
        <v>45</v>
      </c>
      <c r="M589" t="s">
        <v>231</v>
      </c>
      <c r="N589" t="s">
        <v>143</v>
      </c>
      <c r="O589">
        <v>301</v>
      </c>
      <c r="P589" t="s">
        <v>46</v>
      </c>
      <c r="Q589">
        <v>1</v>
      </c>
      <c r="R589" t="s">
        <v>48</v>
      </c>
      <c r="S589">
        <v>4</v>
      </c>
      <c r="T589" t="s">
        <v>144</v>
      </c>
      <c r="U589">
        <v>3</v>
      </c>
      <c r="V589">
        <v>31634</v>
      </c>
      <c r="W589" s="51">
        <v>1560.2149999999999</v>
      </c>
      <c r="X589">
        <v>5.024</v>
      </c>
      <c r="Y589">
        <v>3.2000000000000001E-2</v>
      </c>
      <c r="Z589">
        <v>10</v>
      </c>
      <c r="AA589">
        <v>1.9E-2</v>
      </c>
    </row>
    <row r="590" spans="1:27" ht="15">
      <c r="A590" s="49">
        <v>42802</v>
      </c>
      <c r="B590" t="s">
        <v>185</v>
      </c>
      <c r="C590" t="s">
        <v>53</v>
      </c>
      <c r="D590" s="96">
        <v>42793</v>
      </c>
      <c r="E590" s="96">
        <v>42794</v>
      </c>
      <c r="F590">
        <f t="shared" si="18"/>
        <v>2</v>
      </c>
      <c r="G590">
        <f t="shared" si="19"/>
        <v>2017</v>
      </c>
      <c r="H590">
        <v>120088</v>
      </c>
      <c r="I590" t="s">
        <v>230</v>
      </c>
      <c r="J590" t="s">
        <v>142</v>
      </c>
      <c r="K590" t="s">
        <v>232</v>
      </c>
      <c r="L590" t="s">
        <v>45</v>
      </c>
      <c r="M590" t="s">
        <v>231</v>
      </c>
      <c r="N590" t="s">
        <v>143</v>
      </c>
      <c r="O590">
        <v>301</v>
      </c>
      <c r="P590" t="s">
        <v>46</v>
      </c>
      <c r="Q590">
        <v>1</v>
      </c>
      <c r="R590" t="s">
        <v>48</v>
      </c>
      <c r="S590">
        <v>4</v>
      </c>
      <c r="T590" t="s">
        <v>144</v>
      </c>
      <c r="U590">
        <v>2</v>
      </c>
      <c r="V590">
        <v>30463</v>
      </c>
      <c r="W590" s="51">
        <v>1234.3720000000001</v>
      </c>
      <c r="X590">
        <v>3.8260000000000001</v>
      </c>
      <c r="Y590">
        <v>0.03</v>
      </c>
      <c r="Z590">
        <v>9</v>
      </c>
      <c r="AA590">
        <v>0.02</v>
      </c>
    </row>
    <row r="591" spans="1:27" ht="15">
      <c r="A591" s="49">
        <v>42802</v>
      </c>
      <c r="B591" t="s">
        <v>185</v>
      </c>
      <c r="C591" t="s">
        <v>53</v>
      </c>
      <c r="D591" s="96">
        <v>42793</v>
      </c>
      <c r="E591" s="96">
        <v>42794</v>
      </c>
      <c r="F591">
        <f t="shared" si="18"/>
        <v>2</v>
      </c>
      <c r="G591">
        <f t="shared" si="19"/>
        <v>2017</v>
      </c>
      <c r="H591">
        <v>120088</v>
      </c>
      <c r="I591" t="s">
        <v>230</v>
      </c>
      <c r="J591" t="s">
        <v>142</v>
      </c>
      <c r="K591" t="s">
        <v>232</v>
      </c>
      <c r="L591" t="s">
        <v>45</v>
      </c>
      <c r="M591" t="s">
        <v>231</v>
      </c>
      <c r="N591" t="s">
        <v>143</v>
      </c>
      <c r="O591">
        <v>301</v>
      </c>
      <c r="P591" t="s">
        <v>46</v>
      </c>
      <c r="Q591">
        <v>1</v>
      </c>
      <c r="R591" t="s">
        <v>48</v>
      </c>
      <c r="S591">
        <v>4</v>
      </c>
      <c r="T591" t="s">
        <v>144</v>
      </c>
      <c r="U591">
        <v>1</v>
      </c>
      <c r="V591">
        <v>30787</v>
      </c>
      <c r="W591" s="51">
        <v>1601.3989999999999</v>
      </c>
      <c r="X591">
        <v>5.0199999999999996</v>
      </c>
      <c r="Y591">
        <v>3.5999999999999997E-2</v>
      </c>
      <c r="Z591">
        <v>11</v>
      </c>
      <c r="AA591">
        <v>2.5999999999999999E-2</v>
      </c>
    </row>
    <row r="592" spans="1:27" ht="15">
      <c r="A592" s="49">
        <v>42802</v>
      </c>
      <c r="B592" t="s">
        <v>185</v>
      </c>
      <c r="C592" t="s">
        <v>53</v>
      </c>
      <c r="D592" s="96">
        <v>42793</v>
      </c>
      <c r="E592" s="96">
        <v>42794</v>
      </c>
      <c r="F592">
        <f t="shared" si="18"/>
        <v>2</v>
      </c>
      <c r="G592">
        <f t="shared" si="19"/>
        <v>2017</v>
      </c>
      <c r="H592">
        <v>120088</v>
      </c>
      <c r="I592" t="s">
        <v>230</v>
      </c>
      <c r="J592" t="s">
        <v>142</v>
      </c>
      <c r="K592" t="s">
        <v>232</v>
      </c>
      <c r="L592" t="s">
        <v>45</v>
      </c>
      <c r="M592" t="s">
        <v>231</v>
      </c>
      <c r="N592" t="s">
        <v>143</v>
      </c>
      <c r="O592">
        <v>301</v>
      </c>
      <c r="P592" t="s">
        <v>46</v>
      </c>
      <c r="Q592">
        <v>1</v>
      </c>
      <c r="R592" t="s">
        <v>48</v>
      </c>
      <c r="S592">
        <v>4</v>
      </c>
      <c r="T592" t="s">
        <v>144</v>
      </c>
      <c r="U592">
        <v>4</v>
      </c>
      <c r="V592">
        <v>31591</v>
      </c>
      <c r="W592" s="51">
        <v>1517.6110000000001</v>
      </c>
      <c r="X592">
        <v>4.8810000000000002</v>
      </c>
      <c r="Y592">
        <v>3.7999999999999999E-2</v>
      </c>
      <c r="Z592">
        <v>12</v>
      </c>
      <c r="AA592">
        <v>2.1999999999999999E-2</v>
      </c>
    </row>
    <row r="593" spans="1:27" ht="15">
      <c r="A593" s="49">
        <v>42802</v>
      </c>
      <c r="B593" t="s">
        <v>185</v>
      </c>
      <c r="C593" t="s">
        <v>53</v>
      </c>
      <c r="D593" s="96">
        <v>42793</v>
      </c>
      <c r="E593" s="96">
        <v>42794</v>
      </c>
      <c r="F593">
        <f t="shared" si="18"/>
        <v>2</v>
      </c>
      <c r="G593">
        <f t="shared" si="19"/>
        <v>2017</v>
      </c>
      <c r="H593">
        <v>120088</v>
      </c>
      <c r="I593" t="s">
        <v>230</v>
      </c>
      <c r="J593" t="s">
        <v>142</v>
      </c>
      <c r="K593" t="s">
        <v>232</v>
      </c>
      <c r="L593" t="s">
        <v>45</v>
      </c>
      <c r="M593" t="s">
        <v>231</v>
      </c>
      <c r="N593" t="s">
        <v>143</v>
      </c>
      <c r="O593">
        <v>301</v>
      </c>
      <c r="P593" t="s">
        <v>46</v>
      </c>
      <c r="Q593">
        <v>1</v>
      </c>
      <c r="R593" t="s">
        <v>48</v>
      </c>
      <c r="S593">
        <v>4</v>
      </c>
      <c r="T593" t="s">
        <v>144</v>
      </c>
      <c r="U593">
        <v>6</v>
      </c>
      <c r="V593">
        <v>31523</v>
      </c>
      <c r="W593" s="51">
        <v>1463.867</v>
      </c>
      <c r="X593">
        <v>4.6970000000000001</v>
      </c>
      <c r="Y593">
        <v>7.9000000000000001E-2</v>
      </c>
      <c r="Z593">
        <v>25</v>
      </c>
      <c r="AA593">
        <v>4.1000000000000002E-2</v>
      </c>
    </row>
    <row r="594" spans="1:27" ht="15">
      <c r="A594" s="49">
        <v>42802</v>
      </c>
      <c r="B594" t="s">
        <v>185</v>
      </c>
      <c r="C594" t="s">
        <v>53</v>
      </c>
      <c r="D594" s="96">
        <v>42793</v>
      </c>
      <c r="E594" s="96">
        <v>42794</v>
      </c>
      <c r="F594">
        <f t="shared" si="18"/>
        <v>2</v>
      </c>
      <c r="G594">
        <f t="shared" si="19"/>
        <v>2017</v>
      </c>
      <c r="H594">
        <v>120088</v>
      </c>
      <c r="I594" t="s">
        <v>230</v>
      </c>
      <c r="J594" t="s">
        <v>142</v>
      </c>
      <c r="K594" t="s">
        <v>232</v>
      </c>
      <c r="L594" t="s">
        <v>45</v>
      </c>
      <c r="M594" t="s">
        <v>231</v>
      </c>
      <c r="N594" t="s">
        <v>143</v>
      </c>
      <c r="O594">
        <v>301</v>
      </c>
      <c r="P594" t="s">
        <v>46</v>
      </c>
      <c r="Q594">
        <v>1</v>
      </c>
      <c r="R594" t="s">
        <v>48</v>
      </c>
      <c r="S594">
        <v>4</v>
      </c>
      <c r="T594" t="s">
        <v>144</v>
      </c>
      <c r="U594">
        <v>8</v>
      </c>
      <c r="V594">
        <v>30403</v>
      </c>
      <c r="W594" s="51">
        <v>1459.1610000000001</v>
      </c>
      <c r="X594">
        <v>4.5140000000000002</v>
      </c>
      <c r="Y594">
        <v>3.3000000000000002E-2</v>
      </c>
      <c r="Z594">
        <v>10</v>
      </c>
      <c r="AA594">
        <v>2.5999999999999999E-2</v>
      </c>
    </row>
    <row r="595" spans="1:27" ht="15">
      <c r="A595" s="49">
        <v>42802</v>
      </c>
      <c r="B595" t="s">
        <v>185</v>
      </c>
      <c r="C595" t="s">
        <v>53</v>
      </c>
      <c r="D595" s="96">
        <v>42793</v>
      </c>
      <c r="E595" s="96">
        <v>42794</v>
      </c>
      <c r="F595">
        <f t="shared" si="18"/>
        <v>2</v>
      </c>
      <c r="G595">
        <f t="shared" si="19"/>
        <v>2017</v>
      </c>
      <c r="H595">
        <v>120088</v>
      </c>
      <c r="I595" t="s">
        <v>230</v>
      </c>
      <c r="J595" t="s">
        <v>142</v>
      </c>
      <c r="K595" t="s">
        <v>232</v>
      </c>
      <c r="L595" t="s">
        <v>45</v>
      </c>
      <c r="M595" t="s">
        <v>231</v>
      </c>
      <c r="N595" t="s">
        <v>143</v>
      </c>
      <c r="O595">
        <v>301</v>
      </c>
      <c r="P595" t="s">
        <v>46</v>
      </c>
      <c r="Q595">
        <v>1</v>
      </c>
      <c r="R595" t="s">
        <v>48</v>
      </c>
      <c r="S595">
        <v>4</v>
      </c>
      <c r="T595" t="s">
        <v>144</v>
      </c>
      <c r="U595">
        <v>11</v>
      </c>
      <c r="V595">
        <v>30820</v>
      </c>
      <c r="W595" s="51">
        <v>1467.559</v>
      </c>
      <c r="X595">
        <v>4.6029999999999998</v>
      </c>
      <c r="Y595">
        <v>5.5E-2</v>
      </c>
      <c r="Z595">
        <v>17</v>
      </c>
      <c r="AA595">
        <v>2.9000000000000001E-2</v>
      </c>
    </row>
    <row r="596" spans="1:27" ht="15">
      <c r="A596" s="49">
        <v>42802</v>
      </c>
      <c r="B596" t="s">
        <v>185</v>
      </c>
      <c r="C596" t="s">
        <v>53</v>
      </c>
      <c r="D596" s="96">
        <v>42793</v>
      </c>
      <c r="E596" s="96">
        <v>42794</v>
      </c>
      <c r="F596">
        <f t="shared" si="18"/>
        <v>2</v>
      </c>
      <c r="G596">
        <f t="shared" si="19"/>
        <v>2017</v>
      </c>
      <c r="H596">
        <v>120088</v>
      </c>
      <c r="I596" t="s">
        <v>230</v>
      </c>
      <c r="J596" t="s">
        <v>142</v>
      </c>
      <c r="K596" t="s">
        <v>232</v>
      </c>
      <c r="L596" t="s">
        <v>45</v>
      </c>
      <c r="M596" t="s">
        <v>231</v>
      </c>
      <c r="N596" t="s">
        <v>143</v>
      </c>
      <c r="O596">
        <v>301</v>
      </c>
      <c r="P596" t="s">
        <v>46</v>
      </c>
      <c r="Q596">
        <v>1</v>
      </c>
      <c r="R596" t="s">
        <v>48</v>
      </c>
      <c r="S596">
        <v>4</v>
      </c>
      <c r="T596" t="s">
        <v>144</v>
      </c>
      <c r="U596">
        <v>12</v>
      </c>
      <c r="V596">
        <v>30528</v>
      </c>
      <c r="W596" s="51">
        <v>1344.568</v>
      </c>
      <c r="X596">
        <v>4.1769999999999996</v>
      </c>
      <c r="Y596">
        <v>6.9000000000000006E-2</v>
      </c>
      <c r="Z596">
        <v>21</v>
      </c>
      <c r="AA596">
        <v>3.5999999999999997E-2</v>
      </c>
    </row>
    <row r="597" spans="1:27" ht="15">
      <c r="A597" s="49">
        <v>42802</v>
      </c>
      <c r="B597" t="s">
        <v>185</v>
      </c>
      <c r="C597" t="s">
        <v>53</v>
      </c>
      <c r="D597" s="96">
        <v>42793</v>
      </c>
      <c r="E597" s="96">
        <v>42794</v>
      </c>
      <c r="F597">
        <f t="shared" si="18"/>
        <v>2</v>
      </c>
      <c r="G597">
        <f t="shared" si="19"/>
        <v>2017</v>
      </c>
      <c r="H597">
        <v>120088</v>
      </c>
      <c r="I597" t="s">
        <v>230</v>
      </c>
      <c r="J597" t="s">
        <v>142</v>
      </c>
      <c r="K597" t="s">
        <v>232</v>
      </c>
      <c r="L597" t="s">
        <v>45</v>
      </c>
      <c r="M597" t="s">
        <v>231</v>
      </c>
      <c r="N597" t="s">
        <v>143</v>
      </c>
      <c r="O597">
        <v>301</v>
      </c>
      <c r="P597" t="s">
        <v>46</v>
      </c>
      <c r="Q597">
        <v>1</v>
      </c>
      <c r="R597" t="s">
        <v>48</v>
      </c>
      <c r="S597">
        <v>4</v>
      </c>
      <c r="T597" t="s">
        <v>144</v>
      </c>
      <c r="U597">
        <v>10</v>
      </c>
      <c r="V597">
        <v>30962</v>
      </c>
      <c r="W597" s="51">
        <v>1284.953</v>
      </c>
      <c r="X597">
        <v>4.0469999999999997</v>
      </c>
      <c r="Y597">
        <v>5.1999999999999998E-2</v>
      </c>
      <c r="Z597">
        <v>16</v>
      </c>
      <c r="AA597">
        <v>2.5999999999999999E-2</v>
      </c>
    </row>
    <row r="598" spans="1:27" ht="15">
      <c r="A598" s="49">
        <v>42794</v>
      </c>
      <c r="B598" t="s">
        <v>184</v>
      </c>
      <c r="C598" t="s">
        <v>52</v>
      </c>
      <c r="D598" s="96">
        <v>42786</v>
      </c>
      <c r="E598" s="96">
        <v>42792</v>
      </c>
      <c r="F598">
        <f t="shared" si="18"/>
        <v>2</v>
      </c>
      <c r="G598">
        <f t="shared" si="19"/>
        <v>2017</v>
      </c>
      <c r="H598">
        <v>120088</v>
      </c>
      <c r="I598" t="s">
        <v>230</v>
      </c>
      <c r="J598" t="s">
        <v>142</v>
      </c>
      <c r="K598" t="s">
        <v>232</v>
      </c>
      <c r="L598" t="s">
        <v>45</v>
      </c>
      <c r="M598" t="s">
        <v>231</v>
      </c>
      <c r="N598" t="s">
        <v>143</v>
      </c>
      <c r="O598">
        <v>301</v>
      </c>
      <c r="P598" t="s">
        <v>46</v>
      </c>
      <c r="Q598">
        <v>1</v>
      </c>
      <c r="R598" t="s">
        <v>48</v>
      </c>
      <c r="S598">
        <v>4</v>
      </c>
      <c r="T598" t="s">
        <v>144</v>
      </c>
      <c r="U598">
        <v>10</v>
      </c>
      <c r="V598">
        <v>31053</v>
      </c>
      <c r="W598" s="51">
        <v>1224.0820000000001</v>
      </c>
      <c r="X598">
        <v>3.8690000000000002</v>
      </c>
      <c r="Y598">
        <v>0.29299999999999998</v>
      </c>
      <c r="Z598">
        <v>91</v>
      </c>
      <c r="AA598">
        <v>0.14499999999999999</v>
      </c>
    </row>
    <row r="599" spans="1:27" ht="15">
      <c r="A599" s="49">
        <v>42794</v>
      </c>
      <c r="B599" t="s">
        <v>184</v>
      </c>
      <c r="C599" t="s">
        <v>52</v>
      </c>
      <c r="D599" s="96">
        <v>42786</v>
      </c>
      <c r="E599" s="96">
        <v>42792</v>
      </c>
      <c r="F599">
        <f t="shared" si="18"/>
        <v>2</v>
      </c>
      <c r="G599">
        <f t="shared" si="19"/>
        <v>2017</v>
      </c>
      <c r="H599">
        <v>120088</v>
      </c>
      <c r="I599" t="s">
        <v>230</v>
      </c>
      <c r="J599" t="s">
        <v>142</v>
      </c>
      <c r="K599" t="s">
        <v>232</v>
      </c>
      <c r="L599" t="s">
        <v>45</v>
      </c>
      <c r="M599" t="s">
        <v>231</v>
      </c>
      <c r="N599" t="s">
        <v>143</v>
      </c>
      <c r="O599">
        <v>301</v>
      </c>
      <c r="P599" t="s">
        <v>46</v>
      </c>
      <c r="Q599">
        <v>1</v>
      </c>
      <c r="R599" t="s">
        <v>48</v>
      </c>
      <c r="S599">
        <v>4</v>
      </c>
      <c r="T599" t="s">
        <v>144</v>
      </c>
      <c r="U599">
        <v>11</v>
      </c>
      <c r="V599">
        <v>30913</v>
      </c>
      <c r="W599" s="51">
        <v>1392.2429999999999</v>
      </c>
      <c r="X599">
        <v>4.3819999999999997</v>
      </c>
      <c r="Y599">
        <v>0.30099999999999999</v>
      </c>
      <c r="Z599">
        <v>93</v>
      </c>
      <c r="AA599">
        <v>0.16500000000000001</v>
      </c>
    </row>
    <row r="600" spans="1:27" ht="15">
      <c r="A600" s="49">
        <v>42794</v>
      </c>
      <c r="B600" t="s">
        <v>184</v>
      </c>
      <c r="C600" t="s">
        <v>52</v>
      </c>
      <c r="D600" s="96">
        <v>42786</v>
      </c>
      <c r="E600" s="96">
        <v>42792</v>
      </c>
      <c r="F600">
        <f t="shared" si="18"/>
        <v>2</v>
      </c>
      <c r="G600">
        <f t="shared" si="19"/>
        <v>2017</v>
      </c>
      <c r="H600">
        <v>120088</v>
      </c>
      <c r="I600" t="s">
        <v>230</v>
      </c>
      <c r="J600" t="s">
        <v>142</v>
      </c>
      <c r="K600" t="s">
        <v>232</v>
      </c>
      <c r="L600" t="s">
        <v>45</v>
      </c>
      <c r="M600" t="s">
        <v>231</v>
      </c>
      <c r="N600" t="s">
        <v>143</v>
      </c>
      <c r="O600">
        <v>301</v>
      </c>
      <c r="P600" t="s">
        <v>46</v>
      </c>
      <c r="Q600">
        <v>1</v>
      </c>
      <c r="R600" t="s">
        <v>48</v>
      </c>
      <c r="S600">
        <v>4</v>
      </c>
      <c r="T600" t="s">
        <v>144</v>
      </c>
      <c r="U600">
        <v>12</v>
      </c>
      <c r="V600">
        <v>30633</v>
      </c>
      <c r="W600" s="51">
        <v>1284.404</v>
      </c>
      <c r="X600">
        <v>4.0060000000000002</v>
      </c>
      <c r="Y600">
        <v>0.34300000000000003</v>
      </c>
      <c r="Z600">
        <v>105</v>
      </c>
      <c r="AA600">
        <v>0.19900000000000001</v>
      </c>
    </row>
    <row r="601" spans="1:27" ht="15">
      <c r="A601" s="49">
        <v>42794</v>
      </c>
      <c r="B601" t="s">
        <v>184</v>
      </c>
      <c r="C601" t="s">
        <v>52</v>
      </c>
      <c r="D601" s="96">
        <v>42786</v>
      </c>
      <c r="E601" s="96">
        <v>42792</v>
      </c>
      <c r="F601">
        <f t="shared" si="18"/>
        <v>2</v>
      </c>
      <c r="G601">
        <f t="shared" si="19"/>
        <v>2017</v>
      </c>
      <c r="H601">
        <v>120088</v>
      </c>
      <c r="I601" t="s">
        <v>230</v>
      </c>
      <c r="J601" t="s">
        <v>142</v>
      </c>
      <c r="K601" t="s">
        <v>232</v>
      </c>
      <c r="L601" t="s">
        <v>45</v>
      </c>
      <c r="M601" t="s">
        <v>231</v>
      </c>
      <c r="N601" t="s">
        <v>143</v>
      </c>
      <c r="O601">
        <v>301</v>
      </c>
      <c r="P601" t="s">
        <v>46</v>
      </c>
      <c r="Q601">
        <v>1</v>
      </c>
      <c r="R601" t="s">
        <v>48</v>
      </c>
      <c r="S601">
        <v>4</v>
      </c>
      <c r="T601" t="s">
        <v>144</v>
      </c>
      <c r="U601">
        <v>8</v>
      </c>
      <c r="V601">
        <v>30504</v>
      </c>
      <c r="W601" s="51">
        <v>1388.1120000000001</v>
      </c>
      <c r="X601">
        <v>4.3129999999999997</v>
      </c>
      <c r="Y601">
        <v>0.33100000000000002</v>
      </c>
      <c r="Z601">
        <v>101</v>
      </c>
      <c r="AA601">
        <v>0.20300000000000001</v>
      </c>
    </row>
    <row r="602" spans="1:27" ht="15">
      <c r="A602" s="49">
        <v>42794</v>
      </c>
      <c r="B602" t="s">
        <v>184</v>
      </c>
      <c r="C602" t="s">
        <v>52</v>
      </c>
      <c r="D602" s="96">
        <v>42786</v>
      </c>
      <c r="E602" s="96">
        <v>42792</v>
      </c>
      <c r="F602">
        <f t="shared" si="18"/>
        <v>2</v>
      </c>
      <c r="G602">
        <f t="shared" si="19"/>
        <v>2017</v>
      </c>
      <c r="H602">
        <v>120088</v>
      </c>
      <c r="I602" t="s">
        <v>230</v>
      </c>
      <c r="J602" t="s">
        <v>142</v>
      </c>
      <c r="K602" t="s">
        <v>232</v>
      </c>
      <c r="L602" t="s">
        <v>45</v>
      </c>
      <c r="M602" t="s">
        <v>231</v>
      </c>
      <c r="N602" t="s">
        <v>143</v>
      </c>
      <c r="O602">
        <v>301</v>
      </c>
      <c r="P602" t="s">
        <v>46</v>
      </c>
      <c r="Q602">
        <v>1</v>
      </c>
      <c r="R602" t="s">
        <v>48</v>
      </c>
      <c r="S602">
        <v>4</v>
      </c>
      <c r="T602" t="s">
        <v>144</v>
      </c>
      <c r="U602">
        <v>6</v>
      </c>
      <c r="V602">
        <v>31639</v>
      </c>
      <c r="W602" s="51">
        <v>1396.162</v>
      </c>
      <c r="X602">
        <v>4.5</v>
      </c>
      <c r="Y602">
        <v>0.36699999999999999</v>
      </c>
      <c r="Z602">
        <v>116</v>
      </c>
      <c r="AA602">
        <v>0.20200000000000001</v>
      </c>
    </row>
    <row r="603" spans="1:27" ht="15">
      <c r="A603" s="49">
        <v>42794</v>
      </c>
      <c r="B603" t="s">
        <v>184</v>
      </c>
      <c r="C603" t="s">
        <v>52</v>
      </c>
      <c r="D603" s="96">
        <v>42786</v>
      </c>
      <c r="E603" s="96">
        <v>42792</v>
      </c>
      <c r="F603">
        <f t="shared" si="18"/>
        <v>2</v>
      </c>
      <c r="G603">
        <f t="shared" si="19"/>
        <v>2017</v>
      </c>
      <c r="H603">
        <v>120088</v>
      </c>
      <c r="I603" t="s">
        <v>230</v>
      </c>
      <c r="J603" t="s">
        <v>142</v>
      </c>
      <c r="K603" t="s">
        <v>232</v>
      </c>
      <c r="L603" t="s">
        <v>45</v>
      </c>
      <c r="M603" t="s">
        <v>231</v>
      </c>
      <c r="N603" t="s">
        <v>143</v>
      </c>
      <c r="O603">
        <v>301</v>
      </c>
      <c r="P603" t="s">
        <v>46</v>
      </c>
      <c r="Q603">
        <v>1</v>
      </c>
      <c r="R603" t="s">
        <v>48</v>
      </c>
      <c r="S603">
        <v>4</v>
      </c>
      <c r="T603" t="s">
        <v>144</v>
      </c>
      <c r="U603">
        <v>3</v>
      </c>
      <c r="V603">
        <v>31714</v>
      </c>
      <c r="W603" s="51">
        <v>1485.28</v>
      </c>
      <c r="X603">
        <v>4.798</v>
      </c>
      <c r="Y603">
        <v>0.252</v>
      </c>
      <c r="Z603">
        <v>80</v>
      </c>
      <c r="AA603">
        <v>0.151</v>
      </c>
    </row>
    <row r="604" spans="1:27" ht="15">
      <c r="A604" s="49">
        <v>42794</v>
      </c>
      <c r="B604" t="s">
        <v>184</v>
      </c>
      <c r="C604" t="s">
        <v>52</v>
      </c>
      <c r="D604" s="96">
        <v>42786</v>
      </c>
      <c r="E604" s="96">
        <v>42792</v>
      </c>
      <c r="F604">
        <f t="shared" si="18"/>
        <v>2</v>
      </c>
      <c r="G604">
        <f t="shared" si="19"/>
        <v>2017</v>
      </c>
      <c r="H604">
        <v>120088</v>
      </c>
      <c r="I604" t="s">
        <v>230</v>
      </c>
      <c r="J604" t="s">
        <v>142</v>
      </c>
      <c r="K604" t="s">
        <v>232</v>
      </c>
      <c r="L604" t="s">
        <v>45</v>
      </c>
      <c r="M604" t="s">
        <v>231</v>
      </c>
      <c r="N604" t="s">
        <v>143</v>
      </c>
      <c r="O604">
        <v>301</v>
      </c>
      <c r="P604" t="s">
        <v>46</v>
      </c>
      <c r="Q604">
        <v>1</v>
      </c>
      <c r="R604" t="s">
        <v>48</v>
      </c>
      <c r="S604">
        <v>4</v>
      </c>
      <c r="T604" t="s">
        <v>144</v>
      </c>
      <c r="U604">
        <v>4</v>
      </c>
      <c r="V604">
        <v>31674</v>
      </c>
      <c r="W604" s="51">
        <v>1448.498</v>
      </c>
      <c r="X604">
        <v>4.6749999999999998</v>
      </c>
      <c r="Y604">
        <v>0.26200000000000001</v>
      </c>
      <c r="Z604">
        <v>83</v>
      </c>
      <c r="AA604">
        <v>0.14199999999999999</v>
      </c>
    </row>
    <row r="605" spans="1:27" ht="15">
      <c r="A605" s="49">
        <v>42794</v>
      </c>
      <c r="B605" t="s">
        <v>184</v>
      </c>
      <c r="C605" t="s">
        <v>52</v>
      </c>
      <c r="D605" s="96">
        <v>42786</v>
      </c>
      <c r="E605" s="96">
        <v>42792</v>
      </c>
      <c r="F605">
        <f t="shared" si="18"/>
        <v>2</v>
      </c>
      <c r="G605">
        <f t="shared" si="19"/>
        <v>2017</v>
      </c>
      <c r="H605">
        <v>120088</v>
      </c>
      <c r="I605" t="s">
        <v>230</v>
      </c>
      <c r="J605" t="s">
        <v>142</v>
      </c>
      <c r="K605" t="s">
        <v>232</v>
      </c>
      <c r="L605" t="s">
        <v>45</v>
      </c>
      <c r="M605" t="s">
        <v>231</v>
      </c>
      <c r="N605" t="s">
        <v>143</v>
      </c>
      <c r="O605">
        <v>301</v>
      </c>
      <c r="P605" t="s">
        <v>46</v>
      </c>
      <c r="Q605">
        <v>1</v>
      </c>
      <c r="R605" t="s">
        <v>48</v>
      </c>
      <c r="S605">
        <v>4</v>
      </c>
      <c r="T605" t="s">
        <v>144</v>
      </c>
      <c r="U605">
        <v>1</v>
      </c>
      <c r="V605">
        <v>30875</v>
      </c>
      <c r="W605" s="51">
        <v>1532.027</v>
      </c>
      <c r="X605">
        <v>4.819</v>
      </c>
      <c r="Y605">
        <v>0.28499999999999998</v>
      </c>
      <c r="Z605">
        <v>88</v>
      </c>
      <c r="AA605">
        <v>0.13300000000000001</v>
      </c>
    </row>
    <row r="606" spans="1:27" ht="15">
      <c r="A606" s="49">
        <v>42794</v>
      </c>
      <c r="B606" t="s">
        <v>184</v>
      </c>
      <c r="C606" t="s">
        <v>52</v>
      </c>
      <c r="D606" s="96">
        <v>42786</v>
      </c>
      <c r="E606" s="96">
        <v>42792</v>
      </c>
      <c r="F606">
        <f t="shared" si="18"/>
        <v>2</v>
      </c>
      <c r="G606">
        <f t="shared" si="19"/>
        <v>2017</v>
      </c>
      <c r="H606">
        <v>120088</v>
      </c>
      <c r="I606" t="s">
        <v>230</v>
      </c>
      <c r="J606" t="s">
        <v>142</v>
      </c>
      <c r="K606" t="s">
        <v>232</v>
      </c>
      <c r="L606" t="s">
        <v>45</v>
      </c>
      <c r="M606" t="s">
        <v>231</v>
      </c>
      <c r="N606" t="s">
        <v>143</v>
      </c>
      <c r="O606">
        <v>301</v>
      </c>
      <c r="P606" t="s">
        <v>46</v>
      </c>
      <c r="Q606">
        <v>1</v>
      </c>
      <c r="R606" t="s">
        <v>48</v>
      </c>
      <c r="S606">
        <v>4</v>
      </c>
      <c r="T606" t="s">
        <v>144</v>
      </c>
      <c r="U606">
        <v>2</v>
      </c>
      <c r="V606">
        <v>30523</v>
      </c>
      <c r="W606" s="51">
        <v>1195.4939999999999</v>
      </c>
      <c r="X606">
        <v>3.7149999999999999</v>
      </c>
      <c r="Y606">
        <v>0.19700000000000001</v>
      </c>
      <c r="Z606">
        <v>60</v>
      </c>
      <c r="AA606">
        <v>0.10199999999999999</v>
      </c>
    </row>
    <row r="607" spans="1:27" ht="15">
      <c r="A607" s="49">
        <v>42794</v>
      </c>
      <c r="B607" t="s">
        <v>184</v>
      </c>
      <c r="C607" t="s">
        <v>52</v>
      </c>
      <c r="D607" s="96">
        <v>42786</v>
      </c>
      <c r="E607" s="96">
        <v>42792</v>
      </c>
      <c r="F607">
        <f t="shared" si="18"/>
        <v>2</v>
      </c>
      <c r="G607">
        <f t="shared" si="19"/>
        <v>2017</v>
      </c>
      <c r="H607">
        <v>120088</v>
      </c>
      <c r="I607" t="s">
        <v>230</v>
      </c>
      <c r="J607" t="s">
        <v>142</v>
      </c>
      <c r="K607" t="s">
        <v>232</v>
      </c>
      <c r="L607" t="s">
        <v>45</v>
      </c>
      <c r="M607" t="s">
        <v>231</v>
      </c>
      <c r="N607" t="s">
        <v>143</v>
      </c>
      <c r="O607">
        <v>301</v>
      </c>
      <c r="P607" t="s">
        <v>46</v>
      </c>
      <c r="Q607">
        <v>1</v>
      </c>
      <c r="R607" t="s">
        <v>48</v>
      </c>
      <c r="S607">
        <v>4</v>
      </c>
      <c r="T607" t="s">
        <v>144</v>
      </c>
      <c r="U607">
        <v>5</v>
      </c>
      <c r="V607">
        <v>31597</v>
      </c>
      <c r="W607" s="51">
        <v>1403.15</v>
      </c>
      <c r="X607">
        <v>4.5149999999999997</v>
      </c>
      <c r="Y607">
        <v>0.25</v>
      </c>
      <c r="Z607">
        <v>79</v>
      </c>
      <c r="AA607">
        <v>0.127</v>
      </c>
    </row>
    <row r="608" spans="1:27" ht="15">
      <c r="A608" s="49">
        <v>42794</v>
      </c>
      <c r="B608" t="s">
        <v>184</v>
      </c>
      <c r="C608" t="s">
        <v>52</v>
      </c>
      <c r="D608" s="96">
        <v>42786</v>
      </c>
      <c r="E608" s="96">
        <v>42792</v>
      </c>
      <c r="F608">
        <f t="shared" si="18"/>
        <v>2</v>
      </c>
      <c r="G608">
        <f t="shared" si="19"/>
        <v>2017</v>
      </c>
      <c r="H608">
        <v>120088</v>
      </c>
      <c r="I608" t="s">
        <v>230</v>
      </c>
      <c r="J608" t="s">
        <v>142</v>
      </c>
      <c r="K608" t="s">
        <v>232</v>
      </c>
      <c r="L608" t="s">
        <v>45</v>
      </c>
      <c r="M608" t="s">
        <v>231</v>
      </c>
      <c r="N608" t="s">
        <v>143</v>
      </c>
      <c r="O608">
        <v>301</v>
      </c>
      <c r="P608" t="s">
        <v>46</v>
      </c>
      <c r="Q608">
        <v>1</v>
      </c>
      <c r="R608" t="s">
        <v>48</v>
      </c>
      <c r="S608">
        <v>4</v>
      </c>
      <c r="T608" t="s">
        <v>144</v>
      </c>
      <c r="U608">
        <v>7</v>
      </c>
      <c r="V608">
        <v>30062</v>
      </c>
      <c r="W608" s="51">
        <v>1316.6420000000001</v>
      </c>
      <c r="X608">
        <v>4.0309999999999997</v>
      </c>
      <c r="Y608">
        <v>0.36599999999999999</v>
      </c>
      <c r="Z608">
        <v>110</v>
      </c>
      <c r="AA608">
        <v>0.186</v>
      </c>
    </row>
    <row r="609" spans="1:27" ht="15">
      <c r="A609" s="49">
        <v>42794</v>
      </c>
      <c r="B609" t="s">
        <v>184</v>
      </c>
      <c r="C609" t="s">
        <v>52</v>
      </c>
      <c r="D609" s="96">
        <v>42786</v>
      </c>
      <c r="E609" s="96">
        <v>42792</v>
      </c>
      <c r="F609">
        <f t="shared" si="18"/>
        <v>2</v>
      </c>
      <c r="G609">
        <f t="shared" si="19"/>
        <v>2017</v>
      </c>
      <c r="H609">
        <v>120088</v>
      </c>
      <c r="I609" t="s">
        <v>230</v>
      </c>
      <c r="J609" t="s">
        <v>142</v>
      </c>
      <c r="K609" t="s">
        <v>232</v>
      </c>
      <c r="L609" t="s">
        <v>45</v>
      </c>
      <c r="M609" t="s">
        <v>231</v>
      </c>
      <c r="N609" t="s">
        <v>143</v>
      </c>
      <c r="O609">
        <v>301</v>
      </c>
      <c r="P609" t="s">
        <v>46</v>
      </c>
      <c r="Q609">
        <v>1</v>
      </c>
      <c r="R609" t="s">
        <v>48</v>
      </c>
      <c r="S609">
        <v>4</v>
      </c>
      <c r="T609" t="s">
        <v>144</v>
      </c>
      <c r="U609">
        <v>9</v>
      </c>
      <c r="V609">
        <v>30855</v>
      </c>
      <c r="W609" s="51">
        <v>1260.722</v>
      </c>
      <c r="X609">
        <v>3.9630000000000001</v>
      </c>
      <c r="Y609">
        <v>0.42799999999999999</v>
      </c>
      <c r="Z609">
        <v>132</v>
      </c>
      <c r="AA609">
        <v>0.27200000000000002</v>
      </c>
    </row>
    <row r="610" spans="1:27" ht="15">
      <c r="A610" s="49">
        <v>42794</v>
      </c>
      <c r="B610" t="s">
        <v>183</v>
      </c>
      <c r="C610" t="s">
        <v>51</v>
      </c>
      <c r="D610" s="96">
        <v>42779</v>
      </c>
      <c r="E610" s="96">
        <v>42785</v>
      </c>
      <c r="F610">
        <f t="shared" si="18"/>
        <v>2</v>
      </c>
      <c r="G610">
        <f t="shared" si="19"/>
        <v>2017</v>
      </c>
      <c r="H610">
        <v>120088</v>
      </c>
      <c r="I610" t="s">
        <v>230</v>
      </c>
      <c r="J610" t="s">
        <v>142</v>
      </c>
      <c r="K610" t="s">
        <v>232</v>
      </c>
      <c r="L610" t="s">
        <v>45</v>
      </c>
      <c r="M610" t="s">
        <v>231</v>
      </c>
      <c r="N610" t="s">
        <v>143</v>
      </c>
      <c r="O610">
        <v>301</v>
      </c>
      <c r="P610" t="s">
        <v>46</v>
      </c>
      <c r="Q610">
        <v>1</v>
      </c>
      <c r="R610" t="s">
        <v>48</v>
      </c>
      <c r="S610">
        <v>4</v>
      </c>
      <c r="T610" t="s">
        <v>144</v>
      </c>
      <c r="U610">
        <v>9</v>
      </c>
      <c r="V610">
        <v>30985</v>
      </c>
      <c r="W610" s="51">
        <v>1200.5920000000001</v>
      </c>
      <c r="X610">
        <v>3.79</v>
      </c>
      <c r="Y610">
        <v>0.42</v>
      </c>
      <c r="Z610">
        <v>130</v>
      </c>
      <c r="AA610">
        <v>0</v>
      </c>
    </row>
    <row r="611" spans="1:27" ht="15">
      <c r="A611" s="49">
        <v>42794</v>
      </c>
      <c r="B611" t="s">
        <v>183</v>
      </c>
      <c r="C611" t="s">
        <v>51</v>
      </c>
      <c r="D611" s="96">
        <v>42779</v>
      </c>
      <c r="E611" s="96">
        <v>42785</v>
      </c>
      <c r="F611">
        <f t="shared" si="18"/>
        <v>2</v>
      </c>
      <c r="G611">
        <f t="shared" si="19"/>
        <v>2017</v>
      </c>
      <c r="H611">
        <v>120088</v>
      </c>
      <c r="I611" t="s">
        <v>230</v>
      </c>
      <c r="J611" t="s">
        <v>142</v>
      </c>
      <c r="K611" t="s">
        <v>232</v>
      </c>
      <c r="L611" t="s">
        <v>45</v>
      </c>
      <c r="M611" t="s">
        <v>231</v>
      </c>
      <c r="N611" t="s">
        <v>143</v>
      </c>
      <c r="O611">
        <v>301</v>
      </c>
      <c r="P611" t="s">
        <v>46</v>
      </c>
      <c r="Q611">
        <v>1</v>
      </c>
      <c r="R611" t="s">
        <v>48</v>
      </c>
      <c r="S611">
        <v>4</v>
      </c>
      <c r="T611" t="s">
        <v>144</v>
      </c>
      <c r="U611">
        <v>5</v>
      </c>
      <c r="V611">
        <v>31648</v>
      </c>
      <c r="W611" s="51">
        <v>1326.2529999999999</v>
      </c>
      <c r="X611">
        <v>4.2750000000000004</v>
      </c>
      <c r="Y611">
        <v>0.161</v>
      </c>
      <c r="Z611">
        <v>51</v>
      </c>
      <c r="AA611">
        <v>0</v>
      </c>
    </row>
    <row r="612" spans="1:27" ht="15">
      <c r="A612" s="49">
        <v>42794</v>
      </c>
      <c r="B612" t="s">
        <v>183</v>
      </c>
      <c r="C612" t="s">
        <v>51</v>
      </c>
      <c r="D612" s="96">
        <v>42779</v>
      </c>
      <c r="E612" s="96">
        <v>42785</v>
      </c>
      <c r="F612">
        <f t="shared" si="18"/>
        <v>2</v>
      </c>
      <c r="G612">
        <f t="shared" si="19"/>
        <v>2017</v>
      </c>
      <c r="H612">
        <v>120088</v>
      </c>
      <c r="I612" t="s">
        <v>230</v>
      </c>
      <c r="J612" t="s">
        <v>142</v>
      </c>
      <c r="K612" t="s">
        <v>232</v>
      </c>
      <c r="L612" t="s">
        <v>45</v>
      </c>
      <c r="M612" t="s">
        <v>231</v>
      </c>
      <c r="N612" t="s">
        <v>143</v>
      </c>
      <c r="O612">
        <v>301</v>
      </c>
      <c r="P612" t="s">
        <v>46</v>
      </c>
      <c r="Q612">
        <v>1</v>
      </c>
      <c r="R612" t="s">
        <v>48</v>
      </c>
      <c r="S612">
        <v>4</v>
      </c>
      <c r="T612" t="s">
        <v>144</v>
      </c>
      <c r="U612">
        <v>7</v>
      </c>
      <c r="V612">
        <v>30136</v>
      </c>
      <c r="W612" s="51">
        <v>1256.056</v>
      </c>
      <c r="X612">
        <v>3.855</v>
      </c>
      <c r="Y612">
        <v>0.246</v>
      </c>
      <c r="Z612">
        <v>74</v>
      </c>
      <c r="AA612">
        <v>0</v>
      </c>
    </row>
    <row r="613" spans="1:27" ht="15">
      <c r="A613" s="49">
        <v>42794</v>
      </c>
      <c r="B613" t="s">
        <v>183</v>
      </c>
      <c r="C613" t="s">
        <v>51</v>
      </c>
      <c r="D613" s="96">
        <v>42779</v>
      </c>
      <c r="E613" s="96">
        <v>42785</v>
      </c>
      <c r="F613">
        <f t="shared" si="18"/>
        <v>2</v>
      </c>
      <c r="G613">
        <f t="shared" si="19"/>
        <v>2017</v>
      </c>
      <c r="H613">
        <v>120088</v>
      </c>
      <c r="I613" t="s">
        <v>230</v>
      </c>
      <c r="J613" t="s">
        <v>142</v>
      </c>
      <c r="K613" t="s">
        <v>232</v>
      </c>
      <c r="L613" t="s">
        <v>45</v>
      </c>
      <c r="M613" t="s">
        <v>231</v>
      </c>
      <c r="N613" t="s">
        <v>143</v>
      </c>
      <c r="O613">
        <v>301</v>
      </c>
      <c r="P613" t="s">
        <v>46</v>
      </c>
      <c r="Q613">
        <v>1</v>
      </c>
      <c r="R613" t="s">
        <v>48</v>
      </c>
      <c r="S613">
        <v>4</v>
      </c>
      <c r="T613" t="s">
        <v>144</v>
      </c>
      <c r="U613">
        <v>1</v>
      </c>
      <c r="V613">
        <v>30921</v>
      </c>
      <c r="W613" s="51">
        <v>1437.751</v>
      </c>
      <c r="X613">
        <v>4.5289999999999999</v>
      </c>
      <c r="Y613">
        <v>0.14899999999999999</v>
      </c>
      <c r="Z613">
        <v>46</v>
      </c>
      <c r="AA613">
        <v>0</v>
      </c>
    </row>
    <row r="614" spans="1:27" ht="15">
      <c r="A614" s="49">
        <v>42794</v>
      </c>
      <c r="B614" t="s">
        <v>183</v>
      </c>
      <c r="C614" t="s">
        <v>51</v>
      </c>
      <c r="D614" s="96">
        <v>42779</v>
      </c>
      <c r="E614" s="96">
        <v>42785</v>
      </c>
      <c r="F614">
        <f t="shared" si="18"/>
        <v>2</v>
      </c>
      <c r="G614">
        <f t="shared" si="19"/>
        <v>2017</v>
      </c>
      <c r="H614">
        <v>120088</v>
      </c>
      <c r="I614" t="s">
        <v>230</v>
      </c>
      <c r="J614" t="s">
        <v>142</v>
      </c>
      <c r="K614" t="s">
        <v>232</v>
      </c>
      <c r="L614" t="s">
        <v>45</v>
      </c>
      <c r="M614" t="s">
        <v>231</v>
      </c>
      <c r="N614" t="s">
        <v>143</v>
      </c>
      <c r="O614">
        <v>301</v>
      </c>
      <c r="P614" t="s">
        <v>46</v>
      </c>
      <c r="Q614">
        <v>1</v>
      </c>
      <c r="R614" t="s">
        <v>48</v>
      </c>
      <c r="S614">
        <v>4</v>
      </c>
      <c r="T614" t="s">
        <v>144</v>
      </c>
      <c r="U614">
        <v>2</v>
      </c>
      <c r="V614">
        <v>30675</v>
      </c>
      <c r="W614" s="51">
        <v>1159.702</v>
      </c>
      <c r="X614">
        <v>3.6219999999999999</v>
      </c>
      <c r="Y614">
        <v>0.496</v>
      </c>
      <c r="Z614">
        <v>152</v>
      </c>
      <c r="AA614">
        <v>0</v>
      </c>
    </row>
    <row r="615" spans="1:27" ht="15">
      <c r="A615" s="49">
        <v>42794</v>
      </c>
      <c r="B615" t="s">
        <v>183</v>
      </c>
      <c r="C615" t="s">
        <v>51</v>
      </c>
      <c r="D615" s="96">
        <v>42779</v>
      </c>
      <c r="E615" s="96">
        <v>42785</v>
      </c>
      <c r="F615">
        <f t="shared" si="18"/>
        <v>2</v>
      </c>
      <c r="G615">
        <f t="shared" si="19"/>
        <v>2017</v>
      </c>
      <c r="H615">
        <v>120088</v>
      </c>
      <c r="I615" t="s">
        <v>230</v>
      </c>
      <c r="J615" t="s">
        <v>142</v>
      </c>
      <c r="K615" t="s">
        <v>232</v>
      </c>
      <c r="L615" t="s">
        <v>45</v>
      </c>
      <c r="M615" t="s">
        <v>231</v>
      </c>
      <c r="N615" t="s">
        <v>143</v>
      </c>
      <c r="O615">
        <v>301</v>
      </c>
      <c r="P615" t="s">
        <v>46</v>
      </c>
      <c r="Q615">
        <v>1</v>
      </c>
      <c r="R615" t="s">
        <v>48</v>
      </c>
      <c r="S615">
        <v>4</v>
      </c>
      <c r="T615" t="s">
        <v>144</v>
      </c>
      <c r="U615">
        <v>3</v>
      </c>
      <c r="V615">
        <v>31761</v>
      </c>
      <c r="W615" s="51">
        <v>1398.4349999999999</v>
      </c>
      <c r="X615">
        <v>4.524</v>
      </c>
      <c r="Y615">
        <v>0.14799999999999999</v>
      </c>
      <c r="Z615">
        <v>47</v>
      </c>
      <c r="AA615">
        <v>0</v>
      </c>
    </row>
    <row r="616" spans="1:27" ht="15">
      <c r="A616" s="49">
        <v>42794</v>
      </c>
      <c r="B616" t="s">
        <v>183</v>
      </c>
      <c r="C616" t="s">
        <v>51</v>
      </c>
      <c r="D616" s="96">
        <v>42779</v>
      </c>
      <c r="E616" s="96">
        <v>42785</v>
      </c>
      <c r="F616">
        <f t="shared" si="18"/>
        <v>2</v>
      </c>
      <c r="G616">
        <f t="shared" si="19"/>
        <v>2017</v>
      </c>
      <c r="H616">
        <v>120088</v>
      </c>
      <c r="I616" t="s">
        <v>230</v>
      </c>
      <c r="J616" t="s">
        <v>142</v>
      </c>
      <c r="K616" t="s">
        <v>232</v>
      </c>
      <c r="L616" t="s">
        <v>45</v>
      </c>
      <c r="M616" t="s">
        <v>231</v>
      </c>
      <c r="N616" t="s">
        <v>143</v>
      </c>
      <c r="O616">
        <v>301</v>
      </c>
      <c r="P616" t="s">
        <v>46</v>
      </c>
      <c r="Q616">
        <v>1</v>
      </c>
      <c r="R616" t="s">
        <v>48</v>
      </c>
      <c r="S616">
        <v>4</v>
      </c>
      <c r="T616" t="s">
        <v>144</v>
      </c>
      <c r="U616">
        <v>4</v>
      </c>
      <c r="V616">
        <v>31722</v>
      </c>
      <c r="W616" s="51">
        <v>1360.8309999999999</v>
      </c>
      <c r="X616">
        <v>4.3979999999999997</v>
      </c>
      <c r="Y616">
        <v>0.151</v>
      </c>
      <c r="Z616">
        <v>48</v>
      </c>
      <c r="AA616">
        <v>0</v>
      </c>
    </row>
    <row r="617" spans="1:27" ht="15">
      <c r="A617" s="49">
        <v>42794</v>
      </c>
      <c r="B617" t="s">
        <v>183</v>
      </c>
      <c r="C617" t="s">
        <v>51</v>
      </c>
      <c r="D617" s="96">
        <v>42779</v>
      </c>
      <c r="E617" s="96">
        <v>42785</v>
      </c>
      <c r="F617">
        <f t="shared" si="18"/>
        <v>2</v>
      </c>
      <c r="G617">
        <f t="shared" si="19"/>
        <v>2017</v>
      </c>
      <c r="H617">
        <v>120088</v>
      </c>
      <c r="I617" t="s">
        <v>230</v>
      </c>
      <c r="J617" t="s">
        <v>142</v>
      </c>
      <c r="K617" t="s">
        <v>232</v>
      </c>
      <c r="L617" t="s">
        <v>45</v>
      </c>
      <c r="M617" t="s">
        <v>231</v>
      </c>
      <c r="N617" t="s">
        <v>143</v>
      </c>
      <c r="O617">
        <v>301</v>
      </c>
      <c r="P617" t="s">
        <v>46</v>
      </c>
      <c r="Q617">
        <v>1</v>
      </c>
      <c r="R617" t="s">
        <v>48</v>
      </c>
      <c r="S617">
        <v>4</v>
      </c>
      <c r="T617" t="s">
        <v>144</v>
      </c>
      <c r="U617">
        <v>6</v>
      </c>
      <c r="V617">
        <v>31696</v>
      </c>
      <c r="W617" s="51">
        <v>1324.442</v>
      </c>
      <c r="X617">
        <v>4.2759999999999998</v>
      </c>
      <c r="Y617">
        <v>0.18</v>
      </c>
      <c r="Z617">
        <v>57</v>
      </c>
      <c r="AA617">
        <v>0</v>
      </c>
    </row>
    <row r="618" spans="1:27" ht="15">
      <c r="A618" s="49">
        <v>42794</v>
      </c>
      <c r="B618" t="s">
        <v>183</v>
      </c>
      <c r="C618" t="s">
        <v>51</v>
      </c>
      <c r="D618" s="96">
        <v>42779</v>
      </c>
      <c r="E618" s="96">
        <v>42785</v>
      </c>
      <c r="F618">
        <f t="shared" si="18"/>
        <v>2</v>
      </c>
      <c r="G618">
        <f t="shared" si="19"/>
        <v>2017</v>
      </c>
      <c r="H618">
        <v>120088</v>
      </c>
      <c r="I618" t="s">
        <v>230</v>
      </c>
      <c r="J618" t="s">
        <v>142</v>
      </c>
      <c r="K618" t="s">
        <v>232</v>
      </c>
      <c r="L618" t="s">
        <v>45</v>
      </c>
      <c r="M618" t="s">
        <v>231</v>
      </c>
      <c r="N618" t="s">
        <v>143</v>
      </c>
      <c r="O618">
        <v>301</v>
      </c>
      <c r="P618" t="s">
        <v>46</v>
      </c>
      <c r="Q618">
        <v>1</v>
      </c>
      <c r="R618" t="s">
        <v>48</v>
      </c>
      <c r="S618">
        <v>4</v>
      </c>
      <c r="T618" t="s">
        <v>144</v>
      </c>
      <c r="U618">
        <v>8</v>
      </c>
      <c r="V618">
        <v>30562</v>
      </c>
      <c r="W618" s="51">
        <v>1305.931</v>
      </c>
      <c r="X618">
        <v>4.0659999999999998</v>
      </c>
      <c r="Y618">
        <v>0.19</v>
      </c>
      <c r="Z618">
        <v>58</v>
      </c>
      <c r="AA618">
        <v>0</v>
      </c>
    </row>
    <row r="619" spans="1:27" ht="15">
      <c r="A619" s="49">
        <v>42794</v>
      </c>
      <c r="B619" t="s">
        <v>183</v>
      </c>
      <c r="C619" t="s">
        <v>51</v>
      </c>
      <c r="D619" s="96">
        <v>42779</v>
      </c>
      <c r="E619" s="96">
        <v>42785</v>
      </c>
      <c r="F619">
        <f t="shared" si="18"/>
        <v>2</v>
      </c>
      <c r="G619">
        <f t="shared" si="19"/>
        <v>2017</v>
      </c>
      <c r="H619">
        <v>120088</v>
      </c>
      <c r="I619" t="s">
        <v>230</v>
      </c>
      <c r="J619" t="s">
        <v>142</v>
      </c>
      <c r="K619" t="s">
        <v>232</v>
      </c>
      <c r="L619" t="s">
        <v>45</v>
      </c>
      <c r="M619" t="s">
        <v>231</v>
      </c>
      <c r="N619" t="s">
        <v>143</v>
      </c>
      <c r="O619">
        <v>301</v>
      </c>
      <c r="P619" t="s">
        <v>46</v>
      </c>
      <c r="Q619">
        <v>1</v>
      </c>
      <c r="R619" t="s">
        <v>48</v>
      </c>
      <c r="S619">
        <v>4</v>
      </c>
      <c r="T619" t="s">
        <v>144</v>
      </c>
      <c r="U619">
        <v>12</v>
      </c>
      <c r="V619">
        <v>30871</v>
      </c>
      <c r="W619" s="51">
        <v>1212.7059999999999</v>
      </c>
      <c r="X619">
        <v>3.8109999999999999</v>
      </c>
      <c r="Y619">
        <v>0.77100000000000002</v>
      </c>
      <c r="Z619">
        <v>238</v>
      </c>
      <c r="AA619">
        <v>0</v>
      </c>
    </row>
    <row r="620" spans="1:27" ht="15">
      <c r="A620" s="49">
        <v>42794</v>
      </c>
      <c r="B620" t="s">
        <v>183</v>
      </c>
      <c r="C620" t="s">
        <v>51</v>
      </c>
      <c r="D620" s="96">
        <v>42779</v>
      </c>
      <c r="E620" s="96">
        <v>42785</v>
      </c>
      <c r="F620">
        <f t="shared" si="18"/>
        <v>2</v>
      </c>
      <c r="G620">
        <f t="shared" si="19"/>
        <v>2017</v>
      </c>
      <c r="H620">
        <v>120088</v>
      </c>
      <c r="I620" t="s">
        <v>230</v>
      </c>
      <c r="J620" t="s">
        <v>142</v>
      </c>
      <c r="K620" t="s">
        <v>232</v>
      </c>
      <c r="L620" t="s">
        <v>45</v>
      </c>
      <c r="M620" t="s">
        <v>231</v>
      </c>
      <c r="N620" t="s">
        <v>143</v>
      </c>
      <c r="O620">
        <v>301</v>
      </c>
      <c r="P620" t="s">
        <v>46</v>
      </c>
      <c r="Q620">
        <v>1</v>
      </c>
      <c r="R620" t="s">
        <v>48</v>
      </c>
      <c r="S620">
        <v>4</v>
      </c>
      <c r="T620" t="s">
        <v>144</v>
      </c>
      <c r="U620">
        <v>10</v>
      </c>
      <c r="V620">
        <v>31151</v>
      </c>
      <c r="W620" s="51">
        <v>1161.7570000000001</v>
      </c>
      <c r="X620">
        <v>3.6840000000000002</v>
      </c>
      <c r="Y620">
        <v>0.315</v>
      </c>
      <c r="Z620">
        <v>98</v>
      </c>
      <c r="AA620">
        <v>0</v>
      </c>
    </row>
    <row r="621" spans="1:27" ht="15">
      <c r="A621" s="49">
        <v>42794</v>
      </c>
      <c r="B621" t="s">
        <v>183</v>
      </c>
      <c r="C621" t="s">
        <v>51</v>
      </c>
      <c r="D621" s="96">
        <v>42779</v>
      </c>
      <c r="E621" s="96">
        <v>42785</v>
      </c>
      <c r="F621">
        <f t="shared" si="18"/>
        <v>2</v>
      </c>
      <c r="G621">
        <f t="shared" si="19"/>
        <v>2017</v>
      </c>
      <c r="H621">
        <v>120088</v>
      </c>
      <c r="I621" t="s">
        <v>230</v>
      </c>
      <c r="J621" t="s">
        <v>142</v>
      </c>
      <c r="K621" t="s">
        <v>232</v>
      </c>
      <c r="L621" t="s">
        <v>45</v>
      </c>
      <c r="M621" t="s">
        <v>231</v>
      </c>
      <c r="N621" t="s">
        <v>143</v>
      </c>
      <c r="O621">
        <v>301</v>
      </c>
      <c r="P621" t="s">
        <v>46</v>
      </c>
      <c r="Q621">
        <v>1</v>
      </c>
      <c r="R621" t="s">
        <v>48</v>
      </c>
      <c r="S621">
        <v>4</v>
      </c>
      <c r="T621" t="s">
        <v>144</v>
      </c>
      <c r="U621">
        <v>11</v>
      </c>
      <c r="V621">
        <v>30997</v>
      </c>
      <c r="W621" s="51">
        <v>1318.152</v>
      </c>
      <c r="X621">
        <v>4.16</v>
      </c>
      <c r="Y621">
        <v>0.27100000000000002</v>
      </c>
      <c r="Z621">
        <v>84</v>
      </c>
      <c r="AA621">
        <v>0</v>
      </c>
    </row>
    <row r="622" spans="1:27" ht="15">
      <c r="A622" s="49">
        <v>42783</v>
      </c>
      <c r="B622" t="s">
        <v>182</v>
      </c>
      <c r="C622" t="s">
        <v>50</v>
      </c>
      <c r="D622" s="96">
        <v>42772</v>
      </c>
      <c r="E622" s="96">
        <v>42778</v>
      </c>
      <c r="F622">
        <f t="shared" si="18"/>
        <v>2</v>
      </c>
      <c r="G622">
        <f t="shared" si="19"/>
        <v>2017</v>
      </c>
      <c r="H622">
        <v>120088</v>
      </c>
      <c r="I622" t="s">
        <v>230</v>
      </c>
      <c r="J622" t="s">
        <v>142</v>
      </c>
      <c r="K622" t="s">
        <v>232</v>
      </c>
      <c r="L622" t="s">
        <v>45</v>
      </c>
      <c r="M622" t="s">
        <v>231</v>
      </c>
      <c r="N622" t="s">
        <v>143</v>
      </c>
      <c r="O622">
        <v>301</v>
      </c>
      <c r="P622" t="s">
        <v>46</v>
      </c>
      <c r="Q622">
        <v>1</v>
      </c>
      <c r="R622" t="s">
        <v>48</v>
      </c>
      <c r="S622">
        <v>4</v>
      </c>
      <c r="T622" t="s">
        <v>144</v>
      </c>
      <c r="U622">
        <v>10</v>
      </c>
      <c r="V622">
        <v>31231</v>
      </c>
      <c r="W622" s="51">
        <v>1094.2380000000001</v>
      </c>
      <c r="X622">
        <v>3.4790000000000001</v>
      </c>
      <c r="Y622">
        <v>0.25600000000000001</v>
      </c>
      <c r="Z622">
        <v>80</v>
      </c>
      <c r="AA622">
        <v>0</v>
      </c>
    </row>
    <row r="623" spans="1:27" ht="15">
      <c r="A623" s="49">
        <v>42783</v>
      </c>
      <c r="B623" t="s">
        <v>182</v>
      </c>
      <c r="C623" t="s">
        <v>50</v>
      </c>
      <c r="D623" s="96">
        <v>42772</v>
      </c>
      <c r="E623" s="96">
        <v>42778</v>
      </c>
      <c r="F623">
        <f t="shared" si="18"/>
        <v>2</v>
      </c>
      <c r="G623">
        <f t="shared" si="19"/>
        <v>2017</v>
      </c>
      <c r="H623">
        <v>120088</v>
      </c>
      <c r="I623" t="s">
        <v>230</v>
      </c>
      <c r="J623" t="s">
        <v>142</v>
      </c>
      <c r="K623" t="s">
        <v>232</v>
      </c>
      <c r="L623" t="s">
        <v>45</v>
      </c>
      <c r="M623" t="s">
        <v>231</v>
      </c>
      <c r="N623" t="s">
        <v>143</v>
      </c>
      <c r="O623">
        <v>301</v>
      </c>
      <c r="P623" t="s">
        <v>46</v>
      </c>
      <c r="Q623">
        <v>1</v>
      </c>
      <c r="R623" t="s">
        <v>48</v>
      </c>
      <c r="S623">
        <v>4</v>
      </c>
      <c r="T623" t="s">
        <v>144</v>
      </c>
      <c r="U623">
        <v>12</v>
      </c>
      <c r="V623">
        <v>30958</v>
      </c>
      <c r="W623" s="51">
        <v>1136.3330000000001</v>
      </c>
      <c r="X623">
        <v>3.581</v>
      </c>
      <c r="Y623">
        <v>0.28100000000000003</v>
      </c>
      <c r="Z623">
        <v>87</v>
      </c>
      <c r="AA623">
        <v>0</v>
      </c>
    </row>
    <row r="624" spans="1:27" ht="15">
      <c r="A624" s="49">
        <v>42783</v>
      </c>
      <c r="B624" t="s">
        <v>182</v>
      </c>
      <c r="C624" t="s">
        <v>50</v>
      </c>
      <c r="D624" s="96">
        <v>42772</v>
      </c>
      <c r="E624" s="96">
        <v>42778</v>
      </c>
      <c r="F624">
        <f t="shared" si="18"/>
        <v>2</v>
      </c>
      <c r="G624">
        <f t="shared" si="19"/>
        <v>2017</v>
      </c>
      <c r="H624">
        <v>120088</v>
      </c>
      <c r="I624" t="s">
        <v>230</v>
      </c>
      <c r="J624" t="s">
        <v>142</v>
      </c>
      <c r="K624" t="s">
        <v>232</v>
      </c>
      <c r="L624" t="s">
        <v>45</v>
      </c>
      <c r="M624" t="s">
        <v>231</v>
      </c>
      <c r="N624" t="s">
        <v>143</v>
      </c>
      <c r="O624">
        <v>301</v>
      </c>
      <c r="P624" t="s">
        <v>46</v>
      </c>
      <c r="Q624">
        <v>1</v>
      </c>
      <c r="R624" t="s">
        <v>48</v>
      </c>
      <c r="S624">
        <v>4</v>
      </c>
      <c r="T624" t="s">
        <v>144</v>
      </c>
      <c r="U624">
        <v>11</v>
      </c>
      <c r="V624">
        <v>31095</v>
      </c>
      <c r="W624" s="51">
        <v>1242.655</v>
      </c>
      <c r="X624">
        <v>3.9340000000000002</v>
      </c>
      <c r="Y624">
        <v>0.315</v>
      </c>
      <c r="Z624">
        <v>98</v>
      </c>
      <c r="AA624">
        <v>0</v>
      </c>
    </row>
    <row r="625" spans="1:27" ht="15">
      <c r="A625" s="49">
        <v>42783</v>
      </c>
      <c r="B625" t="s">
        <v>182</v>
      </c>
      <c r="C625" t="s">
        <v>50</v>
      </c>
      <c r="D625" s="96">
        <v>42772</v>
      </c>
      <c r="E625" s="96">
        <v>42778</v>
      </c>
      <c r="F625">
        <f t="shared" si="18"/>
        <v>2</v>
      </c>
      <c r="G625">
        <f t="shared" si="19"/>
        <v>2017</v>
      </c>
      <c r="H625">
        <v>120088</v>
      </c>
      <c r="I625" t="s">
        <v>230</v>
      </c>
      <c r="J625" t="s">
        <v>142</v>
      </c>
      <c r="K625" t="s">
        <v>232</v>
      </c>
      <c r="L625" t="s">
        <v>45</v>
      </c>
      <c r="M625" t="s">
        <v>231</v>
      </c>
      <c r="N625" t="s">
        <v>143</v>
      </c>
      <c r="O625">
        <v>301</v>
      </c>
      <c r="P625" t="s">
        <v>46</v>
      </c>
      <c r="Q625">
        <v>1</v>
      </c>
      <c r="R625" t="s">
        <v>48</v>
      </c>
      <c r="S625">
        <v>4</v>
      </c>
      <c r="T625" t="s">
        <v>144</v>
      </c>
      <c r="U625">
        <v>6</v>
      </c>
      <c r="V625">
        <v>31721</v>
      </c>
      <c r="W625" s="51">
        <v>1259.7360000000001</v>
      </c>
      <c r="X625">
        <v>4.07</v>
      </c>
      <c r="Y625">
        <v>7.9000000000000001E-2</v>
      </c>
      <c r="Z625">
        <v>25</v>
      </c>
      <c r="AA625">
        <v>0</v>
      </c>
    </row>
    <row r="626" spans="1:27" ht="15">
      <c r="A626" s="49">
        <v>42783</v>
      </c>
      <c r="B626" t="s">
        <v>182</v>
      </c>
      <c r="C626" t="s">
        <v>50</v>
      </c>
      <c r="D626" s="96">
        <v>42772</v>
      </c>
      <c r="E626" s="96">
        <v>42778</v>
      </c>
      <c r="F626">
        <f t="shared" si="18"/>
        <v>2</v>
      </c>
      <c r="G626">
        <f t="shared" si="19"/>
        <v>2017</v>
      </c>
      <c r="H626">
        <v>120088</v>
      </c>
      <c r="I626" t="s">
        <v>230</v>
      </c>
      <c r="J626" t="s">
        <v>142</v>
      </c>
      <c r="K626" t="s">
        <v>232</v>
      </c>
      <c r="L626" t="s">
        <v>45</v>
      </c>
      <c r="M626" t="s">
        <v>231</v>
      </c>
      <c r="N626" t="s">
        <v>143</v>
      </c>
      <c r="O626">
        <v>301</v>
      </c>
      <c r="P626" t="s">
        <v>46</v>
      </c>
      <c r="Q626">
        <v>1</v>
      </c>
      <c r="R626" t="s">
        <v>48</v>
      </c>
      <c r="S626">
        <v>4</v>
      </c>
      <c r="T626" t="s">
        <v>144</v>
      </c>
      <c r="U626">
        <v>8</v>
      </c>
      <c r="V626">
        <v>30582</v>
      </c>
      <c r="W626" s="51">
        <v>1235.71</v>
      </c>
      <c r="X626">
        <v>3.8490000000000002</v>
      </c>
      <c r="Y626">
        <v>6.5000000000000002E-2</v>
      </c>
      <c r="Z626">
        <v>20</v>
      </c>
      <c r="AA626">
        <v>0</v>
      </c>
    </row>
    <row r="627" spans="1:27" ht="15">
      <c r="A627" s="49">
        <v>42783</v>
      </c>
      <c r="B627" t="s">
        <v>182</v>
      </c>
      <c r="C627" t="s">
        <v>50</v>
      </c>
      <c r="D627" s="96">
        <v>42772</v>
      </c>
      <c r="E627" s="96">
        <v>42778</v>
      </c>
      <c r="F627">
        <f t="shared" si="18"/>
        <v>2</v>
      </c>
      <c r="G627">
        <f t="shared" si="19"/>
        <v>2017</v>
      </c>
      <c r="H627">
        <v>120088</v>
      </c>
      <c r="I627" t="s">
        <v>230</v>
      </c>
      <c r="J627" t="s">
        <v>142</v>
      </c>
      <c r="K627" t="s">
        <v>232</v>
      </c>
      <c r="L627" t="s">
        <v>45</v>
      </c>
      <c r="M627" t="s">
        <v>231</v>
      </c>
      <c r="N627" t="s">
        <v>143</v>
      </c>
      <c r="O627">
        <v>301</v>
      </c>
      <c r="P627" t="s">
        <v>46</v>
      </c>
      <c r="Q627">
        <v>1</v>
      </c>
      <c r="R627" t="s">
        <v>48</v>
      </c>
      <c r="S627">
        <v>4</v>
      </c>
      <c r="T627" t="s">
        <v>144</v>
      </c>
      <c r="U627">
        <v>4</v>
      </c>
      <c r="V627">
        <v>31749</v>
      </c>
      <c r="W627" s="51">
        <v>1288.367</v>
      </c>
      <c r="X627">
        <v>4.1680000000000001</v>
      </c>
      <c r="Y627">
        <v>8.5000000000000006E-2</v>
      </c>
      <c r="Z627">
        <v>27</v>
      </c>
      <c r="AA627">
        <v>0</v>
      </c>
    </row>
    <row r="628" spans="1:27" ht="15">
      <c r="A628" s="49">
        <v>42783</v>
      </c>
      <c r="B628" t="s">
        <v>182</v>
      </c>
      <c r="C628" t="s">
        <v>50</v>
      </c>
      <c r="D628" s="96">
        <v>42772</v>
      </c>
      <c r="E628" s="96">
        <v>42778</v>
      </c>
      <c r="F628">
        <f t="shared" si="18"/>
        <v>2</v>
      </c>
      <c r="G628">
        <f t="shared" si="19"/>
        <v>2017</v>
      </c>
      <c r="H628">
        <v>120088</v>
      </c>
      <c r="I628" t="s">
        <v>230</v>
      </c>
      <c r="J628" t="s">
        <v>142</v>
      </c>
      <c r="K628" t="s">
        <v>232</v>
      </c>
      <c r="L628" t="s">
        <v>45</v>
      </c>
      <c r="M628" t="s">
        <v>231</v>
      </c>
      <c r="N628" t="s">
        <v>143</v>
      </c>
      <c r="O628">
        <v>301</v>
      </c>
      <c r="P628" t="s">
        <v>46</v>
      </c>
      <c r="Q628">
        <v>1</v>
      </c>
      <c r="R628" t="s">
        <v>48</v>
      </c>
      <c r="S628">
        <v>4</v>
      </c>
      <c r="T628" t="s">
        <v>144</v>
      </c>
      <c r="U628">
        <v>1</v>
      </c>
      <c r="V628">
        <v>30950</v>
      </c>
      <c r="W628" s="51">
        <v>1364.442</v>
      </c>
      <c r="X628">
        <v>4.3019999999999996</v>
      </c>
      <c r="Y628">
        <v>9.4E-2</v>
      </c>
      <c r="Z628">
        <v>29</v>
      </c>
      <c r="AA628">
        <v>0</v>
      </c>
    </row>
    <row r="629" spans="1:27" ht="15">
      <c r="A629" s="49">
        <v>42783</v>
      </c>
      <c r="B629" t="s">
        <v>182</v>
      </c>
      <c r="C629" t="s">
        <v>50</v>
      </c>
      <c r="D629" s="96">
        <v>42772</v>
      </c>
      <c r="E629" s="96">
        <v>42778</v>
      </c>
      <c r="F629">
        <f t="shared" si="18"/>
        <v>2</v>
      </c>
      <c r="G629">
        <f t="shared" si="19"/>
        <v>2017</v>
      </c>
      <c r="H629">
        <v>120088</v>
      </c>
      <c r="I629" t="s">
        <v>230</v>
      </c>
      <c r="J629" t="s">
        <v>142</v>
      </c>
      <c r="K629" t="s">
        <v>232</v>
      </c>
      <c r="L629" t="s">
        <v>45</v>
      </c>
      <c r="M629" t="s">
        <v>231</v>
      </c>
      <c r="N629" t="s">
        <v>143</v>
      </c>
      <c r="O629">
        <v>301</v>
      </c>
      <c r="P629" t="s">
        <v>46</v>
      </c>
      <c r="Q629">
        <v>1</v>
      </c>
      <c r="R629" t="s">
        <v>48</v>
      </c>
      <c r="S629">
        <v>4</v>
      </c>
      <c r="T629" t="s">
        <v>144</v>
      </c>
      <c r="U629">
        <v>2</v>
      </c>
      <c r="V629">
        <v>30697</v>
      </c>
      <c r="W629" s="51">
        <v>1118.644</v>
      </c>
      <c r="X629">
        <v>3.496</v>
      </c>
      <c r="Y629">
        <v>7.1999999999999995E-2</v>
      </c>
      <c r="Z629">
        <v>22</v>
      </c>
      <c r="AA629">
        <v>0</v>
      </c>
    </row>
    <row r="630" spans="1:27" ht="15">
      <c r="A630" s="49">
        <v>42783</v>
      </c>
      <c r="B630" t="s">
        <v>182</v>
      </c>
      <c r="C630" t="s">
        <v>50</v>
      </c>
      <c r="D630" s="96">
        <v>42772</v>
      </c>
      <c r="E630" s="96">
        <v>42778</v>
      </c>
      <c r="F630">
        <f t="shared" si="18"/>
        <v>2</v>
      </c>
      <c r="G630">
        <f t="shared" si="19"/>
        <v>2017</v>
      </c>
      <c r="H630">
        <v>120088</v>
      </c>
      <c r="I630" t="s">
        <v>230</v>
      </c>
      <c r="J630" t="s">
        <v>142</v>
      </c>
      <c r="K630" t="s">
        <v>232</v>
      </c>
      <c r="L630" t="s">
        <v>45</v>
      </c>
      <c r="M630" t="s">
        <v>231</v>
      </c>
      <c r="N630" t="s">
        <v>143</v>
      </c>
      <c r="O630">
        <v>301</v>
      </c>
      <c r="P630" t="s">
        <v>46</v>
      </c>
      <c r="Q630">
        <v>1</v>
      </c>
      <c r="R630" t="s">
        <v>48</v>
      </c>
      <c r="S630">
        <v>4</v>
      </c>
      <c r="T630" t="s">
        <v>144</v>
      </c>
      <c r="U630">
        <v>3</v>
      </c>
      <c r="V630">
        <v>31787</v>
      </c>
      <c r="W630" s="51">
        <v>1321.3689999999999</v>
      </c>
      <c r="X630">
        <v>4.2789999999999999</v>
      </c>
      <c r="Y630">
        <v>8.2000000000000003E-2</v>
      </c>
      <c r="Z630">
        <v>26</v>
      </c>
      <c r="AA630">
        <v>0</v>
      </c>
    </row>
    <row r="631" spans="1:27" ht="15">
      <c r="A631" s="49">
        <v>42783</v>
      </c>
      <c r="B631" t="s">
        <v>182</v>
      </c>
      <c r="C631" t="s">
        <v>50</v>
      </c>
      <c r="D631" s="96">
        <v>42772</v>
      </c>
      <c r="E631" s="96">
        <v>42778</v>
      </c>
      <c r="F631">
        <f t="shared" si="18"/>
        <v>2</v>
      </c>
      <c r="G631">
        <f t="shared" si="19"/>
        <v>2017</v>
      </c>
      <c r="H631">
        <v>120088</v>
      </c>
      <c r="I631" t="s">
        <v>230</v>
      </c>
      <c r="J631" t="s">
        <v>142</v>
      </c>
      <c r="K631" t="s">
        <v>232</v>
      </c>
      <c r="L631" t="s">
        <v>45</v>
      </c>
      <c r="M631" t="s">
        <v>231</v>
      </c>
      <c r="N631" t="s">
        <v>143</v>
      </c>
      <c r="O631">
        <v>301</v>
      </c>
      <c r="P631" t="s">
        <v>46</v>
      </c>
      <c r="Q631">
        <v>1</v>
      </c>
      <c r="R631" t="s">
        <v>48</v>
      </c>
      <c r="S631">
        <v>4</v>
      </c>
      <c r="T631" t="s">
        <v>144</v>
      </c>
      <c r="U631">
        <v>5</v>
      </c>
      <c r="V631">
        <v>31685</v>
      </c>
      <c r="W631" s="51">
        <v>1260.2159999999999</v>
      </c>
      <c r="X631">
        <v>4.0670000000000002</v>
      </c>
      <c r="Y631">
        <v>0.11700000000000001</v>
      </c>
      <c r="Z631">
        <v>37</v>
      </c>
      <c r="AA631">
        <v>0</v>
      </c>
    </row>
    <row r="632" spans="1:27" ht="15">
      <c r="A632" s="49">
        <v>42783</v>
      </c>
      <c r="B632" t="s">
        <v>182</v>
      </c>
      <c r="C632" t="s">
        <v>50</v>
      </c>
      <c r="D632" s="96">
        <v>42772</v>
      </c>
      <c r="E632" s="96">
        <v>42778</v>
      </c>
      <c r="F632">
        <f t="shared" si="18"/>
        <v>2</v>
      </c>
      <c r="G632">
        <f t="shared" si="19"/>
        <v>2017</v>
      </c>
      <c r="H632">
        <v>120088</v>
      </c>
      <c r="I632" t="s">
        <v>230</v>
      </c>
      <c r="J632" t="s">
        <v>142</v>
      </c>
      <c r="K632" t="s">
        <v>232</v>
      </c>
      <c r="L632" t="s">
        <v>45</v>
      </c>
      <c r="M632" t="s">
        <v>231</v>
      </c>
      <c r="N632" t="s">
        <v>143</v>
      </c>
      <c r="O632">
        <v>301</v>
      </c>
      <c r="P632" t="s">
        <v>46</v>
      </c>
      <c r="Q632">
        <v>1</v>
      </c>
      <c r="R632" t="s">
        <v>48</v>
      </c>
      <c r="S632">
        <v>4</v>
      </c>
      <c r="T632" t="s">
        <v>144</v>
      </c>
      <c r="U632">
        <v>7</v>
      </c>
      <c r="V632">
        <v>30159</v>
      </c>
      <c r="W632" s="51">
        <v>1195.749</v>
      </c>
      <c r="X632">
        <v>3.673</v>
      </c>
      <c r="Y632">
        <v>7.5999999999999998E-2</v>
      </c>
      <c r="Z632">
        <v>23</v>
      </c>
      <c r="AA632">
        <v>0</v>
      </c>
    </row>
    <row r="633" spans="1:27" ht="15">
      <c r="A633" s="49">
        <v>42783</v>
      </c>
      <c r="B633" t="s">
        <v>182</v>
      </c>
      <c r="C633" t="s">
        <v>50</v>
      </c>
      <c r="D633" s="96">
        <v>42772</v>
      </c>
      <c r="E633" s="96">
        <v>42778</v>
      </c>
      <c r="F633">
        <f t="shared" si="18"/>
        <v>2</v>
      </c>
      <c r="G633">
        <f t="shared" si="19"/>
        <v>2017</v>
      </c>
      <c r="H633">
        <v>120088</v>
      </c>
      <c r="I633" t="s">
        <v>230</v>
      </c>
      <c r="J633" t="s">
        <v>142</v>
      </c>
      <c r="K633" t="s">
        <v>232</v>
      </c>
      <c r="L633" t="s">
        <v>45</v>
      </c>
      <c r="M633" t="s">
        <v>231</v>
      </c>
      <c r="N633" t="s">
        <v>143</v>
      </c>
      <c r="O633">
        <v>301</v>
      </c>
      <c r="P633" t="s">
        <v>46</v>
      </c>
      <c r="Q633">
        <v>1</v>
      </c>
      <c r="R633" t="s">
        <v>48</v>
      </c>
      <c r="S633">
        <v>4</v>
      </c>
      <c r="T633" t="s">
        <v>144</v>
      </c>
      <c r="U633">
        <v>9</v>
      </c>
      <c r="V633">
        <v>31037</v>
      </c>
      <c r="W633" s="51">
        <v>1139.1410000000001</v>
      </c>
      <c r="X633">
        <v>3.6019999999999999</v>
      </c>
      <c r="Y633">
        <v>0.16800000000000001</v>
      </c>
      <c r="Z633">
        <v>52</v>
      </c>
      <c r="AA633">
        <v>0</v>
      </c>
    </row>
    <row r="634" spans="1:27" ht="15">
      <c r="A634" s="49">
        <v>42774</v>
      </c>
      <c r="B634" t="s">
        <v>181</v>
      </c>
      <c r="C634" t="s">
        <v>109</v>
      </c>
      <c r="D634" s="96">
        <v>42767</v>
      </c>
      <c r="E634" s="96">
        <v>42771</v>
      </c>
      <c r="F634">
        <f t="shared" si="18"/>
        <v>2</v>
      </c>
      <c r="G634">
        <f t="shared" si="19"/>
        <v>2017</v>
      </c>
      <c r="H634">
        <v>120088</v>
      </c>
      <c r="I634" t="s">
        <v>230</v>
      </c>
      <c r="J634" t="s">
        <v>142</v>
      </c>
      <c r="K634" t="s">
        <v>232</v>
      </c>
      <c r="L634" t="s">
        <v>45</v>
      </c>
      <c r="M634" t="s">
        <v>231</v>
      </c>
      <c r="N634" t="s">
        <v>143</v>
      </c>
      <c r="O634">
        <v>301</v>
      </c>
      <c r="P634" t="s">
        <v>46</v>
      </c>
      <c r="Q634">
        <v>1</v>
      </c>
      <c r="R634" t="s">
        <v>48</v>
      </c>
      <c r="S634">
        <v>4</v>
      </c>
      <c r="T634" t="s">
        <v>144</v>
      </c>
      <c r="U634">
        <v>9</v>
      </c>
      <c r="V634">
        <v>31072</v>
      </c>
      <c r="W634" s="51">
        <v>1097.31</v>
      </c>
      <c r="X634">
        <v>3.4710000000000001</v>
      </c>
      <c r="Y634">
        <v>4.4999999999999998E-2</v>
      </c>
      <c r="Z634">
        <v>14</v>
      </c>
      <c r="AA634">
        <v>0</v>
      </c>
    </row>
    <row r="635" spans="1:27" ht="15">
      <c r="A635" s="49">
        <v>42774</v>
      </c>
      <c r="B635" t="s">
        <v>181</v>
      </c>
      <c r="C635" t="s">
        <v>109</v>
      </c>
      <c r="D635" s="96">
        <v>42767</v>
      </c>
      <c r="E635" s="96">
        <v>42771</v>
      </c>
      <c r="F635">
        <f t="shared" si="18"/>
        <v>2</v>
      </c>
      <c r="G635">
        <f t="shared" si="19"/>
        <v>2017</v>
      </c>
      <c r="H635">
        <v>120088</v>
      </c>
      <c r="I635" t="s">
        <v>230</v>
      </c>
      <c r="J635" t="s">
        <v>142</v>
      </c>
      <c r="K635" t="s">
        <v>232</v>
      </c>
      <c r="L635" t="s">
        <v>45</v>
      </c>
      <c r="M635" t="s">
        <v>231</v>
      </c>
      <c r="N635" t="s">
        <v>143</v>
      </c>
      <c r="O635">
        <v>301</v>
      </c>
      <c r="P635" t="s">
        <v>46</v>
      </c>
      <c r="Q635">
        <v>1</v>
      </c>
      <c r="R635" t="s">
        <v>48</v>
      </c>
      <c r="S635">
        <v>4</v>
      </c>
      <c r="T635" t="s">
        <v>144</v>
      </c>
      <c r="U635">
        <v>7</v>
      </c>
      <c r="V635">
        <v>30206</v>
      </c>
      <c r="W635" s="51">
        <v>1149.317</v>
      </c>
      <c r="X635">
        <v>3.5329999999999999</v>
      </c>
      <c r="Y635">
        <v>4.2999999999999997E-2</v>
      </c>
      <c r="Z635">
        <v>13</v>
      </c>
      <c r="AA635">
        <v>0</v>
      </c>
    </row>
    <row r="636" spans="1:27" ht="15">
      <c r="A636" s="49">
        <v>42774</v>
      </c>
      <c r="B636" t="s">
        <v>181</v>
      </c>
      <c r="C636" t="s">
        <v>109</v>
      </c>
      <c r="D636" s="96">
        <v>42767</v>
      </c>
      <c r="E636" s="96">
        <v>42771</v>
      </c>
      <c r="F636">
        <f t="shared" si="18"/>
        <v>2</v>
      </c>
      <c r="G636">
        <f t="shared" si="19"/>
        <v>2017</v>
      </c>
      <c r="H636">
        <v>120088</v>
      </c>
      <c r="I636" t="s">
        <v>230</v>
      </c>
      <c r="J636" t="s">
        <v>142</v>
      </c>
      <c r="K636" t="s">
        <v>232</v>
      </c>
      <c r="L636" t="s">
        <v>45</v>
      </c>
      <c r="M636" t="s">
        <v>231</v>
      </c>
      <c r="N636" t="s">
        <v>143</v>
      </c>
      <c r="O636">
        <v>301</v>
      </c>
      <c r="P636" t="s">
        <v>46</v>
      </c>
      <c r="Q636">
        <v>1</v>
      </c>
      <c r="R636" t="s">
        <v>48</v>
      </c>
      <c r="S636">
        <v>4</v>
      </c>
      <c r="T636" t="s">
        <v>144</v>
      </c>
      <c r="U636">
        <v>5</v>
      </c>
      <c r="V636">
        <v>31719</v>
      </c>
      <c r="W636" s="51">
        <v>1207.1869999999999</v>
      </c>
      <c r="X636">
        <v>3.8980000000000001</v>
      </c>
      <c r="Y636">
        <v>3.5000000000000003E-2</v>
      </c>
      <c r="Z636">
        <v>11</v>
      </c>
      <c r="AA636">
        <v>0</v>
      </c>
    </row>
    <row r="637" spans="1:27" ht="15">
      <c r="A637" s="49">
        <v>42774</v>
      </c>
      <c r="B637" t="s">
        <v>181</v>
      </c>
      <c r="C637" t="s">
        <v>109</v>
      </c>
      <c r="D637" s="96">
        <v>42767</v>
      </c>
      <c r="E637" s="96">
        <v>42771</v>
      </c>
      <c r="F637">
        <f t="shared" si="18"/>
        <v>2</v>
      </c>
      <c r="G637">
        <f t="shared" si="19"/>
        <v>2017</v>
      </c>
      <c r="H637">
        <v>120088</v>
      </c>
      <c r="I637" t="s">
        <v>230</v>
      </c>
      <c r="J637" t="s">
        <v>142</v>
      </c>
      <c r="K637" t="s">
        <v>232</v>
      </c>
      <c r="L637" t="s">
        <v>45</v>
      </c>
      <c r="M637" t="s">
        <v>231</v>
      </c>
      <c r="N637" t="s">
        <v>143</v>
      </c>
      <c r="O637">
        <v>301</v>
      </c>
      <c r="P637" t="s">
        <v>46</v>
      </c>
      <c r="Q637">
        <v>1</v>
      </c>
      <c r="R637" t="s">
        <v>48</v>
      </c>
      <c r="S637">
        <v>4</v>
      </c>
      <c r="T637" t="s">
        <v>144</v>
      </c>
      <c r="U637">
        <v>3</v>
      </c>
      <c r="V637">
        <v>31822</v>
      </c>
      <c r="W637" s="51">
        <v>1266.0730000000001</v>
      </c>
      <c r="X637">
        <v>4.101</v>
      </c>
      <c r="Y637">
        <v>3.7999999999999999E-2</v>
      </c>
      <c r="Z637">
        <v>12</v>
      </c>
      <c r="AA637">
        <v>0</v>
      </c>
    </row>
    <row r="638" spans="1:27" ht="15">
      <c r="A638" s="49">
        <v>42774</v>
      </c>
      <c r="B638" t="s">
        <v>181</v>
      </c>
      <c r="C638" t="s">
        <v>109</v>
      </c>
      <c r="D638" s="96">
        <v>42767</v>
      </c>
      <c r="E638" s="96">
        <v>42771</v>
      </c>
      <c r="F638">
        <f t="shared" si="18"/>
        <v>2</v>
      </c>
      <c r="G638">
        <f t="shared" si="19"/>
        <v>2017</v>
      </c>
      <c r="H638">
        <v>120088</v>
      </c>
      <c r="I638" t="s">
        <v>230</v>
      </c>
      <c r="J638" t="s">
        <v>142</v>
      </c>
      <c r="K638" t="s">
        <v>232</v>
      </c>
      <c r="L638" t="s">
        <v>45</v>
      </c>
      <c r="M638" t="s">
        <v>231</v>
      </c>
      <c r="N638" t="s">
        <v>143</v>
      </c>
      <c r="O638">
        <v>301</v>
      </c>
      <c r="P638" t="s">
        <v>46</v>
      </c>
      <c r="Q638">
        <v>1</v>
      </c>
      <c r="R638" t="s">
        <v>48</v>
      </c>
      <c r="S638">
        <v>4</v>
      </c>
      <c r="T638" t="s">
        <v>144</v>
      </c>
      <c r="U638">
        <v>2</v>
      </c>
      <c r="V638">
        <v>30730</v>
      </c>
      <c r="W638" s="51">
        <v>1090.634</v>
      </c>
      <c r="X638">
        <v>3.411</v>
      </c>
      <c r="Y638">
        <v>2.9000000000000001E-2</v>
      </c>
      <c r="Z638">
        <v>9</v>
      </c>
      <c r="AA638">
        <v>0</v>
      </c>
    </row>
    <row r="639" spans="1:27" ht="15">
      <c r="A639" s="49">
        <v>42774</v>
      </c>
      <c r="B639" t="s">
        <v>181</v>
      </c>
      <c r="C639" t="s">
        <v>109</v>
      </c>
      <c r="D639" s="96">
        <v>42767</v>
      </c>
      <c r="E639" s="96">
        <v>42771</v>
      </c>
      <c r="F639">
        <f t="shared" si="18"/>
        <v>2</v>
      </c>
      <c r="G639">
        <f t="shared" si="19"/>
        <v>2017</v>
      </c>
      <c r="H639">
        <v>120088</v>
      </c>
      <c r="I639" t="s">
        <v>230</v>
      </c>
      <c r="J639" t="s">
        <v>142</v>
      </c>
      <c r="K639" t="s">
        <v>232</v>
      </c>
      <c r="L639" t="s">
        <v>45</v>
      </c>
      <c r="M639" t="s">
        <v>231</v>
      </c>
      <c r="N639" t="s">
        <v>143</v>
      </c>
      <c r="O639">
        <v>301</v>
      </c>
      <c r="P639" t="s">
        <v>46</v>
      </c>
      <c r="Q639">
        <v>1</v>
      </c>
      <c r="R639" t="s">
        <v>48</v>
      </c>
      <c r="S639">
        <v>4</v>
      </c>
      <c r="T639" t="s">
        <v>144</v>
      </c>
      <c r="U639">
        <v>1</v>
      </c>
      <c r="V639">
        <v>30987</v>
      </c>
      <c r="W639" s="51">
        <v>1305.626</v>
      </c>
      <c r="X639">
        <v>4.1189999999999998</v>
      </c>
      <c r="Y639">
        <v>4.8000000000000001E-2</v>
      </c>
      <c r="Z639">
        <v>15</v>
      </c>
      <c r="AA639">
        <v>0</v>
      </c>
    </row>
    <row r="640" spans="1:27" ht="15">
      <c r="A640" s="49">
        <v>42774</v>
      </c>
      <c r="B640" t="s">
        <v>181</v>
      </c>
      <c r="C640" t="s">
        <v>109</v>
      </c>
      <c r="D640" s="96">
        <v>42767</v>
      </c>
      <c r="E640" s="96">
        <v>42771</v>
      </c>
      <c r="F640">
        <f t="shared" si="18"/>
        <v>2</v>
      </c>
      <c r="G640">
        <f t="shared" si="19"/>
        <v>2017</v>
      </c>
      <c r="H640">
        <v>120088</v>
      </c>
      <c r="I640" t="s">
        <v>230</v>
      </c>
      <c r="J640" t="s">
        <v>142</v>
      </c>
      <c r="K640" t="s">
        <v>232</v>
      </c>
      <c r="L640" t="s">
        <v>45</v>
      </c>
      <c r="M640" t="s">
        <v>231</v>
      </c>
      <c r="N640" t="s">
        <v>143</v>
      </c>
      <c r="O640">
        <v>301</v>
      </c>
      <c r="P640" t="s">
        <v>46</v>
      </c>
      <c r="Q640">
        <v>1</v>
      </c>
      <c r="R640" t="s">
        <v>48</v>
      </c>
      <c r="S640">
        <v>4</v>
      </c>
      <c r="T640" t="s">
        <v>144</v>
      </c>
      <c r="U640">
        <v>4</v>
      </c>
      <c r="V640">
        <v>31790</v>
      </c>
      <c r="W640" s="51">
        <v>1238.6769999999999</v>
      </c>
      <c r="X640">
        <v>4.008</v>
      </c>
      <c r="Y640">
        <v>4.3999999999999997E-2</v>
      </c>
      <c r="Z640">
        <v>14</v>
      </c>
      <c r="AA640">
        <v>0</v>
      </c>
    </row>
    <row r="641" spans="1:27" ht="15">
      <c r="A641" s="49">
        <v>42774</v>
      </c>
      <c r="B641" t="s">
        <v>181</v>
      </c>
      <c r="C641" t="s">
        <v>109</v>
      </c>
      <c r="D641" s="96">
        <v>42767</v>
      </c>
      <c r="E641" s="96">
        <v>42771</v>
      </c>
      <c r="F641">
        <f t="shared" si="18"/>
        <v>2</v>
      </c>
      <c r="G641">
        <f t="shared" si="19"/>
        <v>2017</v>
      </c>
      <c r="H641">
        <v>120088</v>
      </c>
      <c r="I641" t="s">
        <v>230</v>
      </c>
      <c r="J641" t="s">
        <v>142</v>
      </c>
      <c r="K641" t="s">
        <v>232</v>
      </c>
      <c r="L641" t="s">
        <v>45</v>
      </c>
      <c r="M641" t="s">
        <v>231</v>
      </c>
      <c r="N641" t="s">
        <v>143</v>
      </c>
      <c r="O641">
        <v>301</v>
      </c>
      <c r="P641" t="s">
        <v>46</v>
      </c>
      <c r="Q641">
        <v>1</v>
      </c>
      <c r="R641" t="s">
        <v>48</v>
      </c>
      <c r="S641">
        <v>4</v>
      </c>
      <c r="T641" t="s">
        <v>144</v>
      </c>
      <c r="U641">
        <v>8</v>
      </c>
      <c r="V641">
        <v>30627</v>
      </c>
      <c r="W641" s="51">
        <v>1182.94</v>
      </c>
      <c r="X641">
        <v>3.6859999999999999</v>
      </c>
      <c r="Y641">
        <v>3.5999999999999997E-2</v>
      </c>
      <c r="Z641">
        <v>11</v>
      </c>
      <c r="AA641">
        <v>0</v>
      </c>
    </row>
    <row r="642" spans="1:27" ht="15">
      <c r="A642" s="49">
        <v>42774</v>
      </c>
      <c r="B642" t="s">
        <v>181</v>
      </c>
      <c r="C642" t="s">
        <v>109</v>
      </c>
      <c r="D642" s="96">
        <v>42767</v>
      </c>
      <c r="E642" s="96">
        <v>42771</v>
      </c>
      <c r="F642">
        <f t="shared" si="18"/>
        <v>2</v>
      </c>
      <c r="G642">
        <f t="shared" si="19"/>
        <v>2017</v>
      </c>
      <c r="H642">
        <v>120088</v>
      </c>
      <c r="I642" t="s">
        <v>230</v>
      </c>
      <c r="J642" t="s">
        <v>142</v>
      </c>
      <c r="K642" t="s">
        <v>232</v>
      </c>
      <c r="L642" t="s">
        <v>45</v>
      </c>
      <c r="M642" t="s">
        <v>231</v>
      </c>
      <c r="N642" t="s">
        <v>143</v>
      </c>
      <c r="O642">
        <v>301</v>
      </c>
      <c r="P642" t="s">
        <v>46</v>
      </c>
      <c r="Q642">
        <v>1</v>
      </c>
      <c r="R642" t="s">
        <v>48</v>
      </c>
      <c r="S642">
        <v>4</v>
      </c>
      <c r="T642" t="s">
        <v>144</v>
      </c>
      <c r="U642">
        <v>6</v>
      </c>
      <c r="V642">
        <v>31759</v>
      </c>
      <c r="W642" s="51">
        <v>1217.2570000000001</v>
      </c>
      <c r="X642">
        <v>3.9350000000000001</v>
      </c>
      <c r="Y642">
        <v>4.1000000000000002E-2</v>
      </c>
      <c r="Z642">
        <v>13</v>
      </c>
      <c r="AA642">
        <v>0</v>
      </c>
    </row>
    <row r="643" spans="1:27" ht="15">
      <c r="A643" s="49">
        <v>42774</v>
      </c>
      <c r="B643" t="s">
        <v>181</v>
      </c>
      <c r="C643" t="s">
        <v>109</v>
      </c>
      <c r="D643" s="96">
        <v>42767</v>
      </c>
      <c r="E643" s="96">
        <v>42771</v>
      </c>
      <c r="F643">
        <f t="shared" ref="F643:F706" si="20">MONTH(E643)</f>
        <v>2</v>
      </c>
      <c r="G643">
        <f t="shared" ref="G643:G706" si="21">YEAR(E643)</f>
        <v>2017</v>
      </c>
      <c r="H643">
        <v>120088</v>
      </c>
      <c r="I643" t="s">
        <v>230</v>
      </c>
      <c r="J643" t="s">
        <v>142</v>
      </c>
      <c r="K643" t="s">
        <v>232</v>
      </c>
      <c r="L643" t="s">
        <v>45</v>
      </c>
      <c r="M643" t="s">
        <v>231</v>
      </c>
      <c r="N643" t="s">
        <v>143</v>
      </c>
      <c r="O643">
        <v>301</v>
      </c>
      <c r="P643" t="s">
        <v>46</v>
      </c>
      <c r="Q643">
        <v>1</v>
      </c>
      <c r="R643" t="s">
        <v>48</v>
      </c>
      <c r="S643">
        <v>4</v>
      </c>
      <c r="T643" t="s">
        <v>144</v>
      </c>
      <c r="U643">
        <v>12</v>
      </c>
      <c r="V643">
        <v>30987</v>
      </c>
      <c r="W643" s="51">
        <v>1083.579</v>
      </c>
      <c r="X643">
        <v>3.4180000000000001</v>
      </c>
      <c r="Y643">
        <v>2.9000000000000001E-2</v>
      </c>
      <c r="Z643">
        <v>9</v>
      </c>
      <c r="AA643">
        <v>0</v>
      </c>
    </row>
    <row r="644" spans="1:27" ht="15">
      <c r="A644" s="49">
        <v>42774</v>
      </c>
      <c r="B644" t="s">
        <v>181</v>
      </c>
      <c r="C644" t="s">
        <v>109</v>
      </c>
      <c r="D644" s="96">
        <v>42767</v>
      </c>
      <c r="E644" s="96">
        <v>42771</v>
      </c>
      <c r="F644">
        <f t="shared" si="20"/>
        <v>2</v>
      </c>
      <c r="G644">
        <f t="shared" si="21"/>
        <v>2017</v>
      </c>
      <c r="H644">
        <v>120088</v>
      </c>
      <c r="I644" t="s">
        <v>230</v>
      </c>
      <c r="J644" t="s">
        <v>142</v>
      </c>
      <c r="K644" t="s">
        <v>232</v>
      </c>
      <c r="L644" t="s">
        <v>45</v>
      </c>
      <c r="M644" t="s">
        <v>231</v>
      </c>
      <c r="N644" t="s">
        <v>143</v>
      </c>
      <c r="O644">
        <v>301</v>
      </c>
      <c r="P644" t="s">
        <v>46</v>
      </c>
      <c r="Q644">
        <v>1</v>
      </c>
      <c r="R644" t="s">
        <v>48</v>
      </c>
      <c r="S644">
        <v>4</v>
      </c>
      <c r="T644" t="s">
        <v>144</v>
      </c>
      <c r="U644">
        <v>11</v>
      </c>
      <c r="V644">
        <v>31125</v>
      </c>
      <c r="W644" s="51">
        <v>1188.44</v>
      </c>
      <c r="X644">
        <v>3.766</v>
      </c>
      <c r="Y644">
        <v>3.2000000000000001E-2</v>
      </c>
      <c r="Z644">
        <v>10</v>
      </c>
      <c r="AA644">
        <v>0</v>
      </c>
    </row>
    <row r="645" spans="1:27" ht="15">
      <c r="A645" s="49">
        <v>42774</v>
      </c>
      <c r="B645" t="s">
        <v>181</v>
      </c>
      <c r="C645" t="s">
        <v>109</v>
      </c>
      <c r="D645" s="96">
        <v>42767</v>
      </c>
      <c r="E645" s="96">
        <v>42771</v>
      </c>
      <c r="F645">
        <f t="shared" si="20"/>
        <v>2</v>
      </c>
      <c r="G645">
        <f t="shared" si="21"/>
        <v>2017</v>
      </c>
      <c r="H645">
        <v>120088</v>
      </c>
      <c r="I645" t="s">
        <v>230</v>
      </c>
      <c r="J645" t="s">
        <v>142</v>
      </c>
      <c r="K645" t="s">
        <v>232</v>
      </c>
      <c r="L645" t="s">
        <v>45</v>
      </c>
      <c r="M645" t="s">
        <v>231</v>
      </c>
      <c r="N645" t="s">
        <v>143</v>
      </c>
      <c r="O645">
        <v>301</v>
      </c>
      <c r="P645" t="s">
        <v>46</v>
      </c>
      <c r="Q645">
        <v>1</v>
      </c>
      <c r="R645" t="s">
        <v>48</v>
      </c>
      <c r="S645">
        <v>4</v>
      </c>
      <c r="T645" t="s">
        <v>144</v>
      </c>
      <c r="U645">
        <v>10</v>
      </c>
      <c r="V645">
        <v>31258</v>
      </c>
      <c r="W645" s="51">
        <v>1050.934</v>
      </c>
      <c r="X645">
        <v>3.3439999999999999</v>
      </c>
      <c r="Y645">
        <v>2.5999999999999999E-2</v>
      </c>
      <c r="Z645">
        <v>8</v>
      </c>
      <c r="AA645">
        <v>0</v>
      </c>
    </row>
    <row r="646" spans="1:27" ht="15">
      <c r="A646" s="49">
        <v>42774</v>
      </c>
      <c r="B646" t="s">
        <v>180</v>
      </c>
      <c r="C646" t="s">
        <v>108</v>
      </c>
      <c r="D646" s="96">
        <v>42765</v>
      </c>
      <c r="E646" s="96">
        <v>42766</v>
      </c>
      <c r="F646">
        <f t="shared" si="20"/>
        <v>1</v>
      </c>
      <c r="G646">
        <f t="shared" si="21"/>
        <v>2017</v>
      </c>
      <c r="H646">
        <v>120088</v>
      </c>
      <c r="I646" t="s">
        <v>230</v>
      </c>
      <c r="J646" t="s">
        <v>142</v>
      </c>
      <c r="K646" t="s">
        <v>232</v>
      </c>
      <c r="L646" t="s">
        <v>45</v>
      </c>
      <c r="M646" t="s">
        <v>231</v>
      </c>
      <c r="N646" t="s">
        <v>143</v>
      </c>
      <c r="O646">
        <v>301</v>
      </c>
      <c r="P646" t="s">
        <v>46</v>
      </c>
      <c r="Q646">
        <v>1</v>
      </c>
      <c r="R646" t="s">
        <v>48</v>
      </c>
      <c r="S646">
        <v>4</v>
      </c>
      <c r="T646" t="s">
        <v>144</v>
      </c>
      <c r="U646">
        <v>10</v>
      </c>
      <c r="V646">
        <v>31258</v>
      </c>
      <c r="W646" s="51">
        <v>1032.0319999999999</v>
      </c>
      <c r="X646">
        <v>3.286</v>
      </c>
      <c r="Y646">
        <v>6.0999999999999999E-2</v>
      </c>
      <c r="Z646">
        <v>19</v>
      </c>
      <c r="AA646">
        <v>0</v>
      </c>
    </row>
    <row r="647" spans="1:27" ht="15">
      <c r="A647" s="49">
        <v>42774</v>
      </c>
      <c r="B647" t="s">
        <v>180</v>
      </c>
      <c r="C647" t="s">
        <v>108</v>
      </c>
      <c r="D647" s="96">
        <v>42765</v>
      </c>
      <c r="E647" s="96">
        <v>42766</v>
      </c>
      <c r="F647">
        <f t="shared" si="20"/>
        <v>1</v>
      </c>
      <c r="G647">
        <f t="shared" si="21"/>
        <v>2017</v>
      </c>
      <c r="H647">
        <v>120088</v>
      </c>
      <c r="I647" t="s">
        <v>230</v>
      </c>
      <c r="J647" t="s">
        <v>142</v>
      </c>
      <c r="K647" t="s">
        <v>232</v>
      </c>
      <c r="L647" t="s">
        <v>45</v>
      </c>
      <c r="M647" t="s">
        <v>231</v>
      </c>
      <c r="N647" t="s">
        <v>143</v>
      </c>
      <c r="O647">
        <v>301</v>
      </c>
      <c r="P647" t="s">
        <v>46</v>
      </c>
      <c r="Q647">
        <v>1</v>
      </c>
      <c r="R647" t="s">
        <v>48</v>
      </c>
      <c r="S647">
        <v>4</v>
      </c>
      <c r="T647" t="s">
        <v>144</v>
      </c>
      <c r="U647">
        <v>11</v>
      </c>
      <c r="V647">
        <v>31125</v>
      </c>
      <c r="W647" s="51">
        <v>1166.98</v>
      </c>
      <c r="X647">
        <v>3.7</v>
      </c>
      <c r="Y647">
        <v>6.4000000000000001E-2</v>
      </c>
      <c r="Z647">
        <v>20</v>
      </c>
      <c r="AA647">
        <v>0</v>
      </c>
    </row>
    <row r="648" spans="1:27" ht="15">
      <c r="A648" s="49">
        <v>42774</v>
      </c>
      <c r="B648" t="s">
        <v>180</v>
      </c>
      <c r="C648" t="s">
        <v>108</v>
      </c>
      <c r="D648" s="96">
        <v>42765</v>
      </c>
      <c r="E648" s="96">
        <v>42766</v>
      </c>
      <c r="F648">
        <f t="shared" si="20"/>
        <v>1</v>
      </c>
      <c r="G648">
        <f t="shared" si="21"/>
        <v>2017</v>
      </c>
      <c r="H648">
        <v>120088</v>
      </c>
      <c r="I648" t="s">
        <v>230</v>
      </c>
      <c r="J648" t="s">
        <v>142</v>
      </c>
      <c r="K648" t="s">
        <v>232</v>
      </c>
      <c r="L648" t="s">
        <v>45</v>
      </c>
      <c r="M648" t="s">
        <v>231</v>
      </c>
      <c r="N648" t="s">
        <v>143</v>
      </c>
      <c r="O648">
        <v>301</v>
      </c>
      <c r="P648" t="s">
        <v>46</v>
      </c>
      <c r="Q648">
        <v>1</v>
      </c>
      <c r="R648" t="s">
        <v>48</v>
      </c>
      <c r="S648">
        <v>4</v>
      </c>
      <c r="T648" t="s">
        <v>144</v>
      </c>
      <c r="U648">
        <v>12</v>
      </c>
      <c r="V648">
        <v>30987</v>
      </c>
      <c r="W648" s="51">
        <v>1060.9459999999999</v>
      </c>
      <c r="X648">
        <v>3.3490000000000002</v>
      </c>
      <c r="Y648">
        <v>6.5000000000000002E-2</v>
      </c>
      <c r="Z648">
        <v>20</v>
      </c>
      <c r="AA648">
        <v>0</v>
      </c>
    </row>
    <row r="649" spans="1:27" ht="15">
      <c r="A649" s="49">
        <v>42774</v>
      </c>
      <c r="B649" t="s">
        <v>180</v>
      </c>
      <c r="C649" t="s">
        <v>108</v>
      </c>
      <c r="D649" s="96">
        <v>42765</v>
      </c>
      <c r="E649" s="96">
        <v>42766</v>
      </c>
      <c r="F649">
        <f t="shared" si="20"/>
        <v>1</v>
      </c>
      <c r="G649">
        <f t="shared" si="21"/>
        <v>2017</v>
      </c>
      <c r="H649">
        <v>120088</v>
      </c>
      <c r="I649" t="s">
        <v>230</v>
      </c>
      <c r="J649" t="s">
        <v>142</v>
      </c>
      <c r="K649" t="s">
        <v>232</v>
      </c>
      <c r="L649" t="s">
        <v>45</v>
      </c>
      <c r="M649" t="s">
        <v>231</v>
      </c>
      <c r="N649" t="s">
        <v>143</v>
      </c>
      <c r="O649">
        <v>301</v>
      </c>
      <c r="P649" t="s">
        <v>46</v>
      </c>
      <c r="Q649">
        <v>1</v>
      </c>
      <c r="R649" t="s">
        <v>48</v>
      </c>
      <c r="S649">
        <v>4</v>
      </c>
      <c r="T649" t="s">
        <v>144</v>
      </c>
      <c r="U649">
        <v>6</v>
      </c>
      <c r="V649">
        <v>31759</v>
      </c>
      <c r="W649" s="51">
        <v>1203.867</v>
      </c>
      <c r="X649">
        <v>3.8940000000000001</v>
      </c>
      <c r="Y649">
        <v>7.9000000000000001E-2</v>
      </c>
      <c r="Z649">
        <v>25</v>
      </c>
      <c r="AA649">
        <v>0</v>
      </c>
    </row>
    <row r="650" spans="1:27" ht="15">
      <c r="A650" s="49">
        <v>42774</v>
      </c>
      <c r="B650" t="s">
        <v>180</v>
      </c>
      <c r="C650" t="s">
        <v>108</v>
      </c>
      <c r="D650" s="96">
        <v>42765</v>
      </c>
      <c r="E650" s="96">
        <v>42766</v>
      </c>
      <c r="F650">
        <f t="shared" si="20"/>
        <v>1</v>
      </c>
      <c r="G650">
        <f t="shared" si="21"/>
        <v>2017</v>
      </c>
      <c r="H650">
        <v>120088</v>
      </c>
      <c r="I650" t="s">
        <v>230</v>
      </c>
      <c r="J650" t="s">
        <v>142</v>
      </c>
      <c r="K650" t="s">
        <v>232</v>
      </c>
      <c r="L650" t="s">
        <v>45</v>
      </c>
      <c r="M650" t="s">
        <v>231</v>
      </c>
      <c r="N650" t="s">
        <v>143</v>
      </c>
      <c r="O650">
        <v>301</v>
      </c>
      <c r="P650" t="s">
        <v>46</v>
      </c>
      <c r="Q650">
        <v>1</v>
      </c>
      <c r="R650" t="s">
        <v>48</v>
      </c>
      <c r="S650">
        <v>4</v>
      </c>
      <c r="T650" t="s">
        <v>144</v>
      </c>
      <c r="U650">
        <v>8</v>
      </c>
      <c r="V650">
        <v>30627</v>
      </c>
      <c r="W650" s="51">
        <v>1163.624</v>
      </c>
      <c r="X650">
        <v>3.63</v>
      </c>
      <c r="Y650">
        <v>0.111</v>
      </c>
      <c r="Z650">
        <v>34</v>
      </c>
      <c r="AA650">
        <v>0</v>
      </c>
    </row>
    <row r="651" spans="1:27" ht="15">
      <c r="A651" s="49">
        <v>42774</v>
      </c>
      <c r="B651" t="s">
        <v>180</v>
      </c>
      <c r="C651" t="s">
        <v>108</v>
      </c>
      <c r="D651" s="96">
        <v>42765</v>
      </c>
      <c r="E651" s="96">
        <v>42766</v>
      </c>
      <c r="F651">
        <f t="shared" si="20"/>
        <v>1</v>
      </c>
      <c r="G651">
        <f t="shared" si="21"/>
        <v>2017</v>
      </c>
      <c r="H651">
        <v>120088</v>
      </c>
      <c r="I651" t="s">
        <v>230</v>
      </c>
      <c r="J651" t="s">
        <v>142</v>
      </c>
      <c r="K651" t="s">
        <v>232</v>
      </c>
      <c r="L651" t="s">
        <v>45</v>
      </c>
      <c r="M651" t="s">
        <v>231</v>
      </c>
      <c r="N651" t="s">
        <v>143</v>
      </c>
      <c r="O651">
        <v>301</v>
      </c>
      <c r="P651" t="s">
        <v>46</v>
      </c>
      <c r="Q651">
        <v>1</v>
      </c>
      <c r="R651" t="s">
        <v>48</v>
      </c>
      <c r="S651">
        <v>4</v>
      </c>
      <c r="T651" t="s">
        <v>144</v>
      </c>
      <c r="U651">
        <v>4</v>
      </c>
      <c r="V651">
        <v>31790</v>
      </c>
      <c r="W651" s="51">
        <v>1214.7460000000001</v>
      </c>
      <c r="X651">
        <v>3.9329999999999998</v>
      </c>
      <c r="Y651">
        <v>8.5000000000000006E-2</v>
      </c>
      <c r="Z651">
        <v>27</v>
      </c>
      <c r="AA651">
        <v>0</v>
      </c>
    </row>
    <row r="652" spans="1:27" ht="15">
      <c r="A652" s="49">
        <v>42774</v>
      </c>
      <c r="B652" t="s">
        <v>180</v>
      </c>
      <c r="C652" t="s">
        <v>108</v>
      </c>
      <c r="D652" s="96">
        <v>42765</v>
      </c>
      <c r="E652" s="96">
        <v>42766</v>
      </c>
      <c r="F652">
        <f t="shared" si="20"/>
        <v>1</v>
      </c>
      <c r="G652">
        <f t="shared" si="21"/>
        <v>2017</v>
      </c>
      <c r="H652">
        <v>120088</v>
      </c>
      <c r="I652" t="s">
        <v>230</v>
      </c>
      <c r="J652" t="s">
        <v>142</v>
      </c>
      <c r="K652" t="s">
        <v>232</v>
      </c>
      <c r="L652" t="s">
        <v>45</v>
      </c>
      <c r="M652" t="s">
        <v>231</v>
      </c>
      <c r="N652" t="s">
        <v>143</v>
      </c>
      <c r="O652">
        <v>301</v>
      </c>
      <c r="P652" t="s">
        <v>46</v>
      </c>
      <c r="Q652">
        <v>1</v>
      </c>
      <c r="R652" t="s">
        <v>48</v>
      </c>
      <c r="S652">
        <v>4</v>
      </c>
      <c r="T652" t="s">
        <v>144</v>
      </c>
      <c r="U652">
        <v>3</v>
      </c>
      <c r="V652">
        <v>31822</v>
      </c>
      <c r="W652" s="51">
        <v>1246.134</v>
      </c>
      <c r="X652">
        <v>4.0389999999999997</v>
      </c>
      <c r="Y652">
        <v>7.1999999999999995E-2</v>
      </c>
      <c r="Z652">
        <v>23</v>
      </c>
      <c r="AA652">
        <v>0</v>
      </c>
    </row>
    <row r="653" spans="1:27" ht="15">
      <c r="A653" s="49">
        <v>42774</v>
      </c>
      <c r="B653" t="s">
        <v>180</v>
      </c>
      <c r="C653" t="s">
        <v>108</v>
      </c>
      <c r="D653" s="96">
        <v>42765</v>
      </c>
      <c r="E653" s="96">
        <v>42766</v>
      </c>
      <c r="F653">
        <f t="shared" si="20"/>
        <v>1</v>
      </c>
      <c r="G653">
        <f t="shared" si="21"/>
        <v>2017</v>
      </c>
      <c r="H653">
        <v>120088</v>
      </c>
      <c r="I653" t="s">
        <v>230</v>
      </c>
      <c r="J653" t="s">
        <v>142</v>
      </c>
      <c r="K653" t="s">
        <v>232</v>
      </c>
      <c r="L653" t="s">
        <v>45</v>
      </c>
      <c r="M653" t="s">
        <v>231</v>
      </c>
      <c r="N653" t="s">
        <v>143</v>
      </c>
      <c r="O653">
        <v>301</v>
      </c>
      <c r="P653" t="s">
        <v>46</v>
      </c>
      <c r="Q653">
        <v>1</v>
      </c>
      <c r="R653" t="s">
        <v>48</v>
      </c>
      <c r="S653">
        <v>4</v>
      </c>
      <c r="T653" t="s">
        <v>144</v>
      </c>
      <c r="U653">
        <v>1</v>
      </c>
      <c r="V653">
        <v>30987</v>
      </c>
      <c r="W653" s="51">
        <v>1280.5150000000001</v>
      </c>
      <c r="X653">
        <v>4.0419999999999998</v>
      </c>
      <c r="Y653">
        <v>7.0999999999999994E-2</v>
      </c>
      <c r="Z653">
        <v>22</v>
      </c>
      <c r="AA653">
        <v>0</v>
      </c>
    </row>
    <row r="654" spans="1:27" ht="15">
      <c r="A654" s="49">
        <v>42774</v>
      </c>
      <c r="B654" t="s">
        <v>180</v>
      </c>
      <c r="C654" t="s">
        <v>108</v>
      </c>
      <c r="D654" s="96">
        <v>42765</v>
      </c>
      <c r="E654" s="96">
        <v>42766</v>
      </c>
      <c r="F654">
        <f t="shared" si="20"/>
        <v>1</v>
      </c>
      <c r="G654">
        <f t="shared" si="21"/>
        <v>2017</v>
      </c>
      <c r="H654">
        <v>120088</v>
      </c>
      <c r="I654" t="s">
        <v>230</v>
      </c>
      <c r="J654" t="s">
        <v>142</v>
      </c>
      <c r="K654" t="s">
        <v>232</v>
      </c>
      <c r="L654" t="s">
        <v>45</v>
      </c>
      <c r="M654" t="s">
        <v>231</v>
      </c>
      <c r="N654" t="s">
        <v>143</v>
      </c>
      <c r="O654">
        <v>301</v>
      </c>
      <c r="P654" t="s">
        <v>46</v>
      </c>
      <c r="Q654">
        <v>1</v>
      </c>
      <c r="R654" t="s">
        <v>48</v>
      </c>
      <c r="S654">
        <v>4</v>
      </c>
      <c r="T654" t="s">
        <v>144</v>
      </c>
      <c r="U654">
        <v>2</v>
      </c>
      <c r="V654">
        <v>30730</v>
      </c>
      <c r="W654" s="51">
        <v>1074.336</v>
      </c>
      <c r="X654">
        <v>3.363</v>
      </c>
      <c r="Y654">
        <v>7.8E-2</v>
      </c>
      <c r="Z654">
        <v>24</v>
      </c>
      <c r="AA654">
        <v>0</v>
      </c>
    </row>
    <row r="655" spans="1:27" ht="15">
      <c r="A655" s="49">
        <v>42774</v>
      </c>
      <c r="B655" t="s">
        <v>180</v>
      </c>
      <c r="C655" t="s">
        <v>108</v>
      </c>
      <c r="D655" s="96">
        <v>42765</v>
      </c>
      <c r="E655" s="96">
        <v>42766</v>
      </c>
      <c r="F655">
        <f t="shared" si="20"/>
        <v>1</v>
      </c>
      <c r="G655">
        <f t="shared" si="21"/>
        <v>2017</v>
      </c>
      <c r="H655">
        <v>120088</v>
      </c>
      <c r="I655" t="s">
        <v>230</v>
      </c>
      <c r="J655" t="s">
        <v>142</v>
      </c>
      <c r="K655" t="s">
        <v>232</v>
      </c>
      <c r="L655" t="s">
        <v>45</v>
      </c>
      <c r="M655" t="s">
        <v>231</v>
      </c>
      <c r="N655" t="s">
        <v>143</v>
      </c>
      <c r="O655">
        <v>301</v>
      </c>
      <c r="P655" t="s">
        <v>46</v>
      </c>
      <c r="Q655">
        <v>1</v>
      </c>
      <c r="R655" t="s">
        <v>48</v>
      </c>
      <c r="S655">
        <v>4</v>
      </c>
      <c r="T655" t="s">
        <v>144</v>
      </c>
      <c r="U655">
        <v>5</v>
      </c>
      <c r="V655">
        <v>31719</v>
      </c>
      <c r="W655" s="51">
        <v>1190.328</v>
      </c>
      <c r="X655">
        <v>3.8460000000000001</v>
      </c>
      <c r="Y655">
        <v>7.2999999999999995E-2</v>
      </c>
      <c r="Z655">
        <v>23</v>
      </c>
      <c r="AA655">
        <v>0</v>
      </c>
    </row>
    <row r="656" spans="1:27" ht="15">
      <c r="A656" s="49">
        <v>42774</v>
      </c>
      <c r="B656" t="s">
        <v>180</v>
      </c>
      <c r="C656" t="s">
        <v>108</v>
      </c>
      <c r="D656" s="96">
        <v>42765</v>
      </c>
      <c r="E656" s="96">
        <v>42766</v>
      </c>
      <c r="F656">
        <f t="shared" si="20"/>
        <v>1</v>
      </c>
      <c r="G656">
        <f t="shared" si="21"/>
        <v>2017</v>
      </c>
      <c r="H656">
        <v>120088</v>
      </c>
      <c r="I656" t="s">
        <v>230</v>
      </c>
      <c r="J656" t="s">
        <v>142</v>
      </c>
      <c r="K656" t="s">
        <v>232</v>
      </c>
      <c r="L656" t="s">
        <v>45</v>
      </c>
      <c r="M656" t="s">
        <v>231</v>
      </c>
      <c r="N656" t="s">
        <v>143</v>
      </c>
      <c r="O656">
        <v>301</v>
      </c>
      <c r="P656" t="s">
        <v>46</v>
      </c>
      <c r="Q656">
        <v>1</v>
      </c>
      <c r="R656" t="s">
        <v>48</v>
      </c>
      <c r="S656">
        <v>4</v>
      </c>
      <c r="T656" t="s">
        <v>144</v>
      </c>
      <c r="U656">
        <v>7</v>
      </c>
      <c r="V656">
        <v>30206</v>
      </c>
      <c r="W656" s="51">
        <v>1135.578</v>
      </c>
      <c r="X656">
        <v>3.4940000000000002</v>
      </c>
      <c r="Y656">
        <v>0.113</v>
      </c>
      <c r="Z656">
        <v>34</v>
      </c>
      <c r="AA656">
        <v>0</v>
      </c>
    </row>
    <row r="657" spans="1:27" ht="15">
      <c r="A657" s="49">
        <v>42774</v>
      </c>
      <c r="B657" t="s">
        <v>180</v>
      </c>
      <c r="C657" t="s">
        <v>108</v>
      </c>
      <c r="D657" s="96">
        <v>42765</v>
      </c>
      <c r="E657" s="96">
        <v>42766</v>
      </c>
      <c r="F657">
        <f t="shared" si="20"/>
        <v>1</v>
      </c>
      <c r="G657">
        <f t="shared" si="21"/>
        <v>2017</v>
      </c>
      <c r="H657">
        <v>120088</v>
      </c>
      <c r="I657" t="s">
        <v>230</v>
      </c>
      <c r="J657" t="s">
        <v>142</v>
      </c>
      <c r="K657" t="s">
        <v>232</v>
      </c>
      <c r="L657" t="s">
        <v>45</v>
      </c>
      <c r="M657" t="s">
        <v>231</v>
      </c>
      <c r="N657" t="s">
        <v>143</v>
      </c>
      <c r="O657">
        <v>301</v>
      </c>
      <c r="P657" t="s">
        <v>46</v>
      </c>
      <c r="Q657">
        <v>1</v>
      </c>
      <c r="R657" t="s">
        <v>48</v>
      </c>
      <c r="S657">
        <v>4</v>
      </c>
      <c r="T657" t="s">
        <v>144</v>
      </c>
      <c r="U657">
        <v>9</v>
      </c>
      <c r="V657">
        <v>31072</v>
      </c>
      <c r="W657" s="51">
        <v>1081.5</v>
      </c>
      <c r="X657">
        <v>3.423</v>
      </c>
      <c r="Y657">
        <v>6.8000000000000005E-2</v>
      </c>
      <c r="Z657">
        <v>21</v>
      </c>
      <c r="AA657">
        <v>0</v>
      </c>
    </row>
    <row r="658" spans="1:27" ht="15">
      <c r="A658" s="49">
        <v>42766</v>
      </c>
      <c r="B658" t="s">
        <v>179</v>
      </c>
      <c r="C658" t="s">
        <v>49</v>
      </c>
      <c r="D658" s="96">
        <v>42758</v>
      </c>
      <c r="E658" s="96">
        <v>42764</v>
      </c>
      <c r="F658">
        <f t="shared" si="20"/>
        <v>1</v>
      </c>
      <c r="G658">
        <f t="shared" si="21"/>
        <v>2017</v>
      </c>
      <c r="H658">
        <v>120088</v>
      </c>
      <c r="I658" t="s">
        <v>230</v>
      </c>
      <c r="J658" t="s">
        <v>142</v>
      </c>
      <c r="K658" t="s">
        <v>232</v>
      </c>
      <c r="L658" t="s">
        <v>45</v>
      </c>
      <c r="M658" t="s">
        <v>231</v>
      </c>
      <c r="N658" t="s">
        <v>143</v>
      </c>
      <c r="O658">
        <v>301</v>
      </c>
      <c r="P658" t="s">
        <v>46</v>
      </c>
      <c r="Q658">
        <v>1</v>
      </c>
      <c r="R658" t="s">
        <v>48</v>
      </c>
      <c r="S658">
        <v>4</v>
      </c>
      <c r="T658" t="s">
        <v>144</v>
      </c>
      <c r="U658">
        <v>9</v>
      </c>
      <c r="V658">
        <v>31128</v>
      </c>
      <c r="W658" s="51">
        <v>1034.8150000000001</v>
      </c>
      <c r="X658">
        <v>3.2810000000000001</v>
      </c>
      <c r="Y658">
        <v>0.18</v>
      </c>
      <c r="Z658">
        <v>56</v>
      </c>
      <c r="AA658">
        <v>0</v>
      </c>
    </row>
    <row r="659" spans="1:27" ht="15">
      <c r="A659" s="49">
        <v>42766</v>
      </c>
      <c r="B659" t="s">
        <v>179</v>
      </c>
      <c r="C659" t="s">
        <v>49</v>
      </c>
      <c r="D659" s="96">
        <v>42758</v>
      </c>
      <c r="E659" s="96">
        <v>42764</v>
      </c>
      <c r="F659">
        <f t="shared" si="20"/>
        <v>1</v>
      </c>
      <c r="G659">
        <f t="shared" si="21"/>
        <v>2017</v>
      </c>
      <c r="H659">
        <v>120088</v>
      </c>
      <c r="I659" t="s">
        <v>230</v>
      </c>
      <c r="J659" t="s">
        <v>142</v>
      </c>
      <c r="K659" t="s">
        <v>232</v>
      </c>
      <c r="L659" t="s">
        <v>45</v>
      </c>
      <c r="M659" t="s">
        <v>231</v>
      </c>
      <c r="N659" t="s">
        <v>143</v>
      </c>
      <c r="O659">
        <v>301</v>
      </c>
      <c r="P659" t="s">
        <v>46</v>
      </c>
      <c r="Q659">
        <v>1</v>
      </c>
      <c r="R659" t="s">
        <v>48</v>
      </c>
      <c r="S659">
        <v>4</v>
      </c>
      <c r="T659" t="s">
        <v>144</v>
      </c>
      <c r="U659">
        <v>7</v>
      </c>
      <c r="V659">
        <v>30258</v>
      </c>
      <c r="W659" s="51">
        <v>1096.55</v>
      </c>
      <c r="X659">
        <v>3.38</v>
      </c>
      <c r="Y659">
        <v>0.17199999999999999</v>
      </c>
      <c r="Z659">
        <v>52</v>
      </c>
      <c r="AA659">
        <v>0</v>
      </c>
    </row>
    <row r="660" spans="1:27" ht="15">
      <c r="A660" s="49">
        <v>42766</v>
      </c>
      <c r="B660" t="s">
        <v>179</v>
      </c>
      <c r="C660" t="s">
        <v>49</v>
      </c>
      <c r="D660" s="96">
        <v>42758</v>
      </c>
      <c r="E660" s="96">
        <v>42764</v>
      </c>
      <c r="F660">
        <f t="shared" si="20"/>
        <v>1</v>
      </c>
      <c r="G660">
        <f t="shared" si="21"/>
        <v>2017</v>
      </c>
      <c r="H660">
        <v>120088</v>
      </c>
      <c r="I660" t="s">
        <v>230</v>
      </c>
      <c r="J660" t="s">
        <v>142</v>
      </c>
      <c r="K660" t="s">
        <v>232</v>
      </c>
      <c r="L660" t="s">
        <v>45</v>
      </c>
      <c r="M660" t="s">
        <v>231</v>
      </c>
      <c r="N660" t="s">
        <v>143</v>
      </c>
      <c r="O660">
        <v>301</v>
      </c>
      <c r="P660" t="s">
        <v>46</v>
      </c>
      <c r="Q660">
        <v>1</v>
      </c>
      <c r="R660" t="s">
        <v>48</v>
      </c>
      <c r="S660">
        <v>4</v>
      </c>
      <c r="T660" t="s">
        <v>144</v>
      </c>
      <c r="U660">
        <v>5</v>
      </c>
      <c r="V660">
        <v>31778</v>
      </c>
      <c r="W660" s="51">
        <v>1142.3920000000001</v>
      </c>
      <c r="X660">
        <v>3.698</v>
      </c>
      <c r="Y660">
        <v>0.186</v>
      </c>
      <c r="Z660">
        <v>59</v>
      </c>
      <c r="AA660">
        <v>0</v>
      </c>
    </row>
    <row r="661" spans="1:27" ht="15">
      <c r="A661" s="49">
        <v>42766</v>
      </c>
      <c r="B661" t="s">
        <v>179</v>
      </c>
      <c r="C661" t="s">
        <v>49</v>
      </c>
      <c r="D661" s="96">
        <v>42758</v>
      </c>
      <c r="E661" s="96">
        <v>42764</v>
      </c>
      <c r="F661">
        <f t="shared" si="20"/>
        <v>1</v>
      </c>
      <c r="G661">
        <f t="shared" si="21"/>
        <v>2017</v>
      </c>
      <c r="H661">
        <v>120088</v>
      </c>
      <c r="I661" t="s">
        <v>230</v>
      </c>
      <c r="J661" t="s">
        <v>142</v>
      </c>
      <c r="K661" t="s">
        <v>232</v>
      </c>
      <c r="L661" t="s">
        <v>45</v>
      </c>
      <c r="M661" t="s">
        <v>231</v>
      </c>
      <c r="N661" t="s">
        <v>143</v>
      </c>
      <c r="O661">
        <v>301</v>
      </c>
      <c r="P661" t="s">
        <v>46</v>
      </c>
      <c r="Q661">
        <v>1</v>
      </c>
      <c r="R661" t="s">
        <v>48</v>
      </c>
      <c r="S661">
        <v>4</v>
      </c>
      <c r="T661" t="s">
        <v>144</v>
      </c>
      <c r="U661">
        <v>3</v>
      </c>
      <c r="V661">
        <v>31884</v>
      </c>
      <c r="W661" s="51">
        <v>1197.799</v>
      </c>
      <c r="X661">
        <v>3.89</v>
      </c>
      <c r="Y661">
        <v>0.19400000000000001</v>
      </c>
      <c r="Z661">
        <v>62</v>
      </c>
      <c r="AA661">
        <v>0</v>
      </c>
    </row>
    <row r="662" spans="1:27" ht="15">
      <c r="A662" s="49">
        <v>42766</v>
      </c>
      <c r="B662" t="s">
        <v>179</v>
      </c>
      <c r="C662" t="s">
        <v>49</v>
      </c>
      <c r="D662" s="96">
        <v>42758</v>
      </c>
      <c r="E662" s="96">
        <v>42764</v>
      </c>
      <c r="F662">
        <f t="shared" si="20"/>
        <v>1</v>
      </c>
      <c r="G662">
        <f t="shared" si="21"/>
        <v>2017</v>
      </c>
      <c r="H662">
        <v>120088</v>
      </c>
      <c r="I662" t="s">
        <v>230</v>
      </c>
      <c r="J662" t="s">
        <v>142</v>
      </c>
      <c r="K662" t="s">
        <v>232</v>
      </c>
      <c r="L662" t="s">
        <v>45</v>
      </c>
      <c r="M662" t="s">
        <v>231</v>
      </c>
      <c r="N662" t="s">
        <v>143</v>
      </c>
      <c r="O662">
        <v>301</v>
      </c>
      <c r="P662" t="s">
        <v>46</v>
      </c>
      <c r="Q662">
        <v>1</v>
      </c>
      <c r="R662" t="s">
        <v>48</v>
      </c>
      <c r="S662">
        <v>4</v>
      </c>
      <c r="T662" t="s">
        <v>144</v>
      </c>
      <c r="U662">
        <v>2</v>
      </c>
      <c r="V662">
        <v>30773</v>
      </c>
      <c r="W662" s="51">
        <v>1034.2239999999999</v>
      </c>
      <c r="X662">
        <v>3.242</v>
      </c>
      <c r="Y662">
        <v>0.14000000000000001</v>
      </c>
      <c r="Z662">
        <v>43</v>
      </c>
      <c r="AA662">
        <v>0</v>
      </c>
    </row>
    <row r="663" spans="1:27" ht="15">
      <c r="A663" s="49">
        <v>42766</v>
      </c>
      <c r="B663" t="s">
        <v>179</v>
      </c>
      <c r="C663" t="s">
        <v>49</v>
      </c>
      <c r="D663" s="96">
        <v>42758</v>
      </c>
      <c r="E663" s="96">
        <v>42764</v>
      </c>
      <c r="F663">
        <f t="shared" si="20"/>
        <v>1</v>
      </c>
      <c r="G663">
        <f t="shared" si="21"/>
        <v>2017</v>
      </c>
      <c r="H663">
        <v>120088</v>
      </c>
      <c r="I663" t="s">
        <v>230</v>
      </c>
      <c r="J663" t="s">
        <v>142</v>
      </c>
      <c r="K663" t="s">
        <v>232</v>
      </c>
      <c r="L663" t="s">
        <v>45</v>
      </c>
      <c r="M663" t="s">
        <v>231</v>
      </c>
      <c r="N663" t="s">
        <v>143</v>
      </c>
      <c r="O663">
        <v>301</v>
      </c>
      <c r="P663" t="s">
        <v>46</v>
      </c>
      <c r="Q663">
        <v>1</v>
      </c>
      <c r="R663" t="s">
        <v>48</v>
      </c>
      <c r="S663">
        <v>4</v>
      </c>
      <c r="T663" t="s">
        <v>144</v>
      </c>
      <c r="U663">
        <v>1</v>
      </c>
      <c r="V663">
        <v>31035</v>
      </c>
      <c r="W663" s="51">
        <v>1211.9010000000001</v>
      </c>
      <c r="X663">
        <v>3.8319999999999999</v>
      </c>
      <c r="Y663">
        <v>0.155</v>
      </c>
      <c r="Z663">
        <v>48</v>
      </c>
      <c r="AA663">
        <v>0</v>
      </c>
    </row>
    <row r="664" spans="1:27" ht="15">
      <c r="A664" s="49">
        <v>42766</v>
      </c>
      <c r="B664" t="s">
        <v>179</v>
      </c>
      <c r="C664" t="s">
        <v>49</v>
      </c>
      <c r="D664" s="96">
        <v>42758</v>
      </c>
      <c r="E664" s="96">
        <v>42764</v>
      </c>
      <c r="F664">
        <f t="shared" si="20"/>
        <v>1</v>
      </c>
      <c r="G664">
        <f t="shared" si="21"/>
        <v>2017</v>
      </c>
      <c r="H664">
        <v>120088</v>
      </c>
      <c r="I664" t="s">
        <v>230</v>
      </c>
      <c r="J664" t="s">
        <v>142</v>
      </c>
      <c r="K664" t="s">
        <v>232</v>
      </c>
      <c r="L664" t="s">
        <v>45</v>
      </c>
      <c r="M664" t="s">
        <v>231</v>
      </c>
      <c r="N664" t="s">
        <v>143</v>
      </c>
      <c r="O664">
        <v>301</v>
      </c>
      <c r="P664" t="s">
        <v>46</v>
      </c>
      <c r="Q664">
        <v>1</v>
      </c>
      <c r="R664" t="s">
        <v>48</v>
      </c>
      <c r="S664">
        <v>4</v>
      </c>
      <c r="T664" t="s">
        <v>144</v>
      </c>
      <c r="U664">
        <v>4</v>
      </c>
      <c r="V664">
        <v>31849</v>
      </c>
      <c r="W664" s="51">
        <v>1163.0329999999999</v>
      </c>
      <c r="X664">
        <v>3.7730000000000001</v>
      </c>
      <c r="Y664">
        <v>0.185</v>
      </c>
      <c r="Z664">
        <v>59</v>
      </c>
      <c r="AA664">
        <v>0</v>
      </c>
    </row>
    <row r="665" spans="1:27" ht="15">
      <c r="A665" s="49">
        <v>42766</v>
      </c>
      <c r="B665" t="s">
        <v>179</v>
      </c>
      <c r="C665" t="s">
        <v>49</v>
      </c>
      <c r="D665" s="96">
        <v>42758</v>
      </c>
      <c r="E665" s="96">
        <v>42764</v>
      </c>
      <c r="F665">
        <f t="shared" si="20"/>
        <v>1</v>
      </c>
      <c r="G665">
        <f t="shared" si="21"/>
        <v>2017</v>
      </c>
      <c r="H665">
        <v>120088</v>
      </c>
      <c r="I665" t="s">
        <v>230</v>
      </c>
      <c r="J665" t="s">
        <v>142</v>
      </c>
      <c r="K665" t="s">
        <v>232</v>
      </c>
      <c r="L665" t="s">
        <v>45</v>
      </c>
      <c r="M665" t="s">
        <v>231</v>
      </c>
      <c r="N665" t="s">
        <v>143</v>
      </c>
      <c r="O665">
        <v>301</v>
      </c>
      <c r="P665" t="s">
        <v>46</v>
      </c>
      <c r="Q665">
        <v>1</v>
      </c>
      <c r="R665" t="s">
        <v>48</v>
      </c>
      <c r="S665">
        <v>4</v>
      </c>
      <c r="T665" t="s">
        <v>144</v>
      </c>
      <c r="U665">
        <v>8</v>
      </c>
      <c r="V665">
        <v>30680</v>
      </c>
      <c r="W665" s="51">
        <v>1114.886</v>
      </c>
      <c r="X665">
        <v>3.484</v>
      </c>
      <c r="Y665">
        <v>0.17299999999999999</v>
      </c>
      <c r="Z665">
        <v>53</v>
      </c>
      <c r="AA665">
        <v>0</v>
      </c>
    </row>
    <row r="666" spans="1:27" ht="15">
      <c r="A666" s="49">
        <v>42766</v>
      </c>
      <c r="B666" t="s">
        <v>179</v>
      </c>
      <c r="C666" t="s">
        <v>49</v>
      </c>
      <c r="D666" s="96">
        <v>42758</v>
      </c>
      <c r="E666" s="96">
        <v>42764</v>
      </c>
      <c r="F666">
        <f t="shared" si="20"/>
        <v>1</v>
      </c>
      <c r="G666">
        <f t="shared" si="21"/>
        <v>2017</v>
      </c>
      <c r="H666">
        <v>120088</v>
      </c>
      <c r="I666" t="s">
        <v>230</v>
      </c>
      <c r="J666" t="s">
        <v>142</v>
      </c>
      <c r="K666" t="s">
        <v>232</v>
      </c>
      <c r="L666" t="s">
        <v>45</v>
      </c>
      <c r="M666" t="s">
        <v>231</v>
      </c>
      <c r="N666" t="s">
        <v>143</v>
      </c>
      <c r="O666">
        <v>301</v>
      </c>
      <c r="P666" t="s">
        <v>46</v>
      </c>
      <c r="Q666">
        <v>1</v>
      </c>
      <c r="R666" t="s">
        <v>48</v>
      </c>
      <c r="S666">
        <v>4</v>
      </c>
      <c r="T666" t="s">
        <v>144</v>
      </c>
      <c r="U666">
        <v>6</v>
      </c>
      <c r="V666">
        <v>31814</v>
      </c>
      <c r="W666" s="51">
        <v>1155.5429999999999</v>
      </c>
      <c r="X666">
        <v>3.7450000000000001</v>
      </c>
      <c r="Y666">
        <v>0.17299999999999999</v>
      </c>
      <c r="Z666">
        <v>55</v>
      </c>
      <c r="AA666">
        <v>0</v>
      </c>
    </row>
    <row r="667" spans="1:27" ht="15">
      <c r="A667" s="49">
        <v>42766</v>
      </c>
      <c r="B667" t="s">
        <v>179</v>
      </c>
      <c r="C667" t="s">
        <v>49</v>
      </c>
      <c r="D667" s="96">
        <v>42758</v>
      </c>
      <c r="E667" s="96">
        <v>42764</v>
      </c>
      <c r="F667">
        <f t="shared" si="20"/>
        <v>1</v>
      </c>
      <c r="G667">
        <f t="shared" si="21"/>
        <v>2017</v>
      </c>
      <c r="H667">
        <v>120088</v>
      </c>
      <c r="I667" t="s">
        <v>230</v>
      </c>
      <c r="J667" t="s">
        <v>142</v>
      </c>
      <c r="K667" t="s">
        <v>232</v>
      </c>
      <c r="L667" t="s">
        <v>45</v>
      </c>
      <c r="M667" t="s">
        <v>231</v>
      </c>
      <c r="N667" t="s">
        <v>143</v>
      </c>
      <c r="O667">
        <v>301</v>
      </c>
      <c r="P667" t="s">
        <v>46</v>
      </c>
      <c r="Q667">
        <v>1</v>
      </c>
      <c r="R667" t="s">
        <v>48</v>
      </c>
      <c r="S667">
        <v>4</v>
      </c>
      <c r="T667" t="s">
        <v>144</v>
      </c>
      <c r="U667">
        <v>12</v>
      </c>
      <c r="V667">
        <v>31041</v>
      </c>
      <c r="W667">
        <v>998.87099999999998</v>
      </c>
      <c r="X667">
        <v>3.1589999999999998</v>
      </c>
      <c r="Y667">
        <v>0.17399999999999999</v>
      </c>
      <c r="Z667">
        <v>54</v>
      </c>
      <c r="AA667">
        <v>0</v>
      </c>
    </row>
    <row r="668" spans="1:27" ht="15">
      <c r="A668" s="49">
        <v>42766</v>
      </c>
      <c r="B668" t="s">
        <v>179</v>
      </c>
      <c r="C668" t="s">
        <v>49</v>
      </c>
      <c r="D668" s="96">
        <v>42758</v>
      </c>
      <c r="E668" s="96">
        <v>42764</v>
      </c>
      <c r="F668">
        <f t="shared" si="20"/>
        <v>1</v>
      </c>
      <c r="G668">
        <f t="shared" si="21"/>
        <v>2017</v>
      </c>
      <c r="H668">
        <v>120088</v>
      </c>
      <c r="I668" t="s">
        <v>230</v>
      </c>
      <c r="J668" t="s">
        <v>142</v>
      </c>
      <c r="K668" t="s">
        <v>232</v>
      </c>
      <c r="L668" t="s">
        <v>45</v>
      </c>
      <c r="M668" t="s">
        <v>231</v>
      </c>
      <c r="N668" t="s">
        <v>143</v>
      </c>
      <c r="O668">
        <v>301</v>
      </c>
      <c r="P668" t="s">
        <v>46</v>
      </c>
      <c r="Q668">
        <v>1</v>
      </c>
      <c r="R668" t="s">
        <v>48</v>
      </c>
      <c r="S668">
        <v>4</v>
      </c>
      <c r="T668" t="s">
        <v>144</v>
      </c>
      <c r="U668">
        <v>11</v>
      </c>
      <c r="V668">
        <v>31178</v>
      </c>
      <c r="W668" s="51">
        <v>1106.155</v>
      </c>
      <c r="X668">
        <v>3.5129999999999999</v>
      </c>
      <c r="Y668">
        <v>0.17</v>
      </c>
      <c r="Z668">
        <v>53</v>
      </c>
      <c r="AA668">
        <v>0</v>
      </c>
    </row>
    <row r="669" spans="1:27" ht="15">
      <c r="A669" s="49">
        <v>42766</v>
      </c>
      <c r="B669" t="s">
        <v>179</v>
      </c>
      <c r="C669" t="s">
        <v>49</v>
      </c>
      <c r="D669" s="96">
        <v>42758</v>
      </c>
      <c r="E669" s="96">
        <v>42764</v>
      </c>
      <c r="F669">
        <f t="shared" si="20"/>
        <v>1</v>
      </c>
      <c r="G669">
        <f t="shared" si="21"/>
        <v>2017</v>
      </c>
      <c r="H669">
        <v>120088</v>
      </c>
      <c r="I669" t="s">
        <v>230</v>
      </c>
      <c r="J669" t="s">
        <v>142</v>
      </c>
      <c r="K669" t="s">
        <v>232</v>
      </c>
      <c r="L669" t="s">
        <v>45</v>
      </c>
      <c r="M669" t="s">
        <v>231</v>
      </c>
      <c r="N669" t="s">
        <v>143</v>
      </c>
      <c r="O669">
        <v>301</v>
      </c>
      <c r="P669" t="s">
        <v>46</v>
      </c>
      <c r="Q669">
        <v>1</v>
      </c>
      <c r="R669" t="s">
        <v>48</v>
      </c>
      <c r="S669">
        <v>4</v>
      </c>
      <c r="T669" t="s">
        <v>144</v>
      </c>
      <c r="U669">
        <v>10</v>
      </c>
      <c r="V669">
        <v>31304</v>
      </c>
      <c r="W669">
        <v>983.03800000000001</v>
      </c>
      <c r="X669">
        <v>3.1349999999999998</v>
      </c>
      <c r="Y669">
        <v>0.14699999999999999</v>
      </c>
      <c r="Z669">
        <v>46</v>
      </c>
      <c r="AA669">
        <v>0</v>
      </c>
    </row>
    <row r="670" spans="1:27" ht="15">
      <c r="A670" s="49">
        <v>42759</v>
      </c>
      <c r="B670" t="s">
        <v>178</v>
      </c>
      <c r="C670" t="s">
        <v>106</v>
      </c>
      <c r="D670" s="96">
        <v>42751</v>
      </c>
      <c r="E670" s="96">
        <v>42757</v>
      </c>
      <c r="F670">
        <f t="shared" si="20"/>
        <v>1</v>
      </c>
      <c r="G670">
        <f t="shared" si="21"/>
        <v>2017</v>
      </c>
      <c r="H670">
        <v>120088</v>
      </c>
      <c r="I670" t="s">
        <v>230</v>
      </c>
      <c r="J670" t="s">
        <v>142</v>
      </c>
      <c r="K670" t="s">
        <v>232</v>
      </c>
      <c r="L670" t="s">
        <v>45</v>
      </c>
      <c r="M670" t="s">
        <v>231</v>
      </c>
      <c r="N670" t="s">
        <v>143</v>
      </c>
      <c r="O670">
        <v>301</v>
      </c>
      <c r="P670" t="s">
        <v>46</v>
      </c>
      <c r="Q670">
        <v>1</v>
      </c>
      <c r="R670" t="s">
        <v>48</v>
      </c>
      <c r="S670">
        <v>4</v>
      </c>
      <c r="T670" t="s">
        <v>144</v>
      </c>
      <c r="U670">
        <v>10</v>
      </c>
      <c r="V670">
        <v>31337</v>
      </c>
      <c r="W670">
        <v>928.98099999999999</v>
      </c>
      <c r="X670">
        <v>2.9649999999999999</v>
      </c>
      <c r="Y670">
        <v>0.105</v>
      </c>
      <c r="Z670">
        <v>33</v>
      </c>
      <c r="AA670">
        <v>0</v>
      </c>
    </row>
    <row r="671" spans="1:27" ht="15">
      <c r="A671" s="49">
        <v>42759</v>
      </c>
      <c r="B671" t="s">
        <v>178</v>
      </c>
      <c r="C671" t="s">
        <v>106</v>
      </c>
      <c r="D671" s="96">
        <v>42751</v>
      </c>
      <c r="E671" s="96">
        <v>42757</v>
      </c>
      <c r="F671">
        <f t="shared" si="20"/>
        <v>1</v>
      </c>
      <c r="G671">
        <f t="shared" si="21"/>
        <v>2017</v>
      </c>
      <c r="H671">
        <v>120088</v>
      </c>
      <c r="I671" t="s">
        <v>230</v>
      </c>
      <c r="J671" t="s">
        <v>142</v>
      </c>
      <c r="K671" t="s">
        <v>232</v>
      </c>
      <c r="L671" t="s">
        <v>45</v>
      </c>
      <c r="M671" t="s">
        <v>231</v>
      </c>
      <c r="N671" t="s">
        <v>143</v>
      </c>
      <c r="O671">
        <v>301</v>
      </c>
      <c r="P671" t="s">
        <v>46</v>
      </c>
      <c r="Q671">
        <v>1</v>
      </c>
      <c r="R671" t="s">
        <v>48</v>
      </c>
      <c r="S671">
        <v>4</v>
      </c>
      <c r="T671" t="s">
        <v>144</v>
      </c>
      <c r="U671">
        <v>11</v>
      </c>
      <c r="V671">
        <v>31212</v>
      </c>
      <c r="W671" s="51">
        <v>1028.501</v>
      </c>
      <c r="X671">
        <v>3.27</v>
      </c>
      <c r="Y671">
        <v>0.109</v>
      </c>
      <c r="Z671">
        <v>34</v>
      </c>
      <c r="AA671">
        <v>0</v>
      </c>
    </row>
    <row r="672" spans="1:27" ht="15">
      <c r="A672" s="49">
        <v>42759</v>
      </c>
      <c r="B672" t="s">
        <v>178</v>
      </c>
      <c r="C672" t="s">
        <v>106</v>
      </c>
      <c r="D672" s="96">
        <v>42751</v>
      </c>
      <c r="E672" s="96">
        <v>42757</v>
      </c>
      <c r="F672">
        <f t="shared" si="20"/>
        <v>1</v>
      </c>
      <c r="G672">
        <f t="shared" si="21"/>
        <v>2017</v>
      </c>
      <c r="H672">
        <v>120088</v>
      </c>
      <c r="I672" t="s">
        <v>230</v>
      </c>
      <c r="J672" t="s">
        <v>142</v>
      </c>
      <c r="K672" t="s">
        <v>232</v>
      </c>
      <c r="L672" t="s">
        <v>45</v>
      </c>
      <c r="M672" t="s">
        <v>231</v>
      </c>
      <c r="N672" t="s">
        <v>143</v>
      </c>
      <c r="O672">
        <v>301</v>
      </c>
      <c r="P672" t="s">
        <v>46</v>
      </c>
      <c r="Q672">
        <v>1</v>
      </c>
      <c r="R672" t="s">
        <v>48</v>
      </c>
      <c r="S672">
        <v>4</v>
      </c>
      <c r="T672" t="s">
        <v>144</v>
      </c>
      <c r="U672">
        <v>12</v>
      </c>
      <c r="V672">
        <v>31074</v>
      </c>
      <c r="W672">
        <v>931.05700000000002</v>
      </c>
      <c r="X672">
        <v>2.9470000000000001</v>
      </c>
      <c r="Y672">
        <v>0.106</v>
      </c>
      <c r="Z672">
        <v>33</v>
      </c>
      <c r="AA672">
        <v>0</v>
      </c>
    </row>
    <row r="673" spans="1:27" ht="15">
      <c r="A673" s="49">
        <v>42759</v>
      </c>
      <c r="B673" t="s">
        <v>178</v>
      </c>
      <c r="C673" t="s">
        <v>106</v>
      </c>
      <c r="D673" s="96">
        <v>42751</v>
      </c>
      <c r="E673" s="96">
        <v>42757</v>
      </c>
      <c r="F673">
        <f t="shared" si="20"/>
        <v>1</v>
      </c>
      <c r="G673">
        <f t="shared" si="21"/>
        <v>2017</v>
      </c>
      <c r="H673">
        <v>120088</v>
      </c>
      <c r="I673" t="s">
        <v>230</v>
      </c>
      <c r="J673" t="s">
        <v>142</v>
      </c>
      <c r="K673" t="s">
        <v>232</v>
      </c>
      <c r="L673" t="s">
        <v>45</v>
      </c>
      <c r="M673" t="s">
        <v>231</v>
      </c>
      <c r="N673" t="s">
        <v>143</v>
      </c>
      <c r="O673">
        <v>301</v>
      </c>
      <c r="P673" t="s">
        <v>46</v>
      </c>
      <c r="Q673">
        <v>1</v>
      </c>
      <c r="R673" t="s">
        <v>48</v>
      </c>
      <c r="S673">
        <v>4</v>
      </c>
      <c r="T673" t="s">
        <v>144</v>
      </c>
      <c r="U673">
        <v>6</v>
      </c>
      <c r="V673">
        <v>31845</v>
      </c>
      <c r="W673" s="51">
        <v>1087.5550000000001</v>
      </c>
      <c r="X673">
        <v>3.528</v>
      </c>
      <c r="Y673">
        <v>9.7000000000000003E-2</v>
      </c>
      <c r="Z673">
        <v>31</v>
      </c>
      <c r="AA673">
        <v>0</v>
      </c>
    </row>
    <row r="674" spans="1:27" ht="15">
      <c r="A674" s="49">
        <v>42759</v>
      </c>
      <c r="B674" t="s">
        <v>178</v>
      </c>
      <c r="C674" t="s">
        <v>106</v>
      </c>
      <c r="D674" s="96">
        <v>42751</v>
      </c>
      <c r="E674" s="96">
        <v>42757</v>
      </c>
      <c r="F674">
        <f t="shared" si="20"/>
        <v>1</v>
      </c>
      <c r="G674">
        <f t="shared" si="21"/>
        <v>2017</v>
      </c>
      <c r="H674">
        <v>120088</v>
      </c>
      <c r="I674" t="s">
        <v>230</v>
      </c>
      <c r="J674" t="s">
        <v>142</v>
      </c>
      <c r="K674" t="s">
        <v>232</v>
      </c>
      <c r="L674" t="s">
        <v>45</v>
      </c>
      <c r="M674" t="s">
        <v>231</v>
      </c>
      <c r="N674" t="s">
        <v>143</v>
      </c>
      <c r="O674">
        <v>301</v>
      </c>
      <c r="P674" t="s">
        <v>46</v>
      </c>
      <c r="Q674">
        <v>1</v>
      </c>
      <c r="R674" t="s">
        <v>48</v>
      </c>
      <c r="S674">
        <v>4</v>
      </c>
      <c r="T674" t="s">
        <v>144</v>
      </c>
      <c r="U674">
        <v>8</v>
      </c>
      <c r="V674">
        <v>30699</v>
      </c>
      <c r="W674" s="51">
        <v>1062.175</v>
      </c>
      <c r="X674">
        <v>3.3220000000000001</v>
      </c>
      <c r="Y674">
        <v>6.2E-2</v>
      </c>
      <c r="Z674">
        <v>19</v>
      </c>
      <c r="AA674">
        <v>0</v>
      </c>
    </row>
    <row r="675" spans="1:27" ht="15">
      <c r="A675" s="49">
        <v>42759</v>
      </c>
      <c r="B675" t="s">
        <v>178</v>
      </c>
      <c r="C675" t="s">
        <v>106</v>
      </c>
      <c r="D675" s="96">
        <v>42751</v>
      </c>
      <c r="E675" s="96">
        <v>42757</v>
      </c>
      <c r="F675">
        <f t="shared" si="20"/>
        <v>1</v>
      </c>
      <c r="G675">
        <f t="shared" si="21"/>
        <v>2017</v>
      </c>
      <c r="H675">
        <v>120088</v>
      </c>
      <c r="I675" t="s">
        <v>230</v>
      </c>
      <c r="J675" t="s">
        <v>142</v>
      </c>
      <c r="K675" t="s">
        <v>232</v>
      </c>
      <c r="L675" t="s">
        <v>45</v>
      </c>
      <c r="M675" t="s">
        <v>231</v>
      </c>
      <c r="N675" t="s">
        <v>143</v>
      </c>
      <c r="O675">
        <v>301</v>
      </c>
      <c r="P675" t="s">
        <v>46</v>
      </c>
      <c r="Q675">
        <v>1</v>
      </c>
      <c r="R675" t="s">
        <v>48</v>
      </c>
      <c r="S675">
        <v>4</v>
      </c>
      <c r="T675" t="s">
        <v>144</v>
      </c>
      <c r="U675">
        <v>3</v>
      </c>
      <c r="V675">
        <v>31919</v>
      </c>
      <c r="W675" s="51">
        <v>1132.251</v>
      </c>
      <c r="X675">
        <v>3.681</v>
      </c>
      <c r="Y675">
        <v>0.11</v>
      </c>
      <c r="Z675">
        <v>35</v>
      </c>
      <c r="AA675">
        <v>0</v>
      </c>
    </row>
    <row r="676" spans="1:27" ht="15">
      <c r="A676" s="49">
        <v>42759</v>
      </c>
      <c r="B676" t="s">
        <v>178</v>
      </c>
      <c r="C676" t="s">
        <v>106</v>
      </c>
      <c r="D676" s="96">
        <v>42751</v>
      </c>
      <c r="E676" s="96">
        <v>42757</v>
      </c>
      <c r="F676">
        <f t="shared" si="20"/>
        <v>1</v>
      </c>
      <c r="G676">
        <f t="shared" si="21"/>
        <v>2017</v>
      </c>
      <c r="H676">
        <v>120088</v>
      </c>
      <c r="I676" t="s">
        <v>230</v>
      </c>
      <c r="J676" t="s">
        <v>142</v>
      </c>
      <c r="K676" t="s">
        <v>232</v>
      </c>
      <c r="L676" t="s">
        <v>45</v>
      </c>
      <c r="M676" t="s">
        <v>231</v>
      </c>
      <c r="N676" t="s">
        <v>143</v>
      </c>
      <c r="O676">
        <v>301</v>
      </c>
      <c r="P676" t="s">
        <v>46</v>
      </c>
      <c r="Q676">
        <v>1</v>
      </c>
      <c r="R676" t="s">
        <v>48</v>
      </c>
      <c r="S676">
        <v>4</v>
      </c>
      <c r="T676" t="s">
        <v>144</v>
      </c>
      <c r="U676">
        <v>4</v>
      </c>
      <c r="V676">
        <v>31892</v>
      </c>
      <c r="W676" s="51">
        <v>1111.9169999999999</v>
      </c>
      <c r="X676">
        <v>3.6120000000000001</v>
      </c>
      <c r="Y676">
        <v>0.13500000000000001</v>
      </c>
      <c r="Z676">
        <v>43</v>
      </c>
      <c r="AA676">
        <v>0</v>
      </c>
    </row>
    <row r="677" spans="1:27" ht="15">
      <c r="A677" s="49">
        <v>42759</v>
      </c>
      <c r="B677" t="s">
        <v>178</v>
      </c>
      <c r="C677" t="s">
        <v>106</v>
      </c>
      <c r="D677" s="96">
        <v>42751</v>
      </c>
      <c r="E677" s="96">
        <v>42757</v>
      </c>
      <c r="F677">
        <f t="shared" si="20"/>
        <v>1</v>
      </c>
      <c r="G677">
        <f t="shared" si="21"/>
        <v>2017</v>
      </c>
      <c r="H677">
        <v>120088</v>
      </c>
      <c r="I677" t="s">
        <v>230</v>
      </c>
      <c r="J677" t="s">
        <v>142</v>
      </c>
      <c r="K677" t="s">
        <v>232</v>
      </c>
      <c r="L677" t="s">
        <v>45</v>
      </c>
      <c r="M677" t="s">
        <v>231</v>
      </c>
      <c r="N677" t="s">
        <v>143</v>
      </c>
      <c r="O677">
        <v>301</v>
      </c>
      <c r="P677" t="s">
        <v>46</v>
      </c>
      <c r="Q677">
        <v>1</v>
      </c>
      <c r="R677" t="s">
        <v>48</v>
      </c>
      <c r="S677">
        <v>4</v>
      </c>
      <c r="T677" t="s">
        <v>144</v>
      </c>
      <c r="U677">
        <v>1</v>
      </c>
      <c r="V677">
        <v>31081</v>
      </c>
      <c r="W677" s="51">
        <v>1149.6120000000001</v>
      </c>
      <c r="X677">
        <v>3.64</v>
      </c>
      <c r="Y677">
        <v>0.14799999999999999</v>
      </c>
      <c r="Z677">
        <v>46</v>
      </c>
      <c r="AA677">
        <v>0</v>
      </c>
    </row>
    <row r="678" spans="1:27" ht="15">
      <c r="A678" s="49">
        <v>42759</v>
      </c>
      <c r="B678" t="s">
        <v>178</v>
      </c>
      <c r="C678" t="s">
        <v>106</v>
      </c>
      <c r="D678" s="96">
        <v>42751</v>
      </c>
      <c r="E678" s="96">
        <v>42757</v>
      </c>
      <c r="F678">
        <f t="shared" si="20"/>
        <v>1</v>
      </c>
      <c r="G678">
        <f t="shared" si="21"/>
        <v>2017</v>
      </c>
      <c r="H678">
        <v>120088</v>
      </c>
      <c r="I678" t="s">
        <v>230</v>
      </c>
      <c r="J678" t="s">
        <v>142</v>
      </c>
      <c r="K678" t="s">
        <v>232</v>
      </c>
      <c r="L678" t="s">
        <v>45</v>
      </c>
      <c r="M678" t="s">
        <v>231</v>
      </c>
      <c r="N678" t="s">
        <v>143</v>
      </c>
      <c r="O678">
        <v>301</v>
      </c>
      <c r="P678" t="s">
        <v>46</v>
      </c>
      <c r="Q678">
        <v>1</v>
      </c>
      <c r="R678" t="s">
        <v>48</v>
      </c>
      <c r="S678">
        <v>4</v>
      </c>
      <c r="T678" t="s">
        <v>144</v>
      </c>
      <c r="U678">
        <v>2</v>
      </c>
      <c r="V678">
        <v>30797</v>
      </c>
      <c r="W678">
        <v>994.65099999999995</v>
      </c>
      <c r="X678">
        <v>3.12</v>
      </c>
      <c r="Y678">
        <v>7.8E-2</v>
      </c>
      <c r="Z678">
        <v>24</v>
      </c>
      <c r="AA678">
        <v>0</v>
      </c>
    </row>
    <row r="679" spans="1:27" ht="15">
      <c r="A679" s="49">
        <v>42759</v>
      </c>
      <c r="B679" t="s">
        <v>178</v>
      </c>
      <c r="C679" t="s">
        <v>106</v>
      </c>
      <c r="D679" s="96">
        <v>42751</v>
      </c>
      <c r="E679" s="96">
        <v>42757</v>
      </c>
      <c r="F679">
        <f t="shared" si="20"/>
        <v>1</v>
      </c>
      <c r="G679">
        <f t="shared" si="21"/>
        <v>2017</v>
      </c>
      <c r="H679">
        <v>120088</v>
      </c>
      <c r="I679" t="s">
        <v>230</v>
      </c>
      <c r="J679" t="s">
        <v>142</v>
      </c>
      <c r="K679" t="s">
        <v>232</v>
      </c>
      <c r="L679" t="s">
        <v>45</v>
      </c>
      <c r="M679" t="s">
        <v>231</v>
      </c>
      <c r="N679" t="s">
        <v>143</v>
      </c>
      <c r="O679">
        <v>301</v>
      </c>
      <c r="P679" t="s">
        <v>46</v>
      </c>
      <c r="Q679">
        <v>1</v>
      </c>
      <c r="R679" t="s">
        <v>48</v>
      </c>
      <c r="S679">
        <v>4</v>
      </c>
      <c r="T679" t="s">
        <v>144</v>
      </c>
      <c r="U679">
        <v>5</v>
      </c>
      <c r="V679">
        <v>31811</v>
      </c>
      <c r="W679" s="51">
        <v>1080.684</v>
      </c>
      <c r="X679">
        <v>3.5019999999999998</v>
      </c>
      <c r="Y679">
        <v>0.104</v>
      </c>
      <c r="Z679">
        <v>33</v>
      </c>
      <c r="AA679">
        <v>0</v>
      </c>
    </row>
    <row r="680" spans="1:27" ht="15">
      <c r="A680" s="49">
        <v>42759</v>
      </c>
      <c r="B680" t="s">
        <v>178</v>
      </c>
      <c r="C680" t="s">
        <v>106</v>
      </c>
      <c r="D680" s="96">
        <v>42751</v>
      </c>
      <c r="E680" s="96">
        <v>42757</v>
      </c>
      <c r="F680">
        <f t="shared" si="20"/>
        <v>1</v>
      </c>
      <c r="G680">
        <f t="shared" si="21"/>
        <v>2017</v>
      </c>
      <c r="H680">
        <v>120088</v>
      </c>
      <c r="I680" t="s">
        <v>230</v>
      </c>
      <c r="J680" t="s">
        <v>142</v>
      </c>
      <c r="K680" t="s">
        <v>232</v>
      </c>
      <c r="L680" t="s">
        <v>45</v>
      </c>
      <c r="M680" t="s">
        <v>231</v>
      </c>
      <c r="N680" t="s">
        <v>143</v>
      </c>
      <c r="O680">
        <v>301</v>
      </c>
      <c r="P680" t="s">
        <v>46</v>
      </c>
      <c r="Q680">
        <v>1</v>
      </c>
      <c r="R680" t="s">
        <v>48</v>
      </c>
      <c r="S680">
        <v>4</v>
      </c>
      <c r="T680" t="s">
        <v>144</v>
      </c>
      <c r="U680">
        <v>7</v>
      </c>
      <c r="V680">
        <v>30302</v>
      </c>
      <c r="W680" s="51">
        <v>1045.1559999999999</v>
      </c>
      <c r="X680">
        <v>3.226</v>
      </c>
      <c r="Y680">
        <v>0.14499999999999999</v>
      </c>
      <c r="Z680">
        <v>44</v>
      </c>
      <c r="AA680">
        <v>0</v>
      </c>
    </row>
    <row r="681" spans="1:27" ht="15">
      <c r="A681" s="49">
        <v>42759</v>
      </c>
      <c r="B681" t="s">
        <v>178</v>
      </c>
      <c r="C681" t="s">
        <v>106</v>
      </c>
      <c r="D681" s="96">
        <v>42751</v>
      </c>
      <c r="E681" s="96">
        <v>42757</v>
      </c>
      <c r="F681">
        <f t="shared" si="20"/>
        <v>1</v>
      </c>
      <c r="G681">
        <f t="shared" si="21"/>
        <v>2017</v>
      </c>
      <c r="H681">
        <v>120088</v>
      </c>
      <c r="I681" t="s">
        <v>230</v>
      </c>
      <c r="J681" t="s">
        <v>142</v>
      </c>
      <c r="K681" t="s">
        <v>232</v>
      </c>
      <c r="L681" t="s">
        <v>45</v>
      </c>
      <c r="M681" t="s">
        <v>231</v>
      </c>
      <c r="N681" t="s">
        <v>143</v>
      </c>
      <c r="O681">
        <v>301</v>
      </c>
      <c r="P681" t="s">
        <v>46</v>
      </c>
      <c r="Q681">
        <v>1</v>
      </c>
      <c r="R681" t="s">
        <v>48</v>
      </c>
      <c r="S681">
        <v>4</v>
      </c>
      <c r="T681" t="s">
        <v>144</v>
      </c>
      <c r="U681">
        <v>9</v>
      </c>
      <c r="V681">
        <v>31162</v>
      </c>
      <c r="W681">
        <v>971.06299999999999</v>
      </c>
      <c r="X681">
        <v>3.0830000000000002</v>
      </c>
      <c r="Y681">
        <v>0.109</v>
      </c>
      <c r="Z681">
        <v>34</v>
      </c>
      <c r="AA681">
        <v>0</v>
      </c>
    </row>
    <row r="682" spans="1:27" ht="15">
      <c r="A682" s="49">
        <v>42751</v>
      </c>
      <c r="B682" t="s">
        <v>177</v>
      </c>
      <c r="C682" t="s">
        <v>105</v>
      </c>
      <c r="D682" s="96">
        <v>42744</v>
      </c>
      <c r="E682" s="96">
        <v>42750</v>
      </c>
      <c r="F682">
        <f t="shared" si="20"/>
        <v>1</v>
      </c>
      <c r="G682">
        <f t="shared" si="21"/>
        <v>2017</v>
      </c>
      <c r="H682">
        <v>120088</v>
      </c>
      <c r="I682" t="s">
        <v>230</v>
      </c>
      <c r="J682" t="s">
        <v>142</v>
      </c>
      <c r="K682" t="s">
        <v>232</v>
      </c>
      <c r="L682" t="s">
        <v>45</v>
      </c>
      <c r="M682" t="s">
        <v>231</v>
      </c>
      <c r="N682" t="s">
        <v>143</v>
      </c>
      <c r="O682">
        <v>301</v>
      </c>
      <c r="P682" t="s">
        <v>46</v>
      </c>
      <c r="Q682">
        <v>1</v>
      </c>
      <c r="R682" t="s">
        <v>48</v>
      </c>
      <c r="S682">
        <v>4</v>
      </c>
      <c r="T682" t="s">
        <v>144</v>
      </c>
      <c r="U682">
        <v>9</v>
      </c>
      <c r="V682">
        <v>31169</v>
      </c>
      <c r="W682">
        <v>914.73099999999999</v>
      </c>
      <c r="X682">
        <v>2.9039999999999999</v>
      </c>
      <c r="Y682">
        <v>2.1999999999999999E-2</v>
      </c>
      <c r="Z682">
        <v>7</v>
      </c>
      <c r="AA682">
        <v>0</v>
      </c>
    </row>
    <row r="683" spans="1:27" ht="15">
      <c r="A683" s="49">
        <v>42751</v>
      </c>
      <c r="B683" t="s">
        <v>177</v>
      </c>
      <c r="C683" t="s">
        <v>105</v>
      </c>
      <c r="D683" s="96">
        <v>42744</v>
      </c>
      <c r="E683" s="96">
        <v>42750</v>
      </c>
      <c r="F683">
        <f t="shared" si="20"/>
        <v>1</v>
      </c>
      <c r="G683">
        <f t="shared" si="21"/>
        <v>2017</v>
      </c>
      <c r="H683">
        <v>120088</v>
      </c>
      <c r="I683" t="s">
        <v>230</v>
      </c>
      <c r="J683" t="s">
        <v>142</v>
      </c>
      <c r="K683" t="s">
        <v>232</v>
      </c>
      <c r="L683" t="s">
        <v>45</v>
      </c>
      <c r="M683" t="s">
        <v>231</v>
      </c>
      <c r="N683" t="s">
        <v>143</v>
      </c>
      <c r="O683">
        <v>301</v>
      </c>
      <c r="P683" t="s">
        <v>46</v>
      </c>
      <c r="Q683">
        <v>1</v>
      </c>
      <c r="R683" t="s">
        <v>48</v>
      </c>
      <c r="S683">
        <v>4</v>
      </c>
      <c r="T683" t="s">
        <v>144</v>
      </c>
      <c r="U683">
        <v>7</v>
      </c>
      <c r="V683">
        <v>30315</v>
      </c>
      <c r="W683">
        <v>993.01800000000003</v>
      </c>
      <c r="X683">
        <v>3.0670000000000002</v>
      </c>
      <c r="Y683">
        <v>4.2999999999999997E-2</v>
      </c>
      <c r="Z683">
        <v>13</v>
      </c>
      <c r="AA683">
        <v>0</v>
      </c>
    </row>
    <row r="684" spans="1:27" ht="15">
      <c r="A684" s="49">
        <v>42751</v>
      </c>
      <c r="B684" t="s">
        <v>177</v>
      </c>
      <c r="C684" t="s">
        <v>105</v>
      </c>
      <c r="D684" s="96">
        <v>42744</v>
      </c>
      <c r="E684" s="96">
        <v>42750</v>
      </c>
      <c r="F684">
        <f t="shared" si="20"/>
        <v>1</v>
      </c>
      <c r="G684">
        <f t="shared" si="21"/>
        <v>2017</v>
      </c>
      <c r="H684">
        <v>120088</v>
      </c>
      <c r="I684" t="s">
        <v>230</v>
      </c>
      <c r="J684" t="s">
        <v>142</v>
      </c>
      <c r="K684" t="s">
        <v>232</v>
      </c>
      <c r="L684" t="s">
        <v>45</v>
      </c>
      <c r="M684" t="s">
        <v>231</v>
      </c>
      <c r="N684" t="s">
        <v>143</v>
      </c>
      <c r="O684">
        <v>301</v>
      </c>
      <c r="P684" t="s">
        <v>46</v>
      </c>
      <c r="Q684">
        <v>1</v>
      </c>
      <c r="R684" t="s">
        <v>48</v>
      </c>
      <c r="S684">
        <v>4</v>
      </c>
      <c r="T684" t="s">
        <v>144</v>
      </c>
      <c r="U684">
        <v>5</v>
      </c>
      <c r="V684">
        <v>31826</v>
      </c>
      <c r="W684" s="51">
        <v>1010.942</v>
      </c>
      <c r="X684">
        <v>3.278</v>
      </c>
      <c r="Y684">
        <v>4.7E-2</v>
      </c>
      <c r="Z684">
        <v>15</v>
      </c>
      <c r="AA684">
        <v>0</v>
      </c>
    </row>
    <row r="685" spans="1:27" ht="15">
      <c r="A685" s="49">
        <v>42751</v>
      </c>
      <c r="B685" t="s">
        <v>177</v>
      </c>
      <c r="C685" t="s">
        <v>105</v>
      </c>
      <c r="D685" s="96">
        <v>42744</v>
      </c>
      <c r="E685" s="96">
        <v>42750</v>
      </c>
      <c r="F685">
        <f t="shared" si="20"/>
        <v>1</v>
      </c>
      <c r="G685">
        <f t="shared" si="21"/>
        <v>2017</v>
      </c>
      <c r="H685">
        <v>120088</v>
      </c>
      <c r="I685" t="s">
        <v>230</v>
      </c>
      <c r="J685" t="s">
        <v>142</v>
      </c>
      <c r="K685" t="s">
        <v>232</v>
      </c>
      <c r="L685" t="s">
        <v>45</v>
      </c>
      <c r="M685" t="s">
        <v>231</v>
      </c>
      <c r="N685" t="s">
        <v>143</v>
      </c>
      <c r="O685">
        <v>301</v>
      </c>
      <c r="P685" t="s">
        <v>46</v>
      </c>
      <c r="Q685">
        <v>1</v>
      </c>
      <c r="R685" t="s">
        <v>48</v>
      </c>
      <c r="S685">
        <v>4</v>
      </c>
      <c r="T685" t="s">
        <v>144</v>
      </c>
      <c r="U685">
        <v>2</v>
      </c>
      <c r="V685">
        <v>30806</v>
      </c>
      <c r="W685">
        <v>963.58299999999997</v>
      </c>
      <c r="X685">
        <v>3.024</v>
      </c>
      <c r="Y685">
        <v>2.9000000000000001E-2</v>
      </c>
      <c r="Z685">
        <v>9</v>
      </c>
      <c r="AA685">
        <v>0</v>
      </c>
    </row>
    <row r="686" spans="1:27" ht="15">
      <c r="A686" s="49">
        <v>42751</v>
      </c>
      <c r="B686" t="s">
        <v>177</v>
      </c>
      <c r="C686" t="s">
        <v>105</v>
      </c>
      <c r="D686" s="96">
        <v>42744</v>
      </c>
      <c r="E686" s="96">
        <v>42750</v>
      </c>
      <c r="F686">
        <f t="shared" si="20"/>
        <v>1</v>
      </c>
      <c r="G686">
        <f t="shared" si="21"/>
        <v>2017</v>
      </c>
      <c r="H686">
        <v>120088</v>
      </c>
      <c r="I686" t="s">
        <v>230</v>
      </c>
      <c r="J686" t="s">
        <v>142</v>
      </c>
      <c r="K686" t="s">
        <v>232</v>
      </c>
      <c r="L686" t="s">
        <v>45</v>
      </c>
      <c r="M686" t="s">
        <v>231</v>
      </c>
      <c r="N686" t="s">
        <v>143</v>
      </c>
      <c r="O686">
        <v>301</v>
      </c>
      <c r="P686" t="s">
        <v>46</v>
      </c>
      <c r="Q686">
        <v>1</v>
      </c>
      <c r="R686" t="s">
        <v>48</v>
      </c>
      <c r="S686">
        <v>4</v>
      </c>
      <c r="T686" t="s">
        <v>144</v>
      </c>
      <c r="U686">
        <v>1</v>
      </c>
      <c r="V686">
        <v>31091</v>
      </c>
      <c r="W686" s="51">
        <v>1099.077</v>
      </c>
      <c r="X686">
        <v>3.4809999999999999</v>
      </c>
      <c r="Y686">
        <v>3.2000000000000001E-2</v>
      </c>
      <c r="Z686">
        <v>10</v>
      </c>
      <c r="AA686">
        <v>0</v>
      </c>
    </row>
    <row r="687" spans="1:27" ht="15">
      <c r="A687" s="49">
        <v>42751</v>
      </c>
      <c r="B687" t="s">
        <v>177</v>
      </c>
      <c r="C687" t="s">
        <v>105</v>
      </c>
      <c r="D687" s="96">
        <v>42744</v>
      </c>
      <c r="E687" s="96">
        <v>42750</v>
      </c>
      <c r="F687">
        <f t="shared" si="20"/>
        <v>1</v>
      </c>
      <c r="G687">
        <f t="shared" si="21"/>
        <v>2017</v>
      </c>
      <c r="H687">
        <v>120088</v>
      </c>
      <c r="I687" t="s">
        <v>230</v>
      </c>
      <c r="J687" t="s">
        <v>142</v>
      </c>
      <c r="K687" t="s">
        <v>232</v>
      </c>
      <c r="L687" t="s">
        <v>45</v>
      </c>
      <c r="M687" t="s">
        <v>231</v>
      </c>
      <c r="N687" t="s">
        <v>143</v>
      </c>
      <c r="O687">
        <v>301</v>
      </c>
      <c r="P687" t="s">
        <v>46</v>
      </c>
      <c r="Q687">
        <v>1</v>
      </c>
      <c r="R687" t="s">
        <v>48</v>
      </c>
      <c r="S687">
        <v>4</v>
      </c>
      <c r="T687" t="s">
        <v>144</v>
      </c>
      <c r="U687">
        <v>4</v>
      </c>
      <c r="V687">
        <v>31904</v>
      </c>
      <c r="W687" s="51">
        <v>1059.836</v>
      </c>
      <c r="X687">
        <v>3.444</v>
      </c>
      <c r="Y687">
        <v>3.7999999999999999E-2</v>
      </c>
      <c r="Z687">
        <v>12</v>
      </c>
      <c r="AA687">
        <v>0</v>
      </c>
    </row>
    <row r="688" spans="1:27" ht="15">
      <c r="A688" s="49">
        <v>42751</v>
      </c>
      <c r="B688" t="s">
        <v>177</v>
      </c>
      <c r="C688" t="s">
        <v>105</v>
      </c>
      <c r="D688" s="96">
        <v>42744</v>
      </c>
      <c r="E688" s="96">
        <v>42750</v>
      </c>
      <c r="F688">
        <f t="shared" si="20"/>
        <v>1</v>
      </c>
      <c r="G688">
        <f t="shared" si="21"/>
        <v>2017</v>
      </c>
      <c r="H688">
        <v>120088</v>
      </c>
      <c r="I688" t="s">
        <v>230</v>
      </c>
      <c r="J688" t="s">
        <v>142</v>
      </c>
      <c r="K688" t="s">
        <v>232</v>
      </c>
      <c r="L688" t="s">
        <v>45</v>
      </c>
      <c r="M688" t="s">
        <v>231</v>
      </c>
      <c r="N688" t="s">
        <v>143</v>
      </c>
      <c r="O688">
        <v>301</v>
      </c>
      <c r="P688" t="s">
        <v>46</v>
      </c>
      <c r="Q688">
        <v>1</v>
      </c>
      <c r="R688" t="s">
        <v>48</v>
      </c>
      <c r="S688">
        <v>4</v>
      </c>
      <c r="T688" t="s">
        <v>144</v>
      </c>
      <c r="U688">
        <v>3</v>
      </c>
      <c r="V688">
        <v>31932</v>
      </c>
      <c r="W688" s="51">
        <v>1077.0719999999999</v>
      </c>
      <c r="X688">
        <v>3.5030000000000001</v>
      </c>
      <c r="Y688">
        <v>4.1000000000000002E-2</v>
      </c>
      <c r="Z688">
        <v>13</v>
      </c>
      <c r="AA688">
        <v>0</v>
      </c>
    </row>
    <row r="689" spans="1:27" ht="15">
      <c r="A689" s="49">
        <v>42751</v>
      </c>
      <c r="B689" t="s">
        <v>177</v>
      </c>
      <c r="C689" t="s">
        <v>105</v>
      </c>
      <c r="D689" s="96">
        <v>42744</v>
      </c>
      <c r="E689" s="96">
        <v>42750</v>
      </c>
      <c r="F689">
        <f t="shared" si="20"/>
        <v>1</v>
      </c>
      <c r="G689">
        <f t="shared" si="21"/>
        <v>2017</v>
      </c>
      <c r="H689">
        <v>120088</v>
      </c>
      <c r="I689" t="s">
        <v>230</v>
      </c>
      <c r="J689" t="s">
        <v>142</v>
      </c>
      <c r="K689" t="s">
        <v>232</v>
      </c>
      <c r="L689" t="s">
        <v>45</v>
      </c>
      <c r="M689" t="s">
        <v>231</v>
      </c>
      <c r="N689" t="s">
        <v>143</v>
      </c>
      <c r="O689">
        <v>301</v>
      </c>
      <c r="P689" t="s">
        <v>46</v>
      </c>
      <c r="Q689">
        <v>1</v>
      </c>
      <c r="R689" t="s">
        <v>48</v>
      </c>
      <c r="S689">
        <v>4</v>
      </c>
      <c r="T689" t="s">
        <v>144</v>
      </c>
      <c r="U689">
        <v>8</v>
      </c>
      <c r="V689">
        <v>30704</v>
      </c>
      <c r="W689" s="51">
        <v>1003.938</v>
      </c>
      <c r="X689">
        <v>3.14</v>
      </c>
      <c r="Y689">
        <v>1.6E-2</v>
      </c>
      <c r="Z689">
        <v>5</v>
      </c>
      <c r="AA689">
        <v>0</v>
      </c>
    </row>
    <row r="690" spans="1:27" ht="15">
      <c r="A690" s="49">
        <v>42751</v>
      </c>
      <c r="B690" t="s">
        <v>177</v>
      </c>
      <c r="C690" t="s">
        <v>105</v>
      </c>
      <c r="D690" s="96">
        <v>42744</v>
      </c>
      <c r="E690" s="96">
        <v>42750</v>
      </c>
      <c r="F690">
        <f t="shared" si="20"/>
        <v>1</v>
      </c>
      <c r="G690">
        <f t="shared" si="21"/>
        <v>2017</v>
      </c>
      <c r="H690">
        <v>120088</v>
      </c>
      <c r="I690" t="s">
        <v>230</v>
      </c>
      <c r="J690" t="s">
        <v>142</v>
      </c>
      <c r="K690" t="s">
        <v>232</v>
      </c>
      <c r="L690" t="s">
        <v>45</v>
      </c>
      <c r="M690" t="s">
        <v>231</v>
      </c>
      <c r="N690" t="s">
        <v>143</v>
      </c>
      <c r="O690">
        <v>301</v>
      </c>
      <c r="P690" t="s">
        <v>46</v>
      </c>
      <c r="Q690">
        <v>1</v>
      </c>
      <c r="R690" t="s">
        <v>48</v>
      </c>
      <c r="S690">
        <v>4</v>
      </c>
      <c r="T690" t="s">
        <v>144</v>
      </c>
      <c r="U690">
        <v>6</v>
      </c>
      <c r="V690">
        <v>31855</v>
      </c>
      <c r="W690" s="51">
        <v>1019.566</v>
      </c>
      <c r="X690">
        <v>3.3090000000000002</v>
      </c>
      <c r="Y690">
        <v>3.1E-2</v>
      </c>
      <c r="Z690">
        <v>10</v>
      </c>
      <c r="AA690">
        <v>0</v>
      </c>
    </row>
    <row r="691" spans="1:27" ht="15">
      <c r="A691" s="49">
        <v>42751</v>
      </c>
      <c r="B691" t="s">
        <v>177</v>
      </c>
      <c r="C691" t="s">
        <v>105</v>
      </c>
      <c r="D691" s="96">
        <v>42744</v>
      </c>
      <c r="E691" s="96">
        <v>42750</v>
      </c>
      <c r="F691">
        <f t="shared" si="20"/>
        <v>1</v>
      </c>
      <c r="G691">
        <f t="shared" si="21"/>
        <v>2017</v>
      </c>
      <c r="H691">
        <v>120088</v>
      </c>
      <c r="I691" t="s">
        <v>230</v>
      </c>
      <c r="J691" t="s">
        <v>142</v>
      </c>
      <c r="K691" t="s">
        <v>232</v>
      </c>
      <c r="L691" t="s">
        <v>45</v>
      </c>
      <c r="M691" t="s">
        <v>231</v>
      </c>
      <c r="N691" t="s">
        <v>143</v>
      </c>
      <c r="O691">
        <v>301</v>
      </c>
      <c r="P691" t="s">
        <v>46</v>
      </c>
      <c r="Q691">
        <v>1</v>
      </c>
      <c r="R691" t="s">
        <v>48</v>
      </c>
      <c r="S691">
        <v>4</v>
      </c>
      <c r="T691" t="s">
        <v>144</v>
      </c>
      <c r="U691">
        <v>12</v>
      </c>
      <c r="V691">
        <v>31088</v>
      </c>
      <c r="W691">
        <v>865.43299999999999</v>
      </c>
      <c r="X691">
        <v>2.7410000000000001</v>
      </c>
      <c r="Y691">
        <v>4.4999999999999998E-2</v>
      </c>
      <c r="Z691">
        <v>14</v>
      </c>
      <c r="AA691">
        <v>0</v>
      </c>
    </row>
    <row r="692" spans="1:27" ht="15">
      <c r="A692" s="49">
        <v>42751</v>
      </c>
      <c r="B692" t="s">
        <v>177</v>
      </c>
      <c r="C692" t="s">
        <v>105</v>
      </c>
      <c r="D692" s="96">
        <v>42744</v>
      </c>
      <c r="E692" s="96">
        <v>42750</v>
      </c>
      <c r="F692">
        <f t="shared" si="20"/>
        <v>1</v>
      </c>
      <c r="G692">
        <f t="shared" si="21"/>
        <v>2017</v>
      </c>
      <c r="H692">
        <v>120088</v>
      </c>
      <c r="I692" t="s">
        <v>230</v>
      </c>
      <c r="J692" t="s">
        <v>142</v>
      </c>
      <c r="K692" t="s">
        <v>232</v>
      </c>
      <c r="L692" t="s">
        <v>45</v>
      </c>
      <c r="M692" t="s">
        <v>231</v>
      </c>
      <c r="N692" t="s">
        <v>143</v>
      </c>
      <c r="O692">
        <v>301</v>
      </c>
      <c r="P692" t="s">
        <v>46</v>
      </c>
      <c r="Q692">
        <v>1</v>
      </c>
      <c r="R692" t="s">
        <v>48</v>
      </c>
      <c r="S692">
        <v>4</v>
      </c>
      <c r="T692" t="s">
        <v>144</v>
      </c>
      <c r="U692">
        <v>11</v>
      </c>
      <c r="V692">
        <v>31217</v>
      </c>
      <c r="W692">
        <v>951.33600000000001</v>
      </c>
      <c r="X692">
        <v>3.0249999999999999</v>
      </c>
      <c r="Y692">
        <v>1.6E-2</v>
      </c>
      <c r="Z692">
        <v>5</v>
      </c>
      <c r="AA692">
        <v>0</v>
      </c>
    </row>
    <row r="693" spans="1:27" ht="15">
      <c r="A693" s="49">
        <v>42751</v>
      </c>
      <c r="B693" t="s">
        <v>177</v>
      </c>
      <c r="C693" t="s">
        <v>105</v>
      </c>
      <c r="D693" s="96">
        <v>42744</v>
      </c>
      <c r="E693" s="96">
        <v>42750</v>
      </c>
      <c r="F693">
        <f t="shared" si="20"/>
        <v>1</v>
      </c>
      <c r="G693">
        <f t="shared" si="21"/>
        <v>2017</v>
      </c>
      <c r="H693">
        <v>120088</v>
      </c>
      <c r="I693" t="s">
        <v>230</v>
      </c>
      <c r="J693" t="s">
        <v>142</v>
      </c>
      <c r="K693" t="s">
        <v>232</v>
      </c>
      <c r="L693" t="s">
        <v>45</v>
      </c>
      <c r="M693" t="s">
        <v>231</v>
      </c>
      <c r="N693" t="s">
        <v>143</v>
      </c>
      <c r="O693">
        <v>301</v>
      </c>
      <c r="P693" t="s">
        <v>46</v>
      </c>
      <c r="Q693">
        <v>1</v>
      </c>
      <c r="R693" t="s">
        <v>48</v>
      </c>
      <c r="S693">
        <v>4</v>
      </c>
      <c r="T693" t="s">
        <v>144</v>
      </c>
      <c r="U693">
        <v>10</v>
      </c>
      <c r="V693">
        <v>31350</v>
      </c>
      <c r="W693">
        <v>886.428</v>
      </c>
      <c r="X693">
        <v>2.831</v>
      </c>
      <c r="Y693">
        <v>4.1000000000000002E-2</v>
      </c>
      <c r="Z693">
        <v>13</v>
      </c>
      <c r="AA693">
        <v>0</v>
      </c>
    </row>
    <row r="694" spans="1:27" ht="15">
      <c r="A694" s="49">
        <v>42747</v>
      </c>
      <c r="B694" t="s">
        <v>176</v>
      </c>
      <c r="C694" t="s">
        <v>104</v>
      </c>
      <c r="D694" s="96">
        <v>42737</v>
      </c>
      <c r="E694" s="96">
        <v>42743</v>
      </c>
      <c r="F694">
        <f t="shared" si="20"/>
        <v>1</v>
      </c>
      <c r="G694">
        <f t="shared" si="21"/>
        <v>2017</v>
      </c>
      <c r="H694">
        <v>120088</v>
      </c>
      <c r="I694" t="s">
        <v>230</v>
      </c>
      <c r="J694" t="s">
        <v>142</v>
      </c>
      <c r="K694" t="s">
        <v>232</v>
      </c>
      <c r="L694" t="s">
        <v>45</v>
      </c>
      <c r="M694" t="s">
        <v>231</v>
      </c>
      <c r="N694" t="s">
        <v>143</v>
      </c>
      <c r="O694">
        <v>301</v>
      </c>
      <c r="P694" t="s">
        <v>46</v>
      </c>
      <c r="Q694">
        <v>1</v>
      </c>
      <c r="R694" t="s">
        <v>48</v>
      </c>
      <c r="S694">
        <v>4</v>
      </c>
      <c r="T694" t="s">
        <v>144</v>
      </c>
      <c r="U694">
        <v>10</v>
      </c>
      <c r="V694">
        <v>31357</v>
      </c>
      <c r="W694">
        <v>843.98500000000001</v>
      </c>
      <c r="X694">
        <v>2.6960000000000002</v>
      </c>
      <c r="Y694">
        <v>2.1999999999999999E-2</v>
      </c>
      <c r="Z694">
        <v>7</v>
      </c>
      <c r="AA694">
        <v>0</v>
      </c>
    </row>
    <row r="695" spans="1:27" ht="15">
      <c r="A695" s="49">
        <v>42747</v>
      </c>
      <c r="B695" t="s">
        <v>176</v>
      </c>
      <c r="C695" t="s">
        <v>104</v>
      </c>
      <c r="D695" s="96">
        <v>42737</v>
      </c>
      <c r="E695" s="96">
        <v>42743</v>
      </c>
      <c r="F695">
        <f t="shared" si="20"/>
        <v>1</v>
      </c>
      <c r="G695">
        <f t="shared" si="21"/>
        <v>2017</v>
      </c>
      <c r="H695">
        <v>120088</v>
      </c>
      <c r="I695" t="s">
        <v>230</v>
      </c>
      <c r="J695" t="s">
        <v>142</v>
      </c>
      <c r="K695" t="s">
        <v>232</v>
      </c>
      <c r="L695" t="s">
        <v>45</v>
      </c>
      <c r="M695" t="s">
        <v>231</v>
      </c>
      <c r="N695" t="s">
        <v>143</v>
      </c>
      <c r="O695">
        <v>301</v>
      </c>
      <c r="P695" t="s">
        <v>46</v>
      </c>
      <c r="Q695">
        <v>1</v>
      </c>
      <c r="R695" t="s">
        <v>48</v>
      </c>
      <c r="S695">
        <v>4</v>
      </c>
      <c r="T695" t="s">
        <v>144</v>
      </c>
      <c r="U695">
        <v>11</v>
      </c>
      <c r="V695">
        <v>31224</v>
      </c>
      <c r="W695">
        <v>893.27700000000004</v>
      </c>
      <c r="X695">
        <v>2.8410000000000002</v>
      </c>
      <c r="Y695">
        <v>2.1999999999999999E-2</v>
      </c>
      <c r="Z695">
        <v>7</v>
      </c>
      <c r="AA695">
        <v>0</v>
      </c>
    </row>
    <row r="696" spans="1:27" ht="15">
      <c r="A696" s="49">
        <v>42747</v>
      </c>
      <c r="B696" t="s">
        <v>176</v>
      </c>
      <c r="C696" t="s">
        <v>104</v>
      </c>
      <c r="D696" s="96">
        <v>42737</v>
      </c>
      <c r="E696" s="96">
        <v>42743</v>
      </c>
      <c r="F696">
        <f t="shared" si="20"/>
        <v>1</v>
      </c>
      <c r="G696">
        <f t="shared" si="21"/>
        <v>2017</v>
      </c>
      <c r="H696">
        <v>120088</v>
      </c>
      <c r="I696" t="s">
        <v>230</v>
      </c>
      <c r="J696" t="s">
        <v>142</v>
      </c>
      <c r="K696" t="s">
        <v>232</v>
      </c>
      <c r="L696" t="s">
        <v>45</v>
      </c>
      <c r="M696" t="s">
        <v>231</v>
      </c>
      <c r="N696" t="s">
        <v>143</v>
      </c>
      <c r="O696">
        <v>301</v>
      </c>
      <c r="P696" t="s">
        <v>46</v>
      </c>
      <c r="Q696">
        <v>1</v>
      </c>
      <c r="R696" t="s">
        <v>48</v>
      </c>
      <c r="S696">
        <v>4</v>
      </c>
      <c r="T696" t="s">
        <v>144</v>
      </c>
      <c r="U696">
        <v>12</v>
      </c>
      <c r="V696">
        <v>31095</v>
      </c>
      <c r="W696">
        <v>815.06399999999996</v>
      </c>
      <c r="X696">
        <v>2.5819999999999999</v>
      </c>
      <c r="Y696">
        <v>2.3E-2</v>
      </c>
      <c r="Z696">
        <v>7</v>
      </c>
      <c r="AA696">
        <v>0</v>
      </c>
    </row>
    <row r="697" spans="1:27" ht="15">
      <c r="A697" s="49">
        <v>42747</v>
      </c>
      <c r="B697" t="s">
        <v>176</v>
      </c>
      <c r="C697" t="s">
        <v>104</v>
      </c>
      <c r="D697" s="96">
        <v>42737</v>
      </c>
      <c r="E697" s="96">
        <v>42743</v>
      </c>
      <c r="F697">
        <f t="shared" si="20"/>
        <v>1</v>
      </c>
      <c r="G697">
        <f t="shared" si="21"/>
        <v>2017</v>
      </c>
      <c r="H697">
        <v>120088</v>
      </c>
      <c r="I697" t="s">
        <v>230</v>
      </c>
      <c r="J697" t="s">
        <v>142</v>
      </c>
      <c r="K697" t="s">
        <v>232</v>
      </c>
      <c r="L697" t="s">
        <v>45</v>
      </c>
      <c r="M697" t="s">
        <v>231</v>
      </c>
      <c r="N697" t="s">
        <v>143</v>
      </c>
      <c r="O697">
        <v>301</v>
      </c>
      <c r="P697" t="s">
        <v>46</v>
      </c>
      <c r="Q697">
        <v>1</v>
      </c>
      <c r="R697" t="s">
        <v>48</v>
      </c>
      <c r="S697">
        <v>4</v>
      </c>
      <c r="T697" t="s">
        <v>144</v>
      </c>
      <c r="U697">
        <v>6</v>
      </c>
      <c r="V697">
        <v>31862</v>
      </c>
      <c r="W697">
        <v>965.63099999999997</v>
      </c>
      <c r="X697">
        <v>3.1339999999999999</v>
      </c>
      <c r="Y697">
        <v>2.1999999999999999E-2</v>
      </c>
      <c r="Z697">
        <v>7</v>
      </c>
      <c r="AA697">
        <v>0</v>
      </c>
    </row>
    <row r="698" spans="1:27" ht="15">
      <c r="A698" s="49">
        <v>42747</v>
      </c>
      <c r="B698" t="s">
        <v>176</v>
      </c>
      <c r="C698" t="s">
        <v>104</v>
      </c>
      <c r="D698" s="96">
        <v>42737</v>
      </c>
      <c r="E698" s="96">
        <v>42743</v>
      </c>
      <c r="F698">
        <f t="shared" si="20"/>
        <v>1</v>
      </c>
      <c r="G698">
        <f t="shared" si="21"/>
        <v>2017</v>
      </c>
      <c r="H698">
        <v>120088</v>
      </c>
      <c r="I698" t="s">
        <v>230</v>
      </c>
      <c r="J698" t="s">
        <v>142</v>
      </c>
      <c r="K698" t="s">
        <v>232</v>
      </c>
      <c r="L698" t="s">
        <v>45</v>
      </c>
      <c r="M698" t="s">
        <v>231</v>
      </c>
      <c r="N698" t="s">
        <v>143</v>
      </c>
      <c r="O698">
        <v>301</v>
      </c>
      <c r="P698" t="s">
        <v>46</v>
      </c>
      <c r="Q698">
        <v>1</v>
      </c>
      <c r="R698" t="s">
        <v>48</v>
      </c>
      <c r="S698">
        <v>4</v>
      </c>
      <c r="T698" t="s">
        <v>144</v>
      </c>
      <c r="U698">
        <v>8</v>
      </c>
      <c r="V698">
        <v>30711</v>
      </c>
      <c r="W698">
        <v>947.86400000000003</v>
      </c>
      <c r="X698">
        <v>2.9649999999999999</v>
      </c>
      <c r="Y698">
        <v>2.3E-2</v>
      </c>
      <c r="Z698">
        <v>7</v>
      </c>
      <c r="AA698">
        <v>0</v>
      </c>
    </row>
    <row r="699" spans="1:27" ht="15">
      <c r="A699" s="49">
        <v>42747</v>
      </c>
      <c r="B699" t="s">
        <v>176</v>
      </c>
      <c r="C699" t="s">
        <v>104</v>
      </c>
      <c r="D699" s="96">
        <v>42737</v>
      </c>
      <c r="E699" s="96">
        <v>42743</v>
      </c>
      <c r="F699">
        <f t="shared" si="20"/>
        <v>1</v>
      </c>
      <c r="G699">
        <f t="shared" si="21"/>
        <v>2017</v>
      </c>
      <c r="H699">
        <v>120088</v>
      </c>
      <c r="I699" t="s">
        <v>230</v>
      </c>
      <c r="J699" t="s">
        <v>142</v>
      </c>
      <c r="K699" t="s">
        <v>232</v>
      </c>
      <c r="L699" t="s">
        <v>45</v>
      </c>
      <c r="M699" t="s">
        <v>231</v>
      </c>
      <c r="N699" t="s">
        <v>143</v>
      </c>
      <c r="O699">
        <v>301</v>
      </c>
      <c r="P699" t="s">
        <v>46</v>
      </c>
      <c r="Q699">
        <v>1</v>
      </c>
      <c r="R699" t="s">
        <v>48</v>
      </c>
      <c r="S699">
        <v>4</v>
      </c>
      <c r="T699" t="s">
        <v>144</v>
      </c>
      <c r="U699">
        <v>3</v>
      </c>
      <c r="V699">
        <v>31939</v>
      </c>
      <c r="W699" s="51">
        <v>1021.676</v>
      </c>
      <c r="X699">
        <v>3.3239999999999998</v>
      </c>
      <c r="Y699">
        <v>2.1999999999999999E-2</v>
      </c>
      <c r="Z699">
        <v>7</v>
      </c>
      <c r="AA699">
        <v>0</v>
      </c>
    </row>
    <row r="700" spans="1:27" ht="15">
      <c r="A700" s="49">
        <v>42747</v>
      </c>
      <c r="B700" t="s">
        <v>176</v>
      </c>
      <c r="C700" t="s">
        <v>104</v>
      </c>
      <c r="D700" s="96">
        <v>42737</v>
      </c>
      <c r="E700" s="96">
        <v>42743</v>
      </c>
      <c r="F700">
        <f t="shared" si="20"/>
        <v>1</v>
      </c>
      <c r="G700">
        <f t="shared" si="21"/>
        <v>2017</v>
      </c>
      <c r="H700">
        <v>120088</v>
      </c>
      <c r="I700" t="s">
        <v>230</v>
      </c>
      <c r="J700" t="s">
        <v>142</v>
      </c>
      <c r="K700" t="s">
        <v>232</v>
      </c>
      <c r="L700" t="s">
        <v>45</v>
      </c>
      <c r="M700" t="s">
        <v>231</v>
      </c>
      <c r="N700" t="s">
        <v>143</v>
      </c>
      <c r="O700">
        <v>301</v>
      </c>
      <c r="P700" t="s">
        <v>46</v>
      </c>
      <c r="Q700">
        <v>1</v>
      </c>
      <c r="R700" t="s">
        <v>48</v>
      </c>
      <c r="S700">
        <v>4</v>
      </c>
      <c r="T700" t="s">
        <v>144</v>
      </c>
      <c r="U700">
        <v>4</v>
      </c>
      <c r="V700">
        <v>31911</v>
      </c>
      <c r="W700">
        <v>998.51199999999994</v>
      </c>
      <c r="X700">
        <v>3.246</v>
      </c>
      <c r="Y700">
        <v>2.1999999999999999E-2</v>
      </c>
      <c r="Z700">
        <v>7</v>
      </c>
      <c r="AA700">
        <v>0</v>
      </c>
    </row>
    <row r="701" spans="1:27" ht="15">
      <c r="A701" s="49">
        <v>42747</v>
      </c>
      <c r="B701" t="s">
        <v>176</v>
      </c>
      <c r="C701" t="s">
        <v>104</v>
      </c>
      <c r="D701" s="96">
        <v>42737</v>
      </c>
      <c r="E701" s="96">
        <v>42743</v>
      </c>
      <c r="F701">
        <f t="shared" si="20"/>
        <v>1</v>
      </c>
      <c r="G701">
        <f t="shared" si="21"/>
        <v>2017</v>
      </c>
      <c r="H701">
        <v>120088</v>
      </c>
      <c r="I701" t="s">
        <v>230</v>
      </c>
      <c r="J701" t="s">
        <v>142</v>
      </c>
      <c r="K701" t="s">
        <v>232</v>
      </c>
      <c r="L701" t="s">
        <v>45</v>
      </c>
      <c r="M701" t="s">
        <v>231</v>
      </c>
      <c r="N701" t="s">
        <v>143</v>
      </c>
      <c r="O701">
        <v>301</v>
      </c>
      <c r="P701" t="s">
        <v>46</v>
      </c>
      <c r="Q701">
        <v>1</v>
      </c>
      <c r="R701" t="s">
        <v>48</v>
      </c>
      <c r="S701">
        <v>4</v>
      </c>
      <c r="T701" t="s">
        <v>144</v>
      </c>
      <c r="U701">
        <v>1</v>
      </c>
      <c r="V701">
        <v>31098</v>
      </c>
      <c r="W701" s="51">
        <v>1041.3040000000001</v>
      </c>
      <c r="X701">
        <v>3.298</v>
      </c>
      <c r="Y701">
        <v>2.3E-2</v>
      </c>
      <c r="Z701">
        <v>7</v>
      </c>
      <c r="AA701">
        <v>0</v>
      </c>
    </row>
    <row r="702" spans="1:27" ht="15">
      <c r="A702" s="49">
        <v>42747</v>
      </c>
      <c r="B702" t="s">
        <v>176</v>
      </c>
      <c r="C702" t="s">
        <v>104</v>
      </c>
      <c r="D702" s="96">
        <v>42737</v>
      </c>
      <c r="E702" s="96">
        <v>42743</v>
      </c>
      <c r="F702">
        <f t="shared" si="20"/>
        <v>1</v>
      </c>
      <c r="G702">
        <f t="shared" si="21"/>
        <v>2017</v>
      </c>
      <c r="H702">
        <v>120088</v>
      </c>
      <c r="I702" t="s">
        <v>230</v>
      </c>
      <c r="J702" t="s">
        <v>142</v>
      </c>
      <c r="K702" t="s">
        <v>232</v>
      </c>
      <c r="L702" t="s">
        <v>45</v>
      </c>
      <c r="M702" t="s">
        <v>231</v>
      </c>
      <c r="N702" t="s">
        <v>143</v>
      </c>
      <c r="O702">
        <v>301</v>
      </c>
      <c r="P702" t="s">
        <v>46</v>
      </c>
      <c r="Q702">
        <v>1</v>
      </c>
      <c r="R702" t="s">
        <v>48</v>
      </c>
      <c r="S702">
        <v>4</v>
      </c>
      <c r="T702" t="s">
        <v>144</v>
      </c>
      <c r="U702">
        <v>2</v>
      </c>
      <c r="V702">
        <v>30813</v>
      </c>
      <c r="W702">
        <v>930.26400000000001</v>
      </c>
      <c r="X702">
        <v>2.92</v>
      </c>
      <c r="Y702">
        <v>2.3E-2</v>
      </c>
      <c r="Z702">
        <v>7</v>
      </c>
      <c r="AA702">
        <v>0</v>
      </c>
    </row>
    <row r="703" spans="1:27" ht="15">
      <c r="A703" s="49">
        <v>42747</v>
      </c>
      <c r="B703" t="s">
        <v>176</v>
      </c>
      <c r="C703" t="s">
        <v>104</v>
      </c>
      <c r="D703" s="96">
        <v>42737</v>
      </c>
      <c r="E703" s="96">
        <v>42743</v>
      </c>
      <c r="F703">
        <f t="shared" si="20"/>
        <v>1</v>
      </c>
      <c r="G703">
        <f t="shared" si="21"/>
        <v>2017</v>
      </c>
      <c r="H703">
        <v>120088</v>
      </c>
      <c r="I703" t="s">
        <v>230</v>
      </c>
      <c r="J703" t="s">
        <v>142</v>
      </c>
      <c r="K703" t="s">
        <v>232</v>
      </c>
      <c r="L703" t="s">
        <v>45</v>
      </c>
      <c r="M703" t="s">
        <v>231</v>
      </c>
      <c r="N703" t="s">
        <v>143</v>
      </c>
      <c r="O703">
        <v>301</v>
      </c>
      <c r="P703" t="s">
        <v>46</v>
      </c>
      <c r="Q703">
        <v>1</v>
      </c>
      <c r="R703" t="s">
        <v>48</v>
      </c>
      <c r="S703">
        <v>4</v>
      </c>
      <c r="T703" t="s">
        <v>144</v>
      </c>
      <c r="U703">
        <v>5</v>
      </c>
      <c r="V703">
        <v>31833</v>
      </c>
      <c r="W703">
        <v>956.18299999999999</v>
      </c>
      <c r="X703">
        <v>3.1</v>
      </c>
      <c r="Y703">
        <v>2.1999999999999999E-2</v>
      </c>
      <c r="Z703">
        <v>7</v>
      </c>
      <c r="AA703">
        <v>0</v>
      </c>
    </row>
    <row r="704" spans="1:27" ht="15">
      <c r="A704" s="49">
        <v>42747</v>
      </c>
      <c r="B704" t="s">
        <v>176</v>
      </c>
      <c r="C704" t="s">
        <v>104</v>
      </c>
      <c r="D704" s="96">
        <v>42737</v>
      </c>
      <c r="E704" s="96">
        <v>42743</v>
      </c>
      <c r="F704">
        <f t="shared" si="20"/>
        <v>1</v>
      </c>
      <c r="G704">
        <f t="shared" si="21"/>
        <v>2017</v>
      </c>
      <c r="H704">
        <v>120088</v>
      </c>
      <c r="I704" t="s">
        <v>230</v>
      </c>
      <c r="J704" t="s">
        <v>142</v>
      </c>
      <c r="K704" t="s">
        <v>232</v>
      </c>
      <c r="L704" t="s">
        <v>45</v>
      </c>
      <c r="M704" t="s">
        <v>231</v>
      </c>
      <c r="N704" t="s">
        <v>143</v>
      </c>
      <c r="O704">
        <v>301</v>
      </c>
      <c r="P704" t="s">
        <v>46</v>
      </c>
      <c r="Q704">
        <v>1</v>
      </c>
      <c r="R704" t="s">
        <v>48</v>
      </c>
      <c r="S704">
        <v>4</v>
      </c>
      <c r="T704" t="s">
        <v>144</v>
      </c>
      <c r="U704">
        <v>7</v>
      </c>
      <c r="V704">
        <v>30322</v>
      </c>
      <c r="W704">
        <v>943.726</v>
      </c>
      <c r="X704">
        <v>2.915</v>
      </c>
      <c r="Y704">
        <v>2.3E-2</v>
      </c>
      <c r="Z704">
        <v>7</v>
      </c>
      <c r="AA704">
        <v>0</v>
      </c>
    </row>
    <row r="705" spans="1:27" ht="15">
      <c r="A705" s="49">
        <v>42747</v>
      </c>
      <c r="B705" t="s">
        <v>176</v>
      </c>
      <c r="C705" t="s">
        <v>104</v>
      </c>
      <c r="D705" s="96">
        <v>42737</v>
      </c>
      <c r="E705" s="96">
        <v>42743</v>
      </c>
      <c r="F705">
        <f t="shared" si="20"/>
        <v>1</v>
      </c>
      <c r="G705">
        <f t="shared" si="21"/>
        <v>2017</v>
      </c>
      <c r="H705">
        <v>120088</v>
      </c>
      <c r="I705" t="s">
        <v>230</v>
      </c>
      <c r="J705" t="s">
        <v>142</v>
      </c>
      <c r="K705" t="s">
        <v>232</v>
      </c>
      <c r="L705" t="s">
        <v>45</v>
      </c>
      <c r="M705" t="s">
        <v>231</v>
      </c>
      <c r="N705" t="s">
        <v>143</v>
      </c>
      <c r="O705">
        <v>301</v>
      </c>
      <c r="P705" t="s">
        <v>46</v>
      </c>
      <c r="Q705">
        <v>1</v>
      </c>
      <c r="R705" t="s">
        <v>48</v>
      </c>
      <c r="S705">
        <v>4</v>
      </c>
      <c r="T705" t="s">
        <v>144</v>
      </c>
      <c r="U705">
        <v>9</v>
      </c>
      <c r="V705">
        <v>31176</v>
      </c>
      <c r="W705">
        <v>870.10799999999995</v>
      </c>
      <c r="X705">
        <v>2.7629999999999999</v>
      </c>
      <c r="Y705">
        <v>2.1999999999999999E-2</v>
      </c>
      <c r="Z705">
        <v>7</v>
      </c>
      <c r="AA705">
        <v>0</v>
      </c>
    </row>
    <row r="706" spans="1:27" ht="15">
      <c r="A706" s="49">
        <v>42746</v>
      </c>
      <c r="B706" t="s">
        <v>175</v>
      </c>
      <c r="C706" t="s">
        <v>107</v>
      </c>
      <c r="D706" s="96">
        <v>42736</v>
      </c>
      <c r="E706" s="96">
        <v>42736</v>
      </c>
      <c r="F706">
        <f t="shared" si="20"/>
        <v>1</v>
      </c>
      <c r="G706">
        <f t="shared" si="21"/>
        <v>2017</v>
      </c>
      <c r="H706">
        <v>120088</v>
      </c>
      <c r="I706" t="s">
        <v>230</v>
      </c>
      <c r="J706" t="s">
        <v>142</v>
      </c>
      <c r="K706" t="s">
        <v>232</v>
      </c>
      <c r="L706" t="s">
        <v>45</v>
      </c>
      <c r="M706" t="s">
        <v>231</v>
      </c>
      <c r="N706" t="s">
        <v>143</v>
      </c>
      <c r="O706">
        <v>301</v>
      </c>
      <c r="P706" t="s">
        <v>46</v>
      </c>
      <c r="Q706">
        <v>1</v>
      </c>
      <c r="R706" t="s">
        <v>48</v>
      </c>
      <c r="S706">
        <v>4</v>
      </c>
      <c r="T706" t="s">
        <v>144</v>
      </c>
      <c r="U706">
        <v>9</v>
      </c>
      <c r="V706">
        <v>31227</v>
      </c>
      <c r="W706">
        <v>814.93700000000001</v>
      </c>
      <c r="X706">
        <v>2.7450000000000001</v>
      </c>
      <c r="Y706">
        <v>8.5999999999999993E-2</v>
      </c>
      <c r="Z706">
        <v>27</v>
      </c>
      <c r="AA706">
        <v>0</v>
      </c>
    </row>
    <row r="707" spans="1:27" ht="15">
      <c r="A707" s="49">
        <v>42746</v>
      </c>
      <c r="B707" t="s">
        <v>175</v>
      </c>
      <c r="C707" t="s">
        <v>107</v>
      </c>
      <c r="D707" s="96">
        <v>42736</v>
      </c>
      <c r="E707" s="96">
        <v>42736</v>
      </c>
      <c r="F707">
        <f t="shared" ref="F707:F770" si="22">MONTH(E707)</f>
        <v>1</v>
      </c>
      <c r="G707">
        <f t="shared" ref="G707:G770" si="23">YEAR(E707)</f>
        <v>2017</v>
      </c>
      <c r="H707">
        <v>120088</v>
      </c>
      <c r="I707" t="s">
        <v>230</v>
      </c>
      <c r="J707" t="s">
        <v>142</v>
      </c>
      <c r="K707" t="s">
        <v>232</v>
      </c>
      <c r="L707" t="s">
        <v>45</v>
      </c>
      <c r="M707" t="s">
        <v>231</v>
      </c>
      <c r="N707" t="s">
        <v>143</v>
      </c>
      <c r="O707">
        <v>301</v>
      </c>
      <c r="P707" t="s">
        <v>46</v>
      </c>
      <c r="Q707">
        <v>1</v>
      </c>
      <c r="R707" t="s">
        <v>48</v>
      </c>
      <c r="S707">
        <v>4</v>
      </c>
      <c r="T707" t="s">
        <v>144</v>
      </c>
      <c r="U707">
        <v>7</v>
      </c>
      <c r="V707">
        <v>30419</v>
      </c>
      <c r="W707">
        <v>891.41700000000003</v>
      </c>
      <c r="X707">
        <v>2.899</v>
      </c>
      <c r="Y707">
        <v>0.16400000000000001</v>
      </c>
      <c r="Z707">
        <v>50</v>
      </c>
      <c r="AA707">
        <v>0</v>
      </c>
    </row>
    <row r="708" spans="1:27" ht="15">
      <c r="A708" s="49">
        <v>42746</v>
      </c>
      <c r="B708" t="s">
        <v>175</v>
      </c>
      <c r="C708" t="s">
        <v>107</v>
      </c>
      <c r="D708" s="96">
        <v>42736</v>
      </c>
      <c r="E708" s="96">
        <v>42736</v>
      </c>
      <c r="F708">
        <f t="shared" si="22"/>
        <v>1</v>
      </c>
      <c r="G708">
        <f t="shared" si="23"/>
        <v>2017</v>
      </c>
      <c r="H708">
        <v>120088</v>
      </c>
      <c r="I708" t="s">
        <v>230</v>
      </c>
      <c r="J708" t="s">
        <v>142</v>
      </c>
      <c r="K708" t="s">
        <v>232</v>
      </c>
      <c r="L708" t="s">
        <v>45</v>
      </c>
      <c r="M708" t="s">
        <v>231</v>
      </c>
      <c r="N708" t="s">
        <v>143</v>
      </c>
      <c r="O708">
        <v>301</v>
      </c>
      <c r="P708" t="s">
        <v>46</v>
      </c>
      <c r="Q708">
        <v>1</v>
      </c>
      <c r="R708" t="s">
        <v>48</v>
      </c>
      <c r="S708">
        <v>4</v>
      </c>
      <c r="T708" t="s">
        <v>144</v>
      </c>
      <c r="U708">
        <v>5</v>
      </c>
      <c r="V708">
        <v>31881</v>
      </c>
      <c r="W708">
        <v>899.21299999999997</v>
      </c>
      <c r="X708">
        <v>3.0779999999999998</v>
      </c>
      <c r="Y708">
        <v>7.8E-2</v>
      </c>
      <c r="Z708">
        <v>25</v>
      </c>
      <c r="AA708">
        <v>0</v>
      </c>
    </row>
    <row r="709" spans="1:27" ht="15">
      <c r="A709" s="49">
        <v>42746</v>
      </c>
      <c r="B709" t="s">
        <v>175</v>
      </c>
      <c r="C709" t="s">
        <v>107</v>
      </c>
      <c r="D709" s="96">
        <v>42736</v>
      </c>
      <c r="E709" s="96">
        <v>42736</v>
      </c>
      <c r="F709">
        <f t="shared" si="22"/>
        <v>1</v>
      </c>
      <c r="G709">
        <f t="shared" si="23"/>
        <v>2017</v>
      </c>
      <c r="H709">
        <v>120088</v>
      </c>
      <c r="I709" t="s">
        <v>230</v>
      </c>
      <c r="J709" t="s">
        <v>142</v>
      </c>
      <c r="K709" t="s">
        <v>232</v>
      </c>
      <c r="L709" t="s">
        <v>45</v>
      </c>
      <c r="M709" t="s">
        <v>231</v>
      </c>
      <c r="N709" t="s">
        <v>143</v>
      </c>
      <c r="O709">
        <v>301</v>
      </c>
      <c r="P709" t="s">
        <v>46</v>
      </c>
      <c r="Q709">
        <v>1</v>
      </c>
      <c r="R709" t="s">
        <v>48</v>
      </c>
      <c r="S709">
        <v>4</v>
      </c>
      <c r="T709" t="s">
        <v>144</v>
      </c>
      <c r="U709">
        <v>2</v>
      </c>
      <c r="V709">
        <v>30866</v>
      </c>
      <c r="W709">
        <v>902.94200000000001</v>
      </c>
      <c r="X709">
        <v>2.911</v>
      </c>
      <c r="Y709">
        <v>9.0999999999999998E-2</v>
      </c>
      <c r="Z709">
        <v>28</v>
      </c>
      <c r="AA709">
        <v>0</v>
      </c>
    </row>
    <row r="710" spans="1:27" ht="15">
      <c r="A710" s="49">
        <v>42746</v>
      </c>
      <c r="B710" t="s">
        <v>175</v>
      </c>
      <c r="C710" t="s">
        <v>107</v>
      </c>
      <c r="D710" s="96">
        <v>42736</v>
      </c>
      <c r="E710" s="96">
        <v>42736</v>
      </c>
      <c r="F710">
        <f t="shared" si="22"/>
        <v>1</v>
      </c>
      <c r="G710">
        <f t="shared" si="23"/>
        <v>2017</v>
      </c>
      <c r="H710">
        <v>120088</v>
      </c>
      <c r="I710" t="s">
        <v>230</v>
      </c>
      <c r="J710" t="s">
        <v>142</v>
      </c>
      <c r="K710" t="s">
        <v>232</v>
      </c>
      <c r="L710" t="s">
        <v>45</v>
      </c>
      <c r="M710" t="s">
        <v>231</v>
      </c>
      <c r="N710" t="s">
        <v>143</v>
      </c>
      <c r="O710">
        <v>301</v>
      </c>
      <c r="P710" t="s">
        <v>46</v>
      </c>
      <c r="Q710">
        <v>1</v>
      </c>
      <c r="R710" t="s">
        <v>48</v>
      </c>
      <c r="S710">
        <v>4</v>
      </c>
      <c r="T710" t="s">
        <v>144</v>
      </c>
      <c r="U710">
        <v>3</v>
      </c>
      <c r="V710">
        <v>32023</v>
      </c>
      <c r="W710">
        <v>964.096</v>
      </c>
      <c r="X710">
        <v>3.3039999999999998</v>
      </c>
      <c r="Y710">
        <v>0.13400000000000001</v>
      </c>
      <c r="Z710">
        <v>43</v>
      </c>
      <c r="AA710">
        <v>0</v>
      </c>
    </row>
    <row r="711" spans="1:27" ht="15">
      <c r="A711" s="49">
        <v>42746</v>
      </c>
      <c r="B711" t="s">
        <v>175</v>
      </c>
      <c r="C711" t="s">
        <v>107</v>
      </c>
      <c r="D711" s="96">
        <v>42736</v>
      </c>
      <c r="E711" s="96">
        <v>42736</v>
      </c>
      <c r="F711">
        <f t="shared" si="22"/>
        <v>1</v>
      </c>
      <c r="G711">
        <f t="shared" si="23"/>
        <v>2017</v>
      </c>
      <c r="H711">
        <v>120088</v>
      </c>
      <c r="I711" t="s">
        <v>230</v>
      </c>
      <c r="J711" t="s">
        <v>142</v>
      </c>
      <c r="K711" t="s">
        <v>232</v>
      </c>
      <c r="L711" t="s">
        <v>45</v>
      </c>
      <c r="M711" t="s">
        <v>231</v>
      </c>
      <c r="N711" t="s">
        <v>143</v>
      </c>
      <c r="O711">
        <v>301</v>
      </c>
      <c r="P711" t="s">
        <v>46</v>
      </c>
      <c r="Q711">
        <v>1</v>
      </c>
      <c r="R711" t="s">
        <v>48</v>
      </c>
      <c r="S711">
        <v>4</v>
      </c>
      <c r="T711" t="s">
        <v>144</v>
      </c>
      <c r="U711">
        <v>1</v>
      </c>
      <c r="V711">
        <v>31174</v>
      </c>
      <c r="W711">
        <v>978.33100000000002</v>
      </c>
      <c r="X711">
        <v>3.2709999999999999</v>
      </c>
      <c r="Y711">
        <v>0.128</v>
      </c>
      <c r="Z711">
        <v>40</v>
      </c>
      <c r="AA711">
        <v>0</v>
      </c>
    </row>
    <row r="712" spans="1:27" ht="15">
      <c r="A712" s="49">
        <v>42746</v>
      </c>
      <c r="B712" t="s">
        <v>175</v>
      </c>
      <c r="C712" t="s">
        <v>107</v>
      </c>
      <c r="D712" s="96">
        <v>42736</v>
      </c>
      <c r="E712" s="96">
        <v>42736</v>
      </c>
      <c r="F712">
        <f t="shared" si="22"/>
        <v>1</v>
      </c>
      <c r="G712">
        <f t="shared" si="23"/>
        <v>2017</v>
      </c>
      <c r="H712">
        <v>120088</v>
      </c>
      <c r="I712" t="s">
        <v>230</v>
      </c>
      <c r="J712" t="s">
        <v>142</v>
      </c>
      <c r="K712" t="s">
        <v>232</v>
      </c>
      <c r="L712" t="s">
        <v>45</v>
      </c>
      <c r="M712" t="s">
        <v>231</v>
      </c>
      <c r="N712" t="s">
        <v>143</v>
      </c>
      <c r="O712">
        <v>301</v>
      </c>
      <c r="P712" t="s">
        <v>46</v>
      </c>
      <c r="Q712">
        <v>1</v>
      </c>
      <c r="R712" t="s">
        <v>48</v>
      </c>
      <c r="S712">
        <v>4</v>
      </c>
      <c r="T712" t="s">
        <v>144</v>
      </c>
      <c r="U712">
        <v>4</v>
      </c>
      <c r="V712">
        <v>31978</v>
      </c>
      <c r="W712">
        <v>935.34199999999998</v>
      </c>
      <c r="X712">
        <v>3.2210000000000001</v>
      </c>
      <c r="Y712">
        <v>0.109</v>
      </c>
      <c r="Z712">
        <v>35</v>
      </c>
      <c r="AA712">
        <v>0</v>
      </c>
    </row>
    <row r="713" spans="1:27" ht="15">
      <c r="A713" s="49">
        <v>42746</v>
      </c>
      <c r="B713" t="s">
        <v>175</v>
      </c>
      <c r="C713" t="s">
        <v>107</v>
      </c>
      <c r="D713" s="96">
        <v>42736</v>
      </c>
      <c r="E713" s="96">
        <v>42736</v>
      </c>
      <c r="F713">
        <f t="shared" si="22"/>
        <v>1</v>
      </c>
      <c r="G713">
        <f t="shared" si="23"/>
        <v>2017</v>
      </c>
      <c r="H713">
        <v>120088</v>
      </c>
      <c r="I713" t="s">
        <v>230</v>
      </c>
      <c r="J713" t="s">
        <v>142</v>
      </c>
      <c r="K713" t="s">
        <v>232</v>
      </c>
      <c r="L713" t="s">
        <v>45</v>
      </c>
      <c r="M713" t="s">
        <v>231</v>
      </c>
      <c r="N713" t="s">
        <v>143</v>
      </c>
      <c r="O713">
        <v>301</v>
      </c>
      <c r="P713" t="s">
        <v>46</v>
      </c>
      <c r="Q713">
        <v>1</v>
      </c>
      <c r="R713" t="s">
        <v>48</v>
      </c>
      <c r="S713">
        <v>4</v>
      </c>
      <c r="T713" t="s">
        <v>144</v>
      </c>
      <c r="U713">
        <v>8</v>
      </c>
      <c r="V713">
        <v>30757</v>
      </c>
      <c r="W713">
        <v>890.22299999999996</v>
      </c>
      <c r="X713">
        <v>2.952</v>
      </c>
      <c r="Y713">
        <v>7.8E-2</v>
      </c>
      <c r="Z713">
        <v>24</v>
      </c>
      <c r="AA713">
        <v>0</v>
      </c>
    </row>
    <row r="714" spans="1:27" ht="15">
      <c r="A714" s="49">
        <v>42746</v>
      </c>
      <c r="B714" t="s">
        <v>175</v>
      </c>
      <c r="C714" t="s">
        <v>107</v>
      </c>
      <c r="D714" s="96">
        <v>42736</v>
      </c>
      <c r="E714" s="96">
        <v>42736</v>
      </c>
      <c r="F714">
        <f t="shared" si="22"/>
        <v>1</v>
      </c>
      <c r="G714">
        <f t="shared" si="23"/>
        <v>2017</v>
      </c>
      <c r="H714">
        <v>120088</v>
      </c>
      <c r="I714" t="s">
        <v>230</v>
      </c>
      <c r="J714" t="s">
        <v>142</v>
      </c>
      <c r="K714" t="s">
        <v>232</v>
      </c>
      <c r="L714" t="s">
        <v>45</v>
      </c>
      <c r="M714" t="s">
        <v>231</v>
      </c>
      <c r="N714" t="s">
        <v>143</v>
      </c>
      <c r="O714">
        <v>301</v>
      </c>
      <c r="P714" t="s">
        <v>46</v>
      </c>
      <c r="Q714">
        <v>1</v>
      </c>
      <c r="R714" t="s">
        <v>48</v>
      </c>
      <c r="S714">
        <v>4</v>
      </c>
      <c r="T714" t="s">
        <v>144</v>
      </c>
      <c r="U714">
        <v>6</v>
      </c>
      <c r="V714">
        <v>31912</v>
      </c>
      <c r="W714">
        <v>905.58699999999999</v>
      </c>
      <c r="X714">
        <v>3.11</v>
      </c>
      <c r="Y714">
        <v>8.5000000000000006E-2</v>
      </c>
      <c r="Z714">
        <v>27</v>
      </c>
      <c r="AA714">
        <v>0</v>
      </c>
    </row>
    <row r="715" spans="1:27" ht="15">
      <c r="A715" s="49">
        <v>42746</v>
      </c>
      <c r="B715" t="s">
        <v>175</v>
      </c>
      <c r="C715" t="s">
        <v>107</v>
      </c>
      <c r="D715" s="96">
        <v>42736</v>
      </c>
      <c r="E715" s="96">
        <v>42736</v>
      </c>
      <c r="F715">
        <f t="shared" si="22"/>
        <v>1</v>
      </c>
      <c r="G715">
        <f t="shared" si="23"/>
        <v>2017</v>
      </c>
      <c r="H715">
        <v>120088</v>
      </c>
      <c r="I715" t="s">
        <v>230</v>
      </c>
      <c r="J715" t="s">
        <v>142</v>
      </c>
      <c r="K715" t="s">
        <v>232</v>
      </c>
      <c r="L715" t="s">
        <v>45</v>
      </c>
      <c r="M715" t="s">
        <v>231</v>
      </c>
      <c r="N715" t="s">
        <v>143</v>
      </c>
      <c r="O715">
        <v>301</v>
      </c>
      <c r="P715" t="s">
        <v>46</v>
      </c>
      <c r="Q715">
        <v>1</v>
      </c>
      <c r="R715" t="s">
        <v>48</v>
      </c>
      <c r="S715">
        <v>4</v>
      </c>
      <c r="T715" t="s">
        <v>144</v>
      </c>
      <c r="U715">
        <v>12</v>
      </c>
      <c r="V715">
        <v>31155</v>
      </c>
      <c r="W715">
        <v>764.21600000000001</v>
      </c>
      <c r="X715">
        <v>2.5649999999999999</v>
      </c>
      <c r="Y715">
        <v>0.10299999999999999</v>
      </c>
      <c r="Z715">
        <v>32</v>
      </c>
      <c r="AA715">
        <v>0</v>
      </c>
    </row>
    <row r="716" spans="1:27" ht="15">
      <c r="A716" s="49">
        <v>42746</v>
      </c>
      <c r="B716" t="s">
        <v>175</v>
      </c>
      <c r="C716" t="s">
        <v>107</v>
      </c>
      <c r="D716" s="96">
        <v>42736</v>
      </c>
      <c r="E716" s="96">
        <v>42736</v>
      </c>
      <c r="F716">
        <f t="shared" si="22"/>
        <v>1</v>
      </c>
      <c r="G716">
        <f t="shared" si="23"/>
        <v>2017</v>
      </c>
      <c r="H716">
        <v>120088</v>
      </c>
      <c r="I716" t="s">
        <v>230</v>
      </c>
      <c r="J716" t="s">
        <v>142</v>
      </c>
      <c r="K716" t="s">
        <v>232</v>
      </c>
      <c r="L716" t="s">
        <v>45</v>
      </c>
      <c r="M716" t="s">
        <v>231</v>
      </c>
      <c r="N716" t="s">
        <v>143</v>
      </c>
      <c r="O716">
        <v>301</v>
      </c>
      <c r="P716" t="s">
        <v>46</v>
      </c>
      <c r="Q716">
        <v>1</v>
      </c>
      <c r="R716" t="s">
        <v>48</v>
      </c>
      <c r="S716">
        <v>4</v>
      </c>
      <c r="T716" t="s">
        <v>144</v>
      </c>
      <c r="U716">
        <v>11</v>
      </c>
      <c r="V716">
        <v>31258</v>
      </c>
      <c r="W716">
        <v>831.54499999999996</v>
      </c>
      <c r="X716">
        <v>2.8220000000000001</v>
      </c>
      <c r="Y716">
        <v>5.8000000000000003E-2</v>
      </c>
      <c r="Z716">
        <v>18</v>
      </c>
      <c r="AA716">
        <v>0</v>
      </c>
    </row>
    <row r="717" spans="1:27" ht="15">
      <c r="A717" s="49">
        <v>42746</v>
      </c>
      <c r="B717" t="s">
        <v>175</v>
      </c>
      <c r="C717" t="s">
        <v>107</v>
      </c>
      <c r="D717" s="96">
        <v>42736</v>
      </c>
      <c r="E717" s="96">
        <v>42736</v>
      </c>
      <c r="F717">
        <f t="shared" si="22"/>
        <v>1</v>
      </c>
      <c r="G717">
        <f t="shared" si="23"/>
        <v>2017</v>
      </c>
      <c r="H717">
        <v>120088</v>
      </c>
      <c r="I717" t="s">
        <v>230</v>
      </c>
      <c r="J717" t="s">
        <v>142</v>
      </c>
      <c r="K717" t="s">
        <v>232</v>
      </c>
      <c r="L717" t="s">
        <v>45</v>
      </c>
      <c r="M717" t="s">
        <v>231</v>
      </c>
      <c r="N717" t="s">
        <v>143</v>
      </c>
      <c r="O717">
        <v>301</v>
      </c>
      <c r="P717" t="s">
        <v>46</v>
      </c>
      <c r="Q717">
        <v>1</v>
      </c>
      <c r="R717" t="s">
        <v>48</v>
      </c>
      <c r="S717">
        <v>4</v>
      </c>
      <c r="T717" t="s">
        <v>144</v>
      </c>
      <c r="U717">
        <v>10</v>
      </c>
      <c r="V717">
        <v>31399</v>
      </c>
      <c r="W717">
        <v>797.31600000000003</v>
      </c>
      <c r="X717">
        <v>2.6829999999999998</v>
      </c>
      <c r="Y717">
        <v>7.0000000000000007E-2</v>
      </c>
      <c r="Z717">
        <v>22</v>
      </c>
      <c r="AA717">
        <v>0</v>
      </c>
    </row>
    <row r="718" spans="1:27" ht="15">
      <c r="A718" s="49">
        <v>43096</v>
      </c>
      <c r="B718" t="s">
        <v>227</v>
      </c>
      <c r="C718" t="s">
        <v>102</v>
      </c>
      <c r="D718" s="96">
        <v>43087</v>
      </c>
      <c r="E718" s="96">
        <v>43093</v>
      </c>
      <c r="F718">
        <f t="shared" si="22"/>
        <v>12</v>
      </c>
      <c r="G718">
        <f t="shared" si="23"/>
        <v>2017</v>
      </c>
      <c r="H718">
        <v>120088</v>
      </c>
      <c r="I718" t="s">
        <v>230</v>
      </c>
      <c r="J718" t="s">
        <v>142</v>
      </c>
      <c r="K718" t="s">
        <v>232</v>
      </c>
      <c r="L718" t="s">
        <v>45</v>
      </c>
      <c r="M718" t="s">
        <v>231</v>
      </c>
      <c r="N718" t="s">
        <v>143</v>
      </c>
      <c r="O718">
        <v>301</v>
      </c>
      <c r="P718" t="s">
        <v>46</v>
      </c>
      <c r="Q718">
        <v>1</v>
      </c>
      <c r="R718" t="s">
        <v>48</v>
      </c>
      <c r="S718">
        <v>4</v>
      </c>
      <c r="T718" t="s">
        <v>144</v>
      </c>
      <c r="U718">
        <v>7</v>
      </c>
      <c r="V718">
        <v>5124</v>
      </c>
      <c r="W718" s="50">
        <v>4696</v>
      </c>
      <c r="X718">
        <v>2.4510000000000001</v>
      </c>
      <c r="Y718">
        <v>1.522</v>
      </c>
      <c r="Z718">
        <v>78</v>
      </c>
      <c r="AA718">
        <v>0</v>
      </c>
    </row>
    <row r="719" spans="1:27" ht="15">
      <c r="A719" s="49">
        <v>43096</v>
      </c>
      <c r="B719" t="s">
        <v>227</v>
      </c>
      <c r="C719" t="s">
        <v>102</v>
      </c>
      <c r="D719" s="96">
        <v>43087</v>
      </c>
      <c r="E719" s="96">
        <v>43093</v>
      </c>
      <c r="F719">
        <f t="shared" si="22"/>
        <v>12</v>
      </c>
      <c r="G719">
        <f t="shared" si="23"/>
        <v>2017</v>
      </c>
      <c r="H719">
        <v>120088</v>
      </c>
      <c r="I719" t="s">
        <v>230</v>
      </c>
      <c r="J719" t="s">
        <v>142</v>
      </c>
      <c r="K719" t="s">
        <v>232</v>
      </c>
      <c r="L719" t="s">
        <v>45</v>
      </c>
      <c r="M719" t="s">
        <v>231</v>
      </c>
      <c r="N719" t="s">
        <v>143</v>
      </c>
      <c r="O719">
        <v>301</v>
      </c>
      <c r="P719" t="s">
        <v>46</v>
      </c>
      <c r="Q719">
        <v>1</v>
      </c>
      <c r="R719" t="s">
        <v>48</v>
      </c>
      <c r="S719">
        <v>4</v>
      </c>
      <c r="T719" t="s">
        <v>144</v>
      </c>
      <c r="U719">
        <v>9</v>
      </c>
      <c r="V719">
        <v>5167</v>
      </c>
      <c r="W719" s="50">
        <v>4383</v>
      </c>
      <c r="X719">
        <v>2.3069999999999999</v>
      </c>
      <c r="Y719">
        <v>1.587</v>
      </c>
      <c r="Z719">
        <v>82</v>
      </c>
      <c r="AA719">
        <v>0</v>
      </c>
    </row>
    <row r="720" spans="1:27" ht="15">
      <c r="A720" s="49">
        <v>43096</v>
      </c>
      <c r="B720" t="s">
        <v>227</v>
      </c>
      <c r="C720" t="s">
        <v>102</v>
      </c>
      <c r="D720" s="96">
        <v>43087</v>
      </c>
      <c r="E720" s="96">
        <v>43093</v>
      </c>
      <c r="F720">
        <f t="shared" si="22"/>
        <v>12</v>
      </c>
      <c r="G720">
        <f t="shared" si="23"/>
        <v>2017</v>
      </c>
      <c r="H720">
        <v>120088</v>
      </c>
      <c r="I720" t="s">
        <v>230</v>
      </c>
      <c r="J720" t="s">
        <v>142</v>
      </c>
      <c r="K720" t="s">
        <v>232</v>
      </c>
      <c r="L720" t="s">
        <v>45</v>
      </c>
      <c r="M720" t="s">
        <v>231</v>
      </c>
      <c r="N720" t="s">
        <v>143</v>
      </c>
      <c r="O720">
        <v>301</v>
      </c>
      <c r="P720" t="s">
        <v>46</v>
      </c>
      <c r="Q720">
        <v>1</v>
      </c>
      <c r="R720" t="s">
        <v>48</v>
      </c>
      <c r="S720">
        <v>4</v>
      </c>
      <c r="T720" t="s">
        <v>144</v>
      </c>
      <c r="U720">
        <v>1</v>
      </c>
      <c r="V720">
        <v>36</v>
      </c>
      <c r="W720" s="50">
        <v>5100</v>
      </c>
      <c r="X720">
        <v>1.9E-2</v>
      </c>
      <c r="Y720">
        <v>0</v>
      </c>
      <c r="Z720">
        <v>0</v>
      </c>
      <c r="AA720">
        <v>0</v>
      </c>
    </row>
    <row r="721" spans="1:27" ht="15">
      <c r="A721" s="49">
        <v>43096</v>
      </c>
      <c r="B721" t="s">
        <v>227</v>
      </c>
      <c r="C721" t="s">
        <v>102</v>
      </c>
      <c r="D721" s="96">
        <v>43087</v>
      </c>
      <c r="E721" s="96">
        <v>43093</v>
      </c>
      <c r="F721">
        <f t="shared" si="22"/>
        <v>12</v>
      </c>
      <c r="G721">
        <f t="shared" si="23"/>
        <v>2017</v>
      </c>
      <c r="H721">
        <v>120088</v>
      </c>
      <c r="I721" t="s">
        <v>230</v>
      </c>
      <c r="J721" t="s">
        <v>142</v>
      </c>
      <c r="K721" t="s">
        <v>232</v>
      </c>
      <c r="L721" t="s">
        <v>45</v>
      </c>
      <c r="M721" t="s">
        <v>231</v>
      </c>
      <c r="N721" t="s">
        <v>143</v>
      </c>
      <c r="O721">
        <v>301</v>
      </c>
      <c r="P721" t="s">
        <v>46</v>
      </c>
      <c r="Q721">
        <v>1</v>
      </c>
      <c r="R721" t="s">
        <v>48</v>
      </c>
      <c r="S721">
        <v>4</v>
      </c>
      <c r="T721" t="s">
        <v>144</v>
      </c>
      <c r="U721">
        <v>2</v>
      </c>
      <c r="V721">
        <v>28624</v>
      </c>
      <c r="W721" s="50">
        <v>4338</v>
      </c>
      <c r="X721">
        <v>12.648</v>
      </c>
      <c r="Y721">
        <v>1.1459999999999999</v>
      </c>
      <c r="Z721">
        <v>328</v>
      </c>
      <c r="AA721">
        <v>0</v>
      </c>
    </row>
    <row r="722" spans="1:27" ht="15">
      <c r="A722" s="49">
        <v>43096</v>
      </c>
      <c r="B722" t="s">
        <v>227</v>
      </c>
      <c r="C722" t="s">
        <v>102</v>
      </c>
      <c r="D722" s="96">
        <v>43087</v>
      </c>
      <c r="E722" s="96">
        <v>43093</v>
      </c>
      <c r="F722">
        <f t="shared" si="22"/>
        <v>12</v>
      </c>
      <c r="G722">
        <f t="shared" si="23"/>
        <v>2017</v>
      </c>
      <c r="H722">
        <v>120088</v>
      </c>
      <c r="I722" t="s">
        <v>230</v>
      </c>
      <c r="J722" t="s">
        <v>142</v>
      </c>
      <c r="K722" t="s">
        <v>232</v>
      </c>
      <c r="L722" t="s">
        <v>45</v>
      </c>
      <c r="M722" t="s">
        <v>231</v>
      </c>
      <c r="N722" t="s">
        <v>143</v>
      </c>
      <c r="O722">
        <v>301</v>
      </c>
      <c r="P722" t="s">
        <v>46</v>
      </c>
      <c r="Q722">
        <v>1</v>
      </c>
      <c r="R722" t="s">
        <v>48</v>
      </c>
      <c r="S722">
        <v>4</v>
      </c>
      <c r="T722" t="s">
        <v>144</v>
      </c>
      <c r="U722">
        <v>3</v>
      </c>
      <c r="V722">
        <v>16935</v>
      </c>
      <c r="W722" s="50">
        <v>5935</v>
      </c>
      <c r="X722">
        <v>10.238</v>
      </c>
      <c r="Y722">
        <v>0</v>
      </c>
      <c r="Z722">
        <v>0</v>
      </c>
      <c r="AA722">
        <v>0</v>
      </c>
    </row>
    <row r="723" spans="1:27" ht="15">
      <c r="A723" s="49">
        <v>43096</v>
      </c>
      <c r="B723" t="s">
        <v>227</v>
      </c>
      <c r="C723" t="s">
        <v>102</v>
      </c>
      <c r="D723" s="96">
        <v>43087</v>
      </c>
      <c r="E723" s="96">
        <v>43093</v>
      </c>
      <c r="F723">
        <f t="shared" si="22"/>
        <v>12</v>
      </c>
      <c r="G723">
        <f t="shared" si="23"/>
        <v>2017</v>
      </c>
      <c r="H723">
        <v>120088</v>
      </c>
      <c r="I723" t="s">
        <v>230</v>
      </c>
      <c r="J723" t="s">
        <v>142</v>
      </c>
      <c r="K723" t="s">
        <v>232</v>
      </c>
      <c r="L723" t="s">
        <v>45</v>
      </c>
      <c r="M723" t="s">
        <v>231</v>
      </c>
      <c r="N723" t="s">
        <v>143</v>
      </c>
      <c r="O723">
        <v>301</v>
      </c>
      <c r="P723" t="s">
        <v>46</v>
      </c>
      <c r="Q723">
        <v>1</v>
      </c>
      <c r="R723" t="s">
        <v>48</v>
      </c>
      <c r="S723">
        <v>4</v>
      </c>
      <c r="T723" t="s">
        <v>144</v>
      </c>
      <c r="U723">
        <v>8</v>
      </c>
      <c r="V723">
        <v>1172</v>
      </c>
      <c r="W723" s="50">
        <v>2975</v>
      </c>
      <c r="X723">
        <v>0.35499999999999998</v>
      </c>
      <c r="Y723">
        <v>94.113</v>
      </c>
      <c r="Z723">
        <v>1103</v>
      </c>
      <c r="AA723">
        <v>0</v>
      </c>
    </row>
    <row r="724" spans="1:27" ht="15">
      <c r="A724" s="49">
        <v>43096</v>
      </c>
      <c r="B724" t="s">
        <v>227</v>
      </c>
      <c r="C724" t="s">
        <v>102</v>
      </c>
      <c r="D724" s="96">
        <v>43087</v>
      </c>
      <c r="E724" s="96">
        <v>43093</v>
      </c>
      <c r="F724">
        <f t="shared" si="22"/>
        <v>12</v>
      </c>
      <c r="G724">
        <f t="shared" si="23"/>
        <v>2017</v>
      </c>
      <c r="H724">
        <v>120088</v>
      </c>
      <c r="I724" t="s">
        <v>230</v>
      </c>
      <c r="J724" t="s">
        <v>142</v>
      </c>
      <c r="K724" t="s">
        <v>232</v>
      </c>
      <c r="L724" t="s">
        <v>45</v>
      </c>
      <c r="M724" t="s">
        <v>231</v>
      </c>
      <c r="N724" t="s">
        <v>143</v>
      </c>
      <c r="O724">
        <v>301</v>
      </c>
      <c r="P724" t="s">
        <v>46</v>
      </c>
      <c r="Q724">
        <v>1</v>
      </c>
      <c r="R724" t="s">
        <v>48</v>
      </c>
      <c r="S724">
        <v>4</v>
      </c>
      <c r="T724" t="s">
        <v>144</v>
      </c>
      <c r="U724">
        <v>10</v>
      </c>
      <c r="V724">
        <v>29737</v>
      </c>
      <c r="W724" s="50">
        <v>4839</v>
      </c>
      <c r="X724">
        <v>14.657999999999999</v>
      </c>
      <c r="Y724">
        <v>2.1150000000000002</v>
      </c>
      <c r="Z724">
        <v>629</v>
      </c>
      <c r="AA724">
        <v>0</v>
      </c>
    </row>
    <row r="725" spans="1:27" ht="15">
      <c r="A725" s="49">
        <v>43096</v>
      </c>
      <c r="B725" t="s">
        <v>227</v>
      </c>
      <c r="C725" t="s">
        <v>102</v>
      </c>
      <c r="D725" s="96">
        <v>43087</v>
      </c>
      <c r="E725" s="96">
        <v>43093</v>
      </c>
      <c r="F725">
        <f t="shared" si="22"/>
        <v>12</v>
      </c>
      <c r="G725">
        <f t="shared" si="23"/>
        <v>2017</v>
      </c>
      <c r="H725">
        <v>120088</v>
      </c>
      <c r="I725" t="s">
        <v>230</v>
      </c>
      <c r="J725" t="s">
        <v>142</v>
      </c>
      <c r="K725" t="s">
        <v>232</v>
      </c>
      <c r="L725" t="s">
        <v>45</v>
      </c>
      <c r="M725" t="s">
        <v>231</v>
      </c>
      <c r="N725" t="s">
        <v>143</v>
      </c>
      <c r="O725">
        <v>301</v>
      </c>
      <c r="P725" t="s">
        <v>46</v>
      </c>
      <c r="Q725">
        <v>1</v>
      </c>
      <c r="R725" t="s">
        <v>48</v>
      </c>
      <c r="S725">
        <v>4</v>
      </c>
      <c r="T725" t="s">
        <v>144</v>
      </c>
      <c r="U725">
        <v>11</v>
      </c>
      <c r="V725">
        <v>12872</v>
      </c>
      <c r="W725" s="50">
        <v>3325</v>
      </c>
      <c r="X725">
        <v>4.3600000000000003</v>
      </c>
      <c r="Y725">
        <v>0.629</v>
      </c>
      <c r="Z725">
        <v>81</v>
      </c>
      <c r="AA725">
        <v>0</v>
      </c>
    </row>
    <row r="726" spans="1:27" ht="15">
      <c r="A726" s="49">
        <v>43096</v>
      </c>
      <c r="B726" t="s">
        <v>226</v>
      </c>
      <c r="C726" t="s">
        <v>101</v>
      </c>
      <c r="D726" s="96">
        <v>43080</v>
      </c>
      <c r="E726" s="96">
        <v>43086</v>
      </c>
      <c r="F726">
        <f t="shared" si="22"/>
        <v>12</v>
      </c>
      <c r="G726">
        <f t="shared" si="23"/>
        <v>2017</v>
      </c>
      <c r="H726">
        <v>120088</v>
      </c>
      <c r="I726" t="s">
        <v>230</v>
      </c>
      <c r="J726" t="s">
        <v>142</v>
      </c>
      <c r="K726" t="s">
        <v>232</v>
      </c>
      <c r="L726" t="s">
        <v>45</v>
      </c>
      <c r="M726" t="s">
        <v>231</v>
      </c>
      <c r="N726" t="s">
        <v>143</v>
      </c>
      <c r="O726">
        <v>301</v>
      </c>
      <c r="P726" t="s">
        <v>46</v>
      </c>
      <c r="Q726">
        <v>1</v>
      </c>
      <c r="R726" t="s">
        <v>48</v>
      </c>
      <c r="S726">
        <v>4</v>
      </c>
      <c r="T726" t="s">
        <v>144</v>
      </c>
      <c r="U726">
        <v>11</v>
      </c>
      <c r="V726">
        <v>29427</v>
      </c>
      <c r="W726" s="50">
        <v>5741</v>
      </c>
      <c r="X726">
        <v>17.178999999999998</v>
      </c>
      <c r="Y726">
        <v>1.7000000000000001E-2</v>
      </c>
      <c r="Z726">
        <v>5</v>
      </c>
      <c r="AA726">
        <v>3.0000000000000001E-3</v>
      </c>
    </row>
    <row r="727" spans="1:27" ht="15">
      <c r="A727" s="49">
        <v>43096</v>
      </c>
      <c r="B727" t="s">
        <v>226</v>
      </c>
      <c r="C727" t="s">
        <v>101</v>
      </c>
      <c r="D727" s="96">
        <v>43080</v>
      </c>
      <c r="E727" s="96">
        <v>43086</v>
      </c>
      <c r="F727">
        <f t="shared" si="22"/>
        <v>12</v>
      </c>
      <c r="G727">
        <f t="shared" si="23"/>
        <v>2017</v>
      </c>
      <c r="H727">
        <v>120088</v>
      </c>
      <c r="I727" t="s">
        <v>230</v>
      </c>
      <c r="J727" t="s">
        <v>142</v>
      </c>
      <c r="K727" t="s">
        <v>232</v>
      </c>
      <c r="L727" t="s">
        <v>45</v>
      </c>
      <c r="M727" t="s">
        <v>231</v>
      </c>
      <c r="N727" t="s">
        <v>143</v>
      </c>
      <c r="O727">
        <v>301</v>
      </c>
      <c r="P727" t="s">
        <v>46</v>
      </c>
      <c r="Q727">
        <v>1</v>
      </c>
      <c r="R727" t="s">
        <v>48</v>
      </c>
      <c r="S727">
        <v>4</v>
      </c>
      <c r="T727" t="s">
        <v>144</v>
      </c>
      <c r="U727">
        <v>10</v>
      </c>
      <c r="V727">
        <v>29752</v>
      </c>
      <c r="W727" s="51">
        <v>4806.8999999999996</v>
      </c>
      <c r="X727">
        <v>14.538</v>
      </c>
      <c r="Y727">
        <v>0.05</v>
      </c>
      <c r="Z727">
        <v>15</v>
      </c>
      <c r="AA727">
        <v>4.7E-2</v>
      </c>
    </row>
    <row r="728" spans="1:27" ht="15">
      <c r="A728" s="49">
        <v>43096</v>
      </c>
      <c r="B728" t="s">
        <v>226</v>
      </c>
      <c r="C728" t="s">
        <v>101</v>
      </c>
      <c r="D728" s="96">
        <v>43080</v>
      </c>
      <c r="E728" s="96">
        <v>43086</v>
      </c>
      <c r="F728">
        <f t="shared" si="22"/>
        <v>12</v>
      </c>
      <c r="G728">
        <f t="shared" si="23"/>
        <v>2017</v>
      </c>
      <c r="H728">
        <v>120088</v>
      </c>
      <c r="I728" t="s">
        <v>230</v>
      </c>
      <c r="J728" t="s">
        <v>142</v>
      </c>
      <c r="K728" t="s">
        <v>232</v>
      </c>
      <c r="L728" t="s">
        <v>45</v>
      </c>
      <c r="M728" t="s">
        <v>231</v>
      </c>
      <c r="N728" t="s">
        <v>143</v>
      </c>
      <c r="O728">
        <v>301</v>
      </c>
      <c r="P728" t="s">
        <v>46</v>
      </c>
      <c r="Q728">
        <v>1</v>
      </c>
      <c r="R728" t="s">
        <v>48</v>
      </c>
      <c r="S728">
        <v>4</v>
      </c>
      <c r="T728" t="s">
        <v>144</v>
      </c>
      <c r="U728">
        <v>12</v>
      </c>
      <c r="V728">
        <v>28977</v>
      </c>
      <c r="W728" s="50">
        <v>5640</v>
      </c>
      <c r="X728">
        <v>16.614000000000001</v>
      </c>
      <c r="Y728">
        <v>2.3740000000000001</v>
      </c>
      <c r="Z728">
        <v>688</v>
      </c>
      <c r="AA728">
        <v>0</v>
      </c>
    </row>
    <row r="729" spans="1:27" ht="15">
      <c r="A729" s="49">
        <v>43096</v>
      </c>
      <c r="B729" t="s">
        <v>226</v>
      </c>
      <c r="C729" t="s">
        <v>101</v>
      </c>
      <c r="D729" s="96">
        <v>43080</v>
      </c>
      <c r="E729" s="96">
        <v>43086</v>
      </c>
      <c r="F729">
        <f t="shared" si="22"/>
        <v>12</v>
      </c>
      <c r="G729">
        <f t="shared" si="23"/>
        <v>2017</v>
      </c>
      <c r="H729">
        <v>120088</v>
      </c>
      <c r="I729" t="s">
        <v>230</v>
      </c>
      <c r="J729" t="s">
        <v>142</v>
      </c>
      <c r="K729" t="s">
        <v>232</v>
      </c>
      <c r="L729" t="s">
        <v>45</v>
      </c>
      <c r="M729" t="s">
        <v>231</v>
      </c>
      <c r="N729" t="s">
        <v>143</v>
      </c>
      <c r="O729">
        <v>301</v>
      </c>
      <c r="P729" t="s">
        <v>46</v>
      </c>
      <c r="Q729">
        <v>1</v>
      </c>
      <c r="R729" t="s">
        <v>48</v>
      </c>
      <c r="S729">
        <v>4</v>
      </c>
      <c r="T729" t="s">
        <v>144</v>
      </c>
      <c r="U729">
        <v>8</v>
      </c>
      <c r="V729">
        <v>29217</v>
      </c>
      <c r="W729" s="50">
        <v>5656</v>
      </c>
      <c r="X729">
        <v>16.809000000000001</v>
      </c>
      <c r="Y729">
        <v>0.01</v>
      </c>
      <c r="Z729">
        <v>3</v>
      </c>
      <c r="AA729">
        <v>7.0000000000000001E-3</v>
      </c>
    </row>
    <row r="730" spans="1:27" ht="15">
      <c r="A730" s="49">
        <v>43096</v>
      </c>
      <c r="B730" t="s">
        <v>226</v>
      </c>
      <c r="C730" t="s">
        <v>101</v>
      </c>
      <c r="D730" s="96">
        <v>43080</v>
      </c>
      <c r="E730" s="96">
        <v>43086</v>
      </c>
      <c r="F730">
        <f t="shared" si="22"/>
        <v>12</v>
      </c>
      <c r="G730">
        <f t="shared" si="23"/>
        <v>2017</v>
      </c>
      <c r="H730">
        <v>120088</v>
      </c>
      <c r="I730" t="s">
        <v>230</v>
      </c>
      <c r="J730" t="s">
        <v>142</v>
      </c>
      <c r="K730" t="s">
        <v>232</v>
      </c>
      <c r="L730" t="s">
        <v>45</v>
      </c>
      <c r="M730" t="s">
        <v>231</v>
      </c>
      <c r="N730" t="s">
        <v>143</v>
      </c>
      <c r="O730">
        <v>301</v>
      </c>
      <c r="P730" t="s">
        <v>46</v>
      </c>
      <c r="Q730">
        <v>1</v>
      </c>
      <c r="R730" t="s">
        <v>48</v>
      </c>
      <c r="S730">
        <v>4</v>
      </c>
      <c r="T730" t="s">
        <v>144</v>
      </c>
      <c r="U730">
        <v>6</v>
      </c>
      <c r="V730">
        <v>687</v>
      </c>
      <c r="W730" s="50">
        <v>3910</v>
      </c>
      <c r="X730">
        <v>0.23499999999999999</v>
      </c>
      <c r="Y730">
        <v>97.962000000000003</v>
      </c>
      <c r="Z730">
        <v>673</v>
      </c>
      <c r="AA730">
        <v>0</v>
      </c>
    </row>
    <row r="731" spans="1:27" ht="15">
      <c r="A731" s="49">
        <v>43096</v>
      </c>
      <c r="B731" t="s">
        <v>226</v>
      </c>
      <c r="C731" t="s">
        <v>101</v>
      </c>
      <c r="D731" s="96">
        <v>43080</v>
      </c>
      <c r="E731" s="96">
        <v>43086</v>
      </c>
      <c r="F731">
        <f t="shared" si="22"/>
        <v>12</v>
      </c>
      <c r="G731">
        <f t="shared" si="23"/>
        <v>2017</v>
      </c>
      <c r="H731">
        <v>120088</v>
      </c>
      <c r="I731" t="s">
        <v>230</v>
      </c>
      <c r="J731" t="s">
        <v>142</v>
      </c>
      <c r="K731" t="s">
        <v>232</v>
      </c>
      <c r="L731" t="s">
        <v>45</v>
      </c>
      <c r="M731" t="s">
        <v>231</v>
      </c>
      <c r="N731" t="s">
        <v>143</v>
      </c>
      <c r="O731">
        <v>301</v>
      </c>
      <c r="P731" t="s">
        <v>46</v>
      </c>
      <c r="Q731">
        <v>1</v>
      </c>
      <c r="R731" t="s">
        <v>48</v>
      </c>
      <c r="S731">
        <v>4</v>
      </c>
      <c r="T731" t="s">
        <v>144</v>
      </c>
      <c r="U731">
        <v>3</v>
      </c>
      <c r="V731">
        <v>17629</v>
      </c>
      <c r="W731" s="50">
        <v>5935</v>
      </c>
      <c r="X731">
        <v>10.601000000000001</v>
      </c>
      <c r="Y731">
        <v>3.2109999999999999</v>
      </c>
      <c r="Z731">
        <v>566</v>
      </c>
      <c r="AA731">
        <v>0</v>
      </c>
    </row>
    <row r="732" spans="1:27" ht="15">
      <c r="A732" s="49">
        <v>43096</v>
      </c>
      <c r="B732" t="s">
        <v>226</v>
      </c>
      <c r="C732" t="s">
        <v>101</v>
      </c>
      <c r="D732" s="96">
        <v>43080</v>
      </c>
      <c r="E732" s="96">
        <v>43086</v>
      </c>
      <c r="F732">
        <f t="shared" si="22"/>
        <v>12</v>
      </c>
      <c r="G732">
        <f t="shared" si="23"/>
        <v>2017</v>
      </c>
      <c r="H732">
        <v>120088</v>
      </c>
      <c r="I732" t="s">
        <v>230</v>
      </c>
      <c r="J732" t="s">
        <v>142</v>
      </c>
      <c r="K732" t="s">
        <v>232</v>
      </c>
      <c r="L732" t="s">
        <v>45</v>
      </c>
      <c r="M732" t="s">
        <v>231</v>
      </c>
      <c r="N732" t="s">
        <v>143</v>
      </c>
      <c r="O732">
        <v>301</v>
      </c>
      <c r="P732" t="s">
        <v>46</v>
      </c>
      <c r="Q732">
        <v>1</v>
      </c>
      <c r="R732" t="s">
        <v>48</v>
      </c>
      <c r="S732">
        <v>4</v>
      </c>
      <c r="T732" t="s">
        <v>144</v>
      </c>
      <c r="U732">
        <v>4</v>
      </c>
      <c r="V732">
        <v>1772</v>
      </c>
      <c r="W732" s="50">
        <v>5100</v>
      </c>
      <c r="X732">
        <v>2.597</v>
      </c>
      <c r="Y732">
        <v>3.7810000000000001</v>
      </c>
      <c r="Z732">
        <v>67</v>
      </c>
      <c r="AA732">
        <v>0</v>
      </c>
    </row>
    <row r="733" spans="1:27" ht="15">
      <c r="A733" s="49">
        <v>43096</v>
      </c>
      <c r="B733" t="s">
        <v>226</v>
      </c>
      <c r="C733" t="s">
        <v>101</v>
      </c>
      <c r="D733" s="96">
        <v>43080</v>
      </c>
      <c r="E733" s="96">
        <v>43086</v>
      </c>
      <c r="F733">
        <f t="shared" si="22"/>
        <v>12</v>
      </c>
      <c r="G733">
        <f t="shared" si="23"/>
        <v>2017</v>
      </c>
      <c r="H733">
        <v>120088</v>
      </c>
      <c r="I733" t="s">
        <v>230</v>
      </c>
      <c r="J733" t="s">
        <v>142</v>
      </c>
      <c r="K733" t="s">
        <v>232</v>
      </c>
      <c r="L733" t="s">
        <v>45</v>
      </c>
      <c r="M733" t="s">
        <v>231</v>
      </c>
      <c r="N733" t="s">
        <v>143</v>
      </c>
      <c r="O733">
        <v>301</v>
      </c>
      <c r="P733" t="s">
        <v>46</v>
      </c>
      <c r="Q733">
        <v>1</v>
      </c>
      <c r="R733" t="s">
        <v>48</v>
      </c>
      <c r="S733">
        <v>4</v>
      </c>
      <c r="T733" t="s">
        <v>144</v>
      </c>
      <c r="U733">
        <v>2</v>
      </c>
      <c r="V733">
        <v>28633</v>
      </c>
      <c r="W733" s="50">
        <v>3476</v>
      </c>
      <c r="X733">
        <v>10.122</v>
      </c>
      <c r="Y733">
        <v>3.1E-2</v>
      </c>
      <c r="Z733">
        <v>9</v>
      </c>
      <c r="AA733">
        <v>2.1000000000000001E-2</v>
      </c>
    </row>
    <row r="734" spans="1:27" ht="15">
      <c r="A734" s="49">
        <v>43096</v>
      </c>
      <c r="B734" t="s">
        <v>226</v>
      </c>
      <c r="C734" t="s">
        <v>101</v>
      </c>
      <c r="D734" s="96">
        <v>43080</v>
      </c>
      <c r="E734" s="96">
        <v>43086</v>
      </c>
      <c r="F734">
        <f t="shared" si="22"/>
        <v>12</v>
      </c>
      <c r="G734">
        <f t="shared" si="23"/>
        <v>2017</v>
      </c>
      <c r="H734">
        <v>120088</v>
      </c>
      <c r="I734" t="s">
        <v>230</v>
      </c>
      <c r="J734" t="s">
        <v>142</v>
      </c>
      <c r="K734" t="s">
        <v>232</v>
      </c>
      <c r="L734" t="s">
        <v>45</v>
      </c>
      <c r="M734" t="s">
        <v>231</v>
      </c>
      <c r="N734" t="s">
        <v>143</v>
      </c>
      <c r="O734">
        <v>301</v>
      </c>
      <c r="P734" t="s">
        <v>46</v>
      </c>
      <c r="Q734">
        <v>1</v>
      </c>
      <c r="R734" t="s">
        <v>48</v>
      </c>
      <c r="S734">
        <v>4</v>
      </c>
      <c r="T734" t="s">
        <v>144</v>
      </c>
      <c r="U734">
        <v>1</v>
      </c>
      <c r="V734">
        <v>2149</v>
      </c>
      <c r="W734" s="50">
        <v>5100</v>
      </c>
      <c r="X734">
        <v>3.621</v>
      </c>
      <c r="Y734">
        <v>1.675</v>
      </c>
      <c r="Z734">
        <v>36</v>
      </c>
      <c r="AA734">
        <v>1.675</v>
      </c>
    </row>
    <row r="735" spans="1:27" ht="15">
      <c r="A735" s="49">
        <v>43096</v>
      </c>
      <c r="B735" t="s">
        <v>226</v>
      </c>
      <c r="C735" t="s">
        <v>101</v>
      </c>
      <c r="D735" s="96">
        <v>43080</v>
      </c>
      <c r="E735" s="96">
        <v>43086</v>
      </c>
      <c r="F735">
        <f t="shared" si="22"/>
        <v>12</v>
      </c>
      <c r="G735">
        <f t="shared" si="23"/>
        <v>2017</v>
      </c>
      <c r="H735">
        <v>120088</v>
      </c>
      <c r="I735" t="s">
        <v>230</v>
      </c>
      <c r="J735" t="s">
        <v>142</v>
      </c>
      <c r="K735" t="s">
        <v>232</v>
      </c>
      <c r="L735" t="s">
        <v>45</v>
      </c>
      <c r="M735" t="s">
        <v>231</v>
      </c>
      <c r="N735" t="s">
        <v>143</v>
      </c>
      <c r="O735">
        <v>301</v>
      </c>
      <c r="P735" t="s">
        <v>46</v>
      </c>
      <c r="Q735">
        <v>1</v>
      </c>
      <c r="R735" t="s">
        <v>48</v>
      </c>
      <c r="S735">
        <v>4</v>
      </c>
      <c r="T735" t="s">
        <v>144</v>
      </c>
      <c r="U735">
        <v>9</v>
      </c>
      <c r="V735">
        <v>29185</v>
      </c>
      <c r="W735" s="51">
        <v>4550.6000000000004</v>
      </c>
      <c r="X735">
        <v>13.507</v>
      </c>
      <c r="Y735">
        <v>2.7E-2</v>
      </c>
      <c r="Z735">
        <v>8</v>
      </c>
      <c r="AA735">
        <v>2.4E-2</v>
      </c>
    </row>
    <row r="736" spans="1:27" ht="15">
      <c r="A736" s="49">
        <v>43096</v>
      </c>
      <c r="B736" t="s">
        <v>226</v>
      </c>
      <c r="C736" t="s">
        <v>101</v>
      </c>
      <c r="D736" s="96">
        <v>43080</v>
      </c>
      <c r="E736" s="96">
        <v>43086</v>
      </c>
      <c r="F736">
        <f t="shared" si="22"/>
        <v>12</v>
      </c>
      <c r="G736">
        <f t="shared" si="23"/>
        <v>2017</v>
      </c>
      <c r="H736">
        <v>120088</v>
      </c>
      <c r="I736" t="s">
        <v>230</v>
      </c>
      <c r="J736" t="s">
        <v>142</v>
      </c>
      <c r="K736" t="s">
        <v>232</v>
      </c>
      <c r="L736" t="s">
        <v>45</v>
      </c>
      <c r="M736" t="s">
        <v>231</v>
      </c>
      <c r="N736" t="s">
        <v>143</v>
      </c>
      <c r="O736">
        <v>301</v>
      </c>
      <c r="P736" t="s">
        <v>46</v>
      </c>
      <c r="Q736">
        <v>1</v>
      </c>
      <c r="R736" t="s">
        <v>48</v>
      </c>
      <c r="S736">
        <v>4</v>
      </c>
      <c r="T736" t="s">
        <v>144</v>
      </c>
      <c r="U736">
        <v>7</v>
      </c>
      <c r="V736">
        <v>28075</v>
      </c>
      <c r="W736" s="50">
        <v>4827</v>
      </c>
      <c r="X736">
        <v>13.787000000000001</v>
      </c>
      <c r="Y736">
        <v>1.7999999999999999E-2</v>
      </c>
      <c r="Z736">
        <v>5</v>
      </c>
      <c r="AA736">
        <v>7.0000000000000001E-3</v>
      </c>
    </row>
    <row r="737" spans="1:27" ht="15">
      <c r="A737" s="49">
        <v>43096</v>
      </c>
      <c r="B737" t="s">
        <v>226</v>
      </c>
      <c r="C737" t="s">
        <v>101</v>
      </c>
      <c r="D737" s="96">
        <v>43080</v>
      </c>
      <c r="E737" s="96">
        <v>43086</v>
      </c>
      <c r="F737">
        <f t="shared" si="22"/>
        <v>12</v>
      </c>
      <c r="G737">
        <f t="shared" si="23"/>
        <v>2017</v>
      </c>
      <c r="H737">
        <v>120088</v>
      </c>
      <c r="I737" t="s">
        <v>230</v>
      </c>
      <c r="J737" t="s">
        <v>142</v>
      </c>
      <c r="K737" t="s">
        <v>232</v>
      </c>
      <c r="L737" t="s">
        <v>45</v>
      </c>
      <c r="M737" t="s">
        <v>231</v>
      </c>
      <c r="N737" t="s">
        <v>143</v>
      </c>
      <c r="O737">
        <v>301</v>
      </c>
      <c r="P737" t="s">
        <v>46</v>
      </c>
      <c r="Q737">
        <v>1</v>
      </c>
      <c r="R737" t="s">
        <v>48</v>
      </c>
      <c r="S737">
        <v>4</v>
      </c>
      <c r="T737" t="s">
        <v>144</v>
      </c>
      <c r="U737">
        <v>5</v>
      </c>
      <c r="V737">
        <v>490</v>
      </c>
      <c r="W737" s="50">
        <v>4944</v>
      </c>
      <c r="X737">
        <v>0.192</v>
      </c>
      <c r="Y737">
        <v>99.183999999999997</v>
      </c>
      <c r="Z737">
        <v>486</v>
      </c>
      <c r="AA737">
        <v>0</v>
      </c>
    </row>
    <row r="738" spans="1:27" ht="15">
      <c r="A738" s="49">
        <v>43079</v>
      </c>
      <c r="B738" t="s">
        <v>225</v>
      </c>
      <c r="C738" t="s">
        <v>100</v>
      </c>
      <c r="D738" s="96">
        <v>43073</v>
      </c>
      <c r="E738" s="96">
        <v>43079</v>
      </c>
      <c r="F738">
        <f t="shared" si="22"/>
        <v>12</v>
      </c>
      <c r="G738">
        <f t="shared" si="23"/>
        <v>2017</v>
      </c>
      <c r="H738">
        <v>120088</v>
      </c>
      <c r="I738" t="s">
        <v>230</v>
      </c>
      <c r="J738" t="s">
        <v>142</v>
      </c>
      <c r="K738" t="s">
        <v>232</v>
      </c>
      <c r="L738" t="s">
        <v>45</v>
      </c>
      <c r="M738" t="s">
        <v>231</v>
      </c>
      <c r="N738" t="s">
        <v>143</v>
      </c>
      <c r="O738">
        <v>301</v>
      </c>
      <c r="P738" t="s">
        <v>46</v>
      </c>
      <c r="Q738">
        <v>1</v>
      </c>
      <c r="R738" t="s">
        <v>48</v>
      </c>
      <c r="S738">
        <v>4</v>
      </c>
      <c r="T738" t="s">
        <v>144</v>
      </c>
      <c r="U738">
        <v>5</v>
      </c>
      <c r="V738">
        <v>28861</v>
      </c>
      <c r="W738" s="51">
        <v>5644.6949999999997</v>
      </c>
      <c r="X738">
        <v>16.501999999999999</v>
      </c>
      <c r="Y738">
        <v>3.0000000000000001E-3</v>
      </c>
      <c r="Z738">
        <v>1</v>
      </c>
      <c r="AA738">
        <v>3.0000000000000001E-3</v>
      </c>
    </row>
    <row r="739" spans="1:27" ht="15">
      <c r="A739" s="49">
        <v>43079</v>
      </c>
      <c r="B739" t="s">
        <v>225</v>
      </c>
      <c r="C739" t="s">
        <v>100</v>
      </c>
      <c r="D739" s="96">
        <v>43073</v>
      </c>
      <c r="E739" s="96">
        <v>43079</v>
      </c>
      <c r="F739">
        <f t="shared" si="22"/>
        <v>12</v>
      </c>
      <c r="G739">
        <f t="shared" si="23"/>
        <v>2017</v>
      </c>
      <c r="H739">
        <v>120088</v>
      </c>
      <c r="I739" t="s">
        <v>230</v>
      </c>
      <c r="J739" t="s">
        <v>142</v>
      </c>
      <c r="K739" t="s">
        <v>232</v>
      </c>
      <c r="L739" t="s">
        <v>45</v>
      </c>
      <c r="M739" t="s">
        <v>231</v>
      </c>
      <c r="N739" t="s">
        <v>143</v>
      </c>
      <c r="O739">
        <v>301</v>
      </c>
      <c r="P739" t="s">
        <v>46</v>
      </c>
      <c r="Q739">
        <v>1</v>
      </c>
      <c r="R739" t="s">
        <v>48</v>
      </c>
      <c r="S739">
        <v>4</v>
      </c>
      <c r="T739" t="s">
        <v>144</v>
      </c>
      <c r="U739">
        <v>7</v>
      </c>
      <c r="V739">
        <v>28092</v>
      </c>
      <c r="W739" s="51">
        <v>4778.6270000000004</v>
      </c>
      <c r="X739">
        <v>13.657999999999999</v>
      </c>
      <c r="Y739">
        <v>6.0999999999999999E-2</v>
      </c>
      <c r="Z739">
        <v>17</v>
      </c>
      <c r="AA739">
        <v>3.2000000000000001E-2</v>
      </c>
    </row>
    <row r="740" spans="1:27" ht="15">
      <c r="A740" s="49">
        <v>43079</v>
      </c>
      <c r="B740" t="s">
        <v>225</v>
      </c>
      <c r="C740" t="s">
        <v>100</v>
      </c>
      <c r="D740" s="96">
        <v>43073</v>
      </c>
      <c r="E740" s="96">
        <v>43079</v>
      </c>
      <c r="F740">
        <f t="shared" si="22"/>
        <v>12</v>
      </c>
      <c r="G740">
        <f t="shared" si="23"/>
        <v>2017</v>
      </c>
      <c r="H740">
        <v>120088</v>
      </c>
      <c r="I740" t="s">
        <v>230</v>
      </c>
      <c r="J740" t="s">
        <v>142</v>
      </c>
      <c r="K740" t="s">
        <v>232</v>
      </c>
      <c r="L740" t="s">
        <v>45</v>
      </c>
      <c r="M740" t="s">
        <v>231</v>
      </c>
      <c r="N740" t="s">
        <v>143</v>
      </c>
      <c r="O740">
        <v>301</v>
      </c>
      <c r="P740" t="s">
        <v>46</v>
      </c>
      <c r="Q740">
        <v>1</v>
      </c>
      <c r="R740" t="s">
        <v>48</v>
      </c>
      <c r="S740">
        <v>4</v>
      </c>
      <c r="T740" t="s">
        <v>144</v>
      </c>
      <c r="U740">
        <v>9</v>
      </c>
      <c r="V740">
        <v>29200</v>
      </c>
      <c r="W740" s="51">
        <v>4473.9219999999996</v>
      </c>
      <c r="X740">
        <v>13.286</v>
      </c>
      <c r="Y740">
        <v>5.0999999999999997E-2</v>
      </c>
      <c r="Z740">
        <v>15</v>
      </c>
      <c r="AA740">
        <v>2.4E-2</v>
      </c>
    </row>
    <row r="741" spans="1:27" ht="15">
      <c r="A741" s="49">
        <v>43079</v>
      </c>
      <c r="B741" t="s">
        <v>225</v>
      </c>
      <c r="C741" t="s">
        <v>100</v>
      </c>
      <c r="D741" s="96">
        <v>43073</v>
      </c>
      <c r="E741" s="96">
        <v>43079</v>
      </c>
      <c r="F741">
        <f t="shared" si="22"/>
        <v>12</v>
      </c>
      <c r="G741">
        <f t="shared" si="23"/>
        <v>2017</v>
      </c>
      <c r="H741">
        <v>120088</v>
      </c>
      <c r="I741" t="s">
        <v>230</v>
      </c>
      <c r="J741" t="s">
        <v>142</v>
      </c>
      <c r="K741" t="s">
        <v>232</v>
      </c>
      <c r="L741" t="s">
        <v>45</v>
      </c>
      <c r="M741" t="s">
        <v>231</v>
      </c>
      <c r="N741" t="s">
        <v>143</v>
      </c>
      <c r="O741">
        <v>301</v>
      </c>
      <c r="P741" t="s">
        <v>46</v>
      </c>
      <c r="Q741">
        <v>1</v>
      </c>
      <c r="R741" t="s">
        <v>48</v>
      </c>
      <c r="S741">
        <v>4</v>
      </c>
      <c r="T741" t="s">
        <v>144</v>
      </c>
      <c r="U741">
        <v>1</v>
      </c>
      <c r="V741">
        <v>2292</v>
      </c>
      <c r="W741" s="51">
        <v>8092.9129999999996</v>
      </c>
      <c r="X741">
        <v>6.95</v>
      </c>
      <c r="Y741">
        <v>0</v>
      </c>
      <c r="Z741">
        <v>0</v>
      </c>
      <c r="AA741">
        <v>0</v>
      </c>
    </row>
    <row r="742" spans="1:27" ht="15">
      <c r="A742" s="49">
        <v>43079</v>
      </c>
      <c r="B742" t="s">
        <v>225</v>
      </c>
      <c r="C742" t="s">
        <v>100</v>
      </c>
      <c r="D742" s="96">
        <v>43073</v>
      </c>
      <c r="E742" s="96">
        <v>43079</v>
      </c>
      <c r="F742">
        <f t="shared" si="22"/>
        <v>12</v>
      </c>
      <c r="G742">
        <f t="shared" si="23"/>
        <v>2017</v>
      </c>
      <c r="H742">
        <v>120088</v>
      </c>
      <c r="I742" t="s">
        <v>230</v>
      </c>
      <c r="J742" t="s">
        <v>142</v>
      </c>
      <c r="K742" t="s">
        <v>232</v>
      </c>
      <c r="L742" t="s">
        <v>45</v>
      </c>
      <c r="M742" t="s">
        <v>231</v>
      </c>
      <c r="N742" t="s">
        <v>143</v>
      </c>
      <c r="O742">
        <v>301</v>
      </c>
      <c r="P742" t="s">
        <v>46</v>
      </c>
      <c r="Q742">
        <v>1</v>
      </c>
      <c r="R742" t="s">
        <v>48</v>
      </c>
      <c r="S742">
        <v>4</v>
      </c>
      <c r="T742" t="s">
        <v>144</v>
      </c>
      <c r="U742">
        <v>2</v>
      </c>
      <c r="V742">
        <v>28643</v>
      </c>
      <c r="W742" s="51">
        <v>3445.5439999999999</v>
      </c>
      <c r="X742">
        <v>10.036</v>
      </c>
      <c r="Y742">
        <v>3.5000000000000003E-2</v>
      </c>
      <c r="Z742">
        <v>10</v>
      </c>
      <c r="AA742">
        <v>0.01</v>
      </c>
    </row>
    <row r="743" spans="1:27" ht="15">
      <c r="A743" s="49">
        <v>43079</v>
      </c>
      <c r="B743" t="s">
        <v>225</v>
      </c>
      <c r="C743" t="s">
        <v>100</v>
      </c>
      <c r="D743" s="96">
        <v>43073</v>
      </c>
      <c r="E743" s="96">
        <v>43079</v>
      </c>
      <c r="F743">
        <f t="shared" si="22"/>
        <v>12</v>
      </c>
      <c r="G743">
        <f t="shared" si="23"/>
        <v>2017</v>
      </c>
      <c r="H743">
        <v>120088</v>
      </c>
      <c r="I743" t="s">
        <v>230</v>
      </c>
      <c r="J743" t="s">
        <v>142</v>
      </c>
      <c r="K743" t="s">
        <v>232</v>
      </c>
      <c r="L743" t="s">
        <v>45</v>
      </c>
      <c r="M743" t="s">
        <v>231</v>
      </c>
      <c r="N743" t="s">
        <v>143</v>
      </c>
      <c r="O743">
        <v>301</v>
      </c>
      <c r="P743" t="s">
        <v>46</v>
      </c>
      <c r="Q743">
        <v>1</v>
      </c>
      <c r="R743" t="s">
        <v>48</v>
      </c>
      <c r="S743">
        <v>4</v>
      </c>
      <c r="T743" t="s">
        <v>144</v>
      </c>
      <c r="U743">
        <v>3</v>
      </c>
      <c r="V743">
        <v>30266</v>
      </c>
      <c r="W743" s="51">
        <v>5567.2709999999997</v>
      </c>
      <c r="X743">
        <v>17.146999999999998</v>
      </c>
      <c r="Y743">
        <v>2.5999999999999999E-2</v>
      </c>
      <c r="Z743">
        <v>8</v>
      </c>
      <c r="AA743">
        <v>1.2999999999999999E-2</v>
      </c>
    </row>
    <row r="744" spans="1:27" ht="15">
      <c r="A744" s="49">
        <v>43079</v>
      </c>
      <c r="B744" t="s">
        <v>225</v>
      </c>
      <c r="C744" t="s">
        <v>100</v>
      </c>
      <c r="D744" s="96">
        <v>43073</v>
      </c>
      <c r="E744" s="96">
        <v>43079</v>
      </c>
      <c r="F744">
        <f t="shared" si="22"/>
        <v>12</v>
      </c>
      <c r="G744">
        <f t="shared" si="23"/>
        <v>2017</v>
      </c>
      <c r="H744">
        <v>120088</v>
      </c>
      <c r="I744" t="s">
        <v>230</v>
      </c>
      <c r="J744" t="s">
        <v>142</v>
      </c>
      <c r="K744" t="s">
        <v>232</v>
      </c>
      <c r="L744" t="s">
        <v>45</v>
      </c>
      <c r="M744" t="s">
        <v>231</v>
      </c>
      <c r="N744" t="s">
        <v>143</v>
      </c>
      <c r="O744">
        <v>301</v>
      </c>
      <c r="P744" t="s">
        <v>46</v>
      </c>
      <c r="Q744">
        <v>1</v>
      </c>
      <c r="R744" t="s">
        <v>48</v>
      </c>
      <c r="S744">
        <v>4</v>
      </c>
      <c r="T744" t="s">
        <v>144</v>
      </c>
      <c r="U744">
        <v>4</v>
      </c>
      <c r="V744">
        <v>29356</v>
      </c>
      <c r="W744" s="51">
        <v>5669.8280000000004</v>
      </c>
      <c r="X744">
        <v>16.920999999999999</v>
      </c>
      <c r="Y744">
        <v>4.8000000000000001E-2</v>
      </c>
      <c r="Z744">
        <v>14</v>
      </c>
      <c r="AA744">
        <v>1.4E-2</v>
      </c>
    </row>
    <row r="745" spans="1:27" ht="15">
      <c r="A745" s="49">
        <v>43079</v>
      </c>
      <c r="B745" t="s">
        <v>225</v>
      </c>
      <c r="C745" t="s">
        <v>100</v>
      </c>
      <c r="D745" s="96">
        <v>43073</v>
      </c>
      <c r="E745" s="96">
        <v>43079</v>
      </c>
      <c r="F745">
        <f t="shared" si="22"/>
        <v>12</v>
      </c>
      <c r="G745">
        <f t="shared" si="23"/>
        <v>2017</v>
      </c>
      <c r="H745">
        <v>120088</v>
      </c>
      <c r="I745" t="s">
        <v>230</v>
      </c>
      <c r="J745" t="s">
        <v>142</v>
      </c>
      <c r="K745" t="s">
        <v>232</v>
      </c>
      <c r="L745" t="s">
        <v>45</v>
      </c>
      <c r="M745" t="s">
        <v>231</v>
      </c>
      <c r="N745" t="s">
        <v>143</v>
      </c>
      <c r="O745">
        <v>301</v>
      </c>
      <c r="P745" t="s">
        <v>46</v>
      </c>
      <c r="Q745">
        <v>1</v>
      </c>
      <c r="R745" t="s">
        <v>48</v>
      </c>
      <c r="S745">
        <v>4</v>
      </c>
      <c r="T745" t="s">
        <v>144</v>
      </c>
      <c r="U745">
        <v>6</v>
      </c>
      <c r="V745">
        <v>10167</v>
      </c>
      <c r="W745" s="51">
        <v>5633.27</v>
      </c>
      <c r="X745">
        <v>16.361000000000001</v>
      </c>
      <c r="Y745">
        <v>0</v>
      </c>
      <c r="Z745">
        <v>0</v>
      </c>
      <c r="AA745">
        <v>0</v>
      </c>
    </row>
    <row r="746" spans="1:27" ht="15">
      <c r="A746" s="49">
        <v>43079</v>
      </c>
      <c r="B746" t="s">
        <v>225</v>
      </c>
      <c r="C746" t="s">
        <v>100</v>
      </c>
      <c r="D746" s="96">
        <v>43073</v>
      </c>
      <c r="E746" s="96">
        <v>43079</v>
      </c>
      <c r="F746">
        <f t="shared" si="22"/>
        <v>12</v>
      </c>
      <c r="G746">
        <f t="shared" si="23"/>
        <v>2017</v>
      </c>
      <c r="H746">
        <v>120088</v>
      </c>
      <c r="I746" t="s">
        <v>230</v>
      </c>
      <c r="J746" t="s">
        <v>142</v>
      </c>
      <c r="K746" t="s">
        <v>232</v>
      </c>
      <c r="L746" t="s">
        <v>45</v>
      </c>
      <c r="M746" t="s">
        <v>231</v>
      </c>
      <c r="N746" t="s">
        <v>143</v>
      </c>
      <c r="O746">
        <v>301</v>
      </c>
      <c r="P746" t="s">
        <v>46</v>
      </c>
      <c r="Q746">
        <v>1</v>
      </c>
      <c r="R746" t="s">
        <v>48</v>
      </c>
      <c r="S746">
        <v>4</v>
      </c>
      <c r="T746" t="s">
        <v>144</v>
      </c>
      <c r="U746">
        <v>8</v>
      </c>
      <c r="V746">
        <v>29226</v>
      </c>
      <c r="W746" s="51">
        <v>5600.7049999999999</v>
      </c>
      <c r="X746">
        <v>16.649999999999999</v>
      </c>
      <c r="Y746">
        <v>3.1E-2</v>
      </c>
      <c r="Z746">
        <v>9</v>
      </c>
      <c r="AA746">
        <v>1.7000000000000001E-2</v>
      </c>
    </row>
    <row r="747" spans="1:27" ht="15">
      <c r="A747" s="49">
        <v>43079</v>
      </c>
      <c r="B747" t="s">
        <v>225</v>
      </c>
      <c r="C747" t="s">
        <v>100</v>
      </c>
      <c r="D747" s="96">
        <v>43073</v>
      </c>
      <c r="E747" s="96">
        <v>43079</v>
      </c>
      <c r="F747">
        <f t="shared" si="22"/>
        <v>12</v>
      </c>
      <c r="G747">
        <f t="shared" si="23"/>
        <v>2017</v>
      </c>
      <c r="H747">
        <v>120088</v>
      </c>
      <c r="I747" t="s">
        <v>230</v>
      </c>
      <c r="J747" t="s">
        <v>142</v>
      </c>
      <c r="K747" t="s">
        <v>232</v>
      </c>
      <c r="L747" t="s">
        <v>45</v>
      </c>
      <c r="M747" t="s">
        <v>231</v>
      </c>
      <c r="N747" t="s">
        <v>143</v>
      </c>
      <c r="O747">
        <v>301</v>
      </c>
      <c r="P747" t="s">
        <v>46</v>
      </c>
      <c r="Q747">
        <v>1</v>
      </c>
      <c r="R747" t="s">
        <v>48</v>
      </c>
      <c r="S747">
        <v>4</v>
      </c>
      <c r="T747" t="s">
        <v>144</v>
      </c>
      <c r="U747">
        <v>12</v>
      </c>
      <c r="V747">
        <v>28987</v>
      </c>
      <c r="W747" s="51">
        <v>5589.1239999999998</v>
      </c>
      <c r="X747">
        <v>16.468</v>
      </c>
      <c r="Y747">
        <v>3.4000000000000002E-2</v>
      </c>
      <c r="Z747">
        <v>10</v>
      </c>
      <c r="AA747">
        <v>1.7000000000000001E-2</v>
      </c>
    </row>
    <row r="748" spans="1:27" ht="15">
      <c r="A748" s="49">
        <v>43079</v>
      </c>
      <c r="B748" t="s">
        <v>225</v>
      </c>
      <c r="C748" t="s">
        <v>100</v>
      </c>
      <c r="D748" s="96">
        <v>43073</v>
      </c>
      <c r="E748" s="96">
        <v>43079</v>
      </c>
      <c r="F748">
        <f t="shared" si="22"/>
        <v>12</v>
      </c>
      <c r="G748">
        <f t="shared" si="23"/>
        <v>2017</v>
      </c>
      <c r="H748">
        <v>120088</v>
      </c>
      <c r="I748" t="s">
        <v>230</v>
      </c>
      <c r="J748" t="s">
        <v>142</v>
      </c>
      <c r="K748" t="s">
        <v>232</v>
      </c>
      <c r="L748" t="s">
        <v>45</v>
      </c>
      <c r="M748" t="s">
        <v>231</v>
      </c>
      <c r="N748" t="s">
        <v>143</v>
      </c>
      <c r="O748">
        <v>301</v>
      </c>
      <c r="P748" t="s">
        <v>46</v>
      </c>
      <c r="Q748">
        <v>1</v>
      </c>
      <c r="R748" t="s">
        <v>48</v>
      </c>
      <c r="S748">
        <v>4</v>
      </c>
      <c r="T748" t="s">
        <v>144</v>
      </c>
      <c r="U748">
        <v>10</v>
      </c>
      <c r="V748">
        <v>29766</v>
      </c>
      <c r="W748" s="51">
        <v>4713.7550000000001</v>
      </c>
      <c r="X748">
        <v>14.263</v>
      </c>
      <c r="Y748">
        <v>4.7E-2</v>
      </c>
      <c r="Z748">
        <v>14</v>
      </c>
      <c r="AA748">
        <v>0.02</v>
      </c>
    </row>
    <row r="749" spans="1:27" ht="15">
      <c r="A749" s="49">
        <v>43079</v>
      </c>
      <c r="B749" t="s">
        <v>225</v>
      </c>
      <c r="C749" t="s">
        <v>100</v>
      </c>
      <c r="D749" s="96">
        <v>43073</v>
      </c>
      <c r="E749" s="96">
        <v>43079</v>
      </c>
      <c r="F749">
        <f t="shared" si="22"/>
        <v>12</v>
      </c>
      <c r="G749">
        <f t="shared" si="23"/>
        <v>2017</v>
      </c>
      <c r="H749">
        <v>120088</v>
      </c>
      <c r="I749" t="s">
        <v>230</v>
      </c>
      <c r="J749" t="s">
        <v>142</v>
      </c>
      <c r="K749" t="s">
        <v>232</v>
      </c>
      <c r="L749" t="s">
        <v>45</v>
      </c>
      <c r="M749" t="s">
        <v>231</v>
      </c>
      <c r="N749" t="s">
        <v>143</v>
      </c>
      <c r="O749">
        <v>301</v>
      </c>
      <c r="P749" t="s">
        <v>46</v>
      </c>
      <c r="Q749">
        <v>1</v>
      </c>
      <c r="R749" t="s">
        <v>48</v>
      </c>
      <c r="S749">
        <v>4</v>
      </c>
      <c r="T749" t="s">
        <v>144</v>
      </c>
      <c r="U749">
        <v>11</v>
      </c>
      <c r="V749">
        <v>29442</v>
      </c>
      <c r="W749" s="51">
        <v>5724.5829999999996</v>
      </c>
      <c r="X749">
        <v>17.138999999999999</v>
      </c>
      <c r="Y749">
        <v>5.0999999999999997E-2</v>
      </c>
      <c r="Z749">
        <v>15</v>
      </c>
      <c r="AA749">
        <v>0.02</v>
      </c>
    </row>
    <row r="750" spans="1:27" ht="15">
      <c r="A750" s="49">
        <v>43074</v>
      </c>
      <c r="B750" t="s">
        <v>224</v>
      </c>
      <c r="C750" t="s">
        <v>99</v>
      </c>
      <c r="D750" s="96">
        <v>43070</v>
      </c>
      <c r="E750" s="96">
        <v>43072</v>
      </c>
      <c r="F750">
        <f t="shared" si="22"/>
        <v>12</v>
      </c>
      <c r="G750">
        <f t="shared" si="23"/>
        <v>2017</v>
      </c>
      <c r="H750">
        <v>120088</v>
      </c>
      <c r="I750" t="s">
        <v>230</v>
      </c>
      <c r="J750" t="s">
        <v>142</v>
      </c>
      <c r="K750" t="s">
        <v>232</v>
      </c>
      <c r="L750" t="s">
        <v>45</v>
      </c>
      <c r="M750" t="s">
        <v>231</v>
      </c>
      <c r="N750" t="s">
        <v>143</v>
      </c>
      <c r="O750">
        <v>301</v>
      </c>
      <c r="P750" t="s">
        <v>46</v>
      </c>
      <c r="Q750">
        <v>1</v>
      </c>
      <c r="R750" t="s">
        <v>48</v>
      </c>
      <c r="S750">
        <v>4</v>
      </c>
      <c r="T750" t="s">
        <v>144</v>
      </c>
      <c r="U750">
        <v>11</v>
      </c>
      <c r="V750">
        <v>29450</v>
      </c>
      <c r="W750" s="51">
        <v>5673.0420000000004</v>
      </c>
      <c r="X750">
        <v>17.138999999999999</v>
      </c>
      <c r="Y750">
        <v>1.4E-2</v>
      </c>
      <c r="Z750">
        <v>4</v>
      </c>
      <c r="AA750">
        <v>0</v>
      </c>
    </row>
    <row r="751" spans="1:27" ht="15">
      <c r="A751" s="49">
        <v>43074</v>
      </c>
      <c r="B751" t="s">
        <v>224</v>
      </c>
      <c r="C751" t="s">
        <v>99</v>
      </c>
      <c r="D751" s="96">
        <v>43070</v>
      </c>
      <c r="E751" s="96">
        <v>43072</v>
      </c>
      <c r="F751">
        <f t="shared" si="22"/>
        <v>12</v>
      </c>
      <c r="G751">
        <f t="shared" si="23"/>
        <v>2017</v>
      </c>
      <c r="H751">
        <v>120088</v>
      </c>
      <c r="I751" t="s">
        <v>230</v>
      </c>
      <c r="J751" t="s">
        <v>142</v>
      </c>
      <c r="K751" t="s">
        <v>232</v>
      </c>
      <c r="L751" t="s">
        <v>45</v>
      </c>
      <c r="M751" t="s">
        <v>231</v>
      </c>
      <c r="N751" t="s">
        <v>143</v>
      </c>
      <c r="O751">
        <v>301</v>
      </c>
      <c r="P751" t="s">
        <v>46</v>
      </c>
      <c r="Q751">
        <v>1</v>
      </c>
      <c r="R751" t="s">
        <v>48</v>
      </c>
      <c r="S751">
        <v>4</v>
      </c>
      <c r="T751" t="s">
        <v>144</v>
      </c>
      <c r="U751">
        <v>10</v>
      </c>
      <c r="V751">
        <v>29780</v>
      </c>
      <c r="W751" s="51">
        <v>4669.7709999999997</v>
      </c>
      <c r="X751">
        <v>14.263</v>
      </c>
      <c r="Y751">
        <v>1.7000000000000001E-2</v>
      </c>
      <c r="Z751">
        <v>5</v>
      </c>
      <c r="AA751">
        <v>0</v>
      </c>
    </row>
    <row r="752" spans="1:27" ht="15">
      <c r="A752" s="49">
        <v>43074</v>
      </c>
      <c r="B752" t="s">
        <v>224</v>
      </c>
      <c r="C752" t="s">
        <v>99</v>
      </c>
      <c r="D752" s="96">
        <v>43070</v>
      </c>
      <c r="E752" s="96">
        <v>43072</v>
      </c>
      <c r="F752">
        <f t="shared" si="22"/>
        <v>12</v>
      </c>
      <c r="G752">
        <f t="shared" si="23"/>
        <v>2017</v>
      </c>
      <c r="H752">
        <v>120088</v>
      </c>
      <c r="I752" t="s">
        <v>230</v>
      </c>
      <c r="J752" t="s">
        <v>142</v>
      </c>
      <c r="K752" t="s">
        <v>232</v>
      </c>
      <c r="L752" t="s">
        <v>45</v>
      </c>
      <c r="M752" t="s">
        <v>231</v>
      </c>
      <c r="N752" t="s">
        <v>143</v>
      </c>
      <c r="O752">
        <v>301</v>
      </c>
      <c r="P752" t="s">
        <v>46</v>
      </c>
      <c r="Q752">
        <v>1</v>
      </c>
      <c r="R752" t="s">
        <v>48</v>
      </c>
      <c r="S752">
        <v>4</v>
      </c>
      <c r="T752" t="s">
        <v>144</v>
      </c>
      <c r="U752">
        <v>12</v>
      </c>
      <c r="V752">
        <v>28998</v>
      </c>
      <c r="W752" s="51">
        <v>5532.7259999999997</v>
      </c>
      <c r="X752">
        <v>16.468</v>
      </c>
      <c r="Y752">
        <v>1.4E-2</v>
      </c>
      <c r="Z752">
        <v>4</v>
      </c>
      <c r="AA752">
        <v>1.4E-2</v>
      </c>
    </row>
    <row r="753" spans="1:27" ht="15">
      <c r="A753" s="49">
        <v>43074</v>
      </c>
      <c r="B753" t="s">
        <v>224</v>
      </c>
      <c r="C753" t="s">
        <v>99</v>
      </c>
      <c r="D753" s="96">
        <v>43070</v>
      </c>
      <c r="E753" s="96">
        <v>43072</v>
      </c>
      <c r="F753">
        <f t="shared" si="22"/>
        <v>12</v>
      </c>
      <c r="G753">
        <f t="shared" si="23"/>
        <v>2017</v>
      </c>
      <c r="H753">
        <v>120088</v>
      </c>
      <c r="I753" t="s">
        <v>230</v>
      </c>
      <c r="J753" t="s">
        <v>142</v>
      </c>
      <c r="K753" t="s">
        <v>232</v>
      </c>
      <c r="L753" t="s">
        <v>45</v>
      </c>
      <c r="M753" t="s">
        <v>231</v>
      </c>
      <c r="N753" t="s">
        <v>143</v>
      </c>
      <c r="O753">
        <v>301</v>
      </c>
      <c r="P753" t="s">
        <v>46</v>
      </c>
      <c r="Q753">
        <v>1</v>
      </c>
      <c r="R753" t="s">
        <v>48</v>
      </c>
      <c r="S753">
        <v>4</v>
      </c>
      <c r="T753" t="s">
        <v>144</v>
      </c>
      <c r="U753">
        <v>8</v>
      </c>
      <c r="V753">
        <v>29231</v>
      </c>
      <c r="W753" s="51">
        <v>5548.232</v>
      </c>
      <c r="X753">
        <v>16.649999999999999</v>
      </c>
      <c r="Y753">
        <v>0.01</v>
      </c>
      <c r="Z753">
        <v>3</v>
      </c>
      <c r="AA753">
        <v>0</v>
      </c>
    </row>
    <row r="754" spans="1:27" ht="15">
      <c r="A754" s="49">
        <v>43074</v>
      </c>
      <c r="B754" t="s">
        <v>224</v>
      </c>
      <c r="C754" t="s">
        <v>99</v>
      </c>
      <c r="D754" s="96">
        <v>43070</v>
      </c>
      <c r="E754" s="96">
        <v>43072</v>
      </c>
      <c r="F754">
        <f t="shared" si="22"/>
        <v>12</v>
      </c>
      <c r="G754">
        <f t="shared" si="23"/>
        <v>2017</v>
      </c>
      <c r="H754">
        <v>120088</v>
      </c>
      <c r="I754" t="s">
        <v>230</v>
      </c>
      <c r="J754" t="s">
        <v>142</v>
      </c>
      <c r="K754" t="s">
        <v>232</v>
      </c>
      <c r="L754" t="s">
        <v>45</v>
      </c>
      <c r="M754" t="s">
        <v>231</v>
      </c>
      <c r="N754" t="s">
        <v>143</v>
      </c>
      <c r="O754">
        <v>301</v>
      </c>
      <c r="P754" t="s">
        <v>46</v>
      </c>
      <c r="Q754">
        <v>1</v>
      </c>
      <c r="R754" t="s">
        <v>48</v>
      </c>
      <c r="S754">
        <v>4</v>
      </c>
      <c r="T754" t="s">
        <v>144</v>
      </c>
      <c r="U754">
        <v>6</v>
      </c>
      <c r="V754">
        <v>28562</v>
      </c>
      <c r="W754" s="51">
        <v>5633.27</v>
      </c>
      <c r="X754">
        <v>16.361000000000001</v>
      </c>
      <c r="Y754">
        <v>1.0999999999999999E-2</v>
      </c>
      <c r="Z754">
        <v>3</v>
      </c>
      <c r="AA754">
        <v>7.0000000000000001E-3</v>
      </c>
    </row>
    <row r="755" spans="1:27" ht="15">
      <c r="A755" s="49">
        <v>43074</v>
      </c>
      <c r="B755" t="s">
        <v>224</v>
      </c>
      <c r="C755" t="s">
        <v>99</v>
      </c>
      <c r="D755" s="96">
        <v>43070</v>
      </c>
      <c r="E755" s="96">
        <v>43072</v>
      </c>
      <c r="F755">
        <f t="shared" si="22"/>
        <v>12</v>
      </c>
      <c r="G755">
        <f t="shared" si="23"/>
        <v>2017</v>
      </c>
      <c r="H755">
        <v>120088</v>
      </c>
      <c r="I755" t="s">
        <v>230</v>
      </c>
      <c r="J755" t="s">
        <v>142</v>
      </c>
      <c r="K755" t="s">
        <v>232</v>
      </c>
      <c r="L755" t="s">
        <v>45</v>
      </c>
      <c r="M755" t="s">
        <v>231</v>
      </c>
      <c r="N755" t="s">
        <v>143</v>
      </c>
      <c r="O755">
        <v>301</v>
      </c>
      <c r="P755" t="s">
        <v>46</v>
      </c>
      <c r="Q755">
        <v>1</v>
      </c>
      <c r="R755" t="s">
        <v>48</v>
      </c>
      <c r="S755">
        <v>4</v>
      </c>
      <c r="T755" t="s">
        <v>144</v>
      </c>
      <c r="U755">
        <v>3</v>
      </c>
      <c r="V755">
        <v>30271</v>
      </c>
      <c r="W755" s="51">
        <v>5540.402</v>
      </c>
      <c r="X755">
        <v>17.146999999999998</v>
      </c>
      <c r="Y755">
        <v>1.7000000000000001E-2</v>
      </c>
      <c r="Z755">
        <v>5</v>
      </c>
      <c r="AA755">
        <v>1.2999999999999999E-2</v>
      </c>
    </row>
    <row r="756" spans="1:27" ht="15">
      <c r="A756" s="49">
        <v>43074</v>
      </c>
      <c r="B756" t="s">
        <v>224</v>
      </c>
      <c r="C756" t="s">
        <v>99</v>
      </c>
      <c r="D756" s="96">
        <v>43070</v>
      </c>
      <c r="E756" s="96">
        <v>43072</v>
      </c>
      <c r="F756">
        <f t="shared" si="22"/>
        <v>12</v>
      </c>
      <c r="G756">
        <f t="shared" si="23"/>
        <v>2017</v>
      </c>
      <c r="H756">
        <v>120088</v>
      </c>
      <c r="I756" t="s">
        <v>230</v>
      </c>
      <c r="J756" t="s">
        <v>142</v>
      </c>
      <c r="K756" t="s">
        <v>232</v>
      </c>
      <c r="L756" t="s">
        <v>45</v>
      </c>
      <c r="M756" t="s">
        <v>231</v>
      </c>
      <c r="N756" t="s">
        <v>143</v>
      </c>
      <c r="O756">
        <v>301</v>
      </c>
      <c r="P756" t="s">
        <v>46</v>
      </c>
      <c r="Q756">
        <v>1</v>
      </c>
      <c r="R756" t="s">
        <v>48</v>
      </c>
      <c r="S756">
        <v>4</v>
      </c>
      <c r="T756" t="s">
        <v>144</v>
      </c>
      <c r="U756">
        <v>4</v>
      </c>
      <c r="V756">
        <v>29377</v>
      </c>
      <c r="W756" s="51">
        <v>5639.1710000000003</v>
      </c>
      <c r="X756">
        <v>16.920999999999999</v>
      </c>
      <c r="Y756">
        <v>3.1E-2</v>
      </c>
      <c r="Z756">
        <v>9</v>
      </c>
      <c r="AA756">
        <v>0</v>
      </c>
    </row>
    <row r="757" spans="1:27" ht="15">
      <c r="A757" s="49">
        <v>43074</v>
      </c>
      <c r="B757" t="s">
        <v>224</v>
      </c>
      <c r="C757" t="s">
        <v>99</v>
      </c>
      <c r="D757" s="96">
        <v>43070</v>
      </c>
      <c r="E757" s="96">
        <v>43072</v>
      </c>
      <c r="F757">
        <f t="shared" si="22"/>
        <v>12</v>
      </c>
      <c r="G757">
        <f t="shared" si="23"/>
        <v>2017</v>
      </c>
      <c r="H757">
        <v>120088</v>
      </c>
      <c r="I757" t="s">
        <v>230</v>
      </c>
      <c r="J757" t="s">
        <v>142</v>
      </c>
      <c r="K757" t="s">
        <v>232</v>
      </c>
      <c r="L757" t="s">
        <v>45</v>
      </c>
      <c r="M757" t="s">
        <v>231</v>
      </c>
      <c r="N757" t="s">
        <v>143</v>
      </c>
      <c r="O757">
        <v>301</v>
      </c>
      <c r="P757" t="s">
        <v>46</v>
      </c>
      <c r="Q757">
        <v>1</v>
      </c>
      <c r="R757" t="s">
        <v>48</v>
      </c>
      <c r="S757">
        <v>4</v>
      </c>
      <c r="T757" t="s">
        <v>144</v>
      </c>
      <c r="U757">
        <v>2</v>
      </c>
      <c r="V757">
        <v>28656</v>
      </c>
      <c r="W757" s="51">
        <v>3431.011</v>
      </c>
      <c r="X757">
        <v>10.036</v>
      </c>
      <c r="Y757">
        <v>2.4E-2</v>
      </c>
      <c r="Z757">
        <v>7</v>
      </c>
      <c r="AA757">
        <v>0</v>
      </c>
    </row>
    <row r="758" spans="1:27" ht="15">
      <c r="A758" s="49">
        <v>43074</v>
      </c>
      <c r="B758" t="s">
        <v>224</v>
      </c>
      <c r="C758" t="s">
        <v>99</v>
      </c>
      <c r="D758" s="96">
        <v>43070</v>
      </c>
      <c r="E758" s="96">
        <v>43072</v>
      </c>
      <c r="F758">
        <f t="shared" si="22"/>
        <v>12</v>
      </c>
      <c r="G758">
        <f t="shared" si="23"/>
        <v>2017</v>
      </c>
      <c r="H758">
        <v>120088</v>
      </c>
      <c r="I758" t="s">
        <v>230</v>
      </c>
      <c r="J758" t="s">
        <v>142</v>
      </c>
      <c r="K758" t="s">
        <v>232</v>
      </c>
      <c r="L758" t="s">
        <v>45</v>
      </c>
      <c r="M758" t="s">
        <v>231</v>
      </c>
      <c r="N758" t="s">
        <v>143</v>
      </c>
      <c r="O758">
        <v>301</v>
      </c>
      <c r="P758" t="s">
        <v>46</v>
      </c>
      <c r="Q758">
        <v>1</v>
      </c>
      <c r="R758" t="s">
        <v>48</v>
      </c>
      <c r="S758">
        <v>4</v>
      </c>
      <c r="T758" t="s">
        <v>144</v>
      </c>
      <c r="U758">
        <v>1</v>
      </c>
      <c r="V758">
        <v>28646</v>
      </c>
      <c r="W758" s="51">
        <v>6155.7250000000004</v>
      </c>
      <c r="X758">
        <v>17.93</v>
      </c>
      <c r="Y758">
        <v>3.0000000000000001E-3</v>
      </c>
      <c r="Z758">
        <v>1</v>
      </c>
      <c r="AA758">
        <v>3.0000000000000001E-3</v>
      </c>
    </row>
    <row r="759" spans="1:27" ht="15">
      <c r="A759" s="49">
        <v>43074</v>
      </c>
      <c r="B759" t="s">
        <v>224</v>
      </c>
      <c r="C759" t="s">
        <v>99</v>
      </c>
      <c r="D759" s="96">
        <v>43070</v>
      </c>
      <c r="E759" s="96">
        <v>43072</v>
      </c>
      <c r="F759">
        <f t="shared" si="22"/>
        <v>12</v>
      </c>
      <c r="G759">
        <f t="shared" si="23"/>
        <v>2017</v>
      </c>
      <c r="H759">
        <v>120088</v>
      </c>
      <c r="I759" t="s">
        <v>230</v>
      </c>
      <c r="J759" t="s">
        <v>142</v>
      </c>
      <c r="K759" t="s">
        <v>232</v>
      </c>
      <c r="L759" t="s">
        <v>45</v>
      </c>
      <c r="M759" t="s">
        <v>231</v>
      </c>
      <c r="N759" t="s">
        <v>143</v>
      </c>
      <c r="O759">
        <v>301</v>
      </c>
      <c r="P759" t="s">
        <v>46</v>
      </c>
      <c r="Q759">
        <v>1</v>
      </c>
      <c r="R759" t="s">
        <v>48</v>
      </c>
      <c r="S759">
        <v>4</v>
      </c>
      <c r="T759" t="s">
        <v>144</v>
      </c>
      <c r="U759">
        <v>9</v>
      </c>
      <c r="V759">
        <v>29212</v>
      </c>
      <c r="W759" s="51">
        <v>4427.7150000000001</v>
      </c>
      <c r="X759">
        <v>13.286</v>
      </c>
      <c r="Y759">
        <v>2.1000000000000001E-2</v>
      </c>
      <c r="Z759">
        <v>6</v>
      </c>
      <c r="AA759">
        <v>0.01</v>
      </c>
    </row>
    <row r="760" spans="1:27" ht="15">
      <c r="A760" s="49">
        <v>43074</v>
      </c>
      <c r="B760" t="s">
        <v>224</v>
      </c>
      <c r="C760" t="s">
        <v>99</v>
      </c>
      <c r="D760" s="96">
        <v>43070</v>
      </c>
      <c r="E760" s="96">
        <v>43072</v>
      </c>
      <c r="F760">
        <f t="shared" si="22"/>
        <v>12</v>
      </c>
      <c r="G760">
        <f t="shared" si="23"/>
        <v>2017</v>
      </c>
      <c r="H760">
        <v>120088</v>
      </c>
      <c r="I760" t="s">
        <v>230</v>
      </c>
      <c r="J760" t="s">
        <v>142</v>
      </c>
      <c r="K760" t="s">
        <v>232</v>
      </c>
      <c r="L760" t="s">
        <v>45</v>
      </c>
      <c r="M760" t="s">
        <v>231</v>
      </c>
      <c r="N760" t="s">
        <v>143</v>
      </c>
      <c r="O760">
        <v>301</v>
      </c>
      <c r="P760" t="s">
        <v>46</v>
      </c>
      <c r="Q760">
        <v>1</v>
      </c>
      <c r="R760" t="s">
        <v>48</v>
      </c>
      <c r="S760">
        <v>4</v>
      </c>
      <c r="T760" t="s">
        <v>144</v>
      </c>
      <c r="U760">
        <v>7</v>
      </c>
      <c r="V760">
        <v>28106</v>
      </c>
      <c r="W760" s="51">
        <v>4740.5159999999996</v>
      </c>
      <c r="X760">
        <v>13.657999999999999</v>
      </c>
      <c r="Y760">
        <v>2.1000000000000001E-2</v>
      </c>
      <c r="Z760">
        <v>6</v>
      </c>
      <c r="AA760">
        <v>1.4E-2</v>
      </c>
    </row>
    <row r="761" spans="1:27" ht="15">
      <c r="A761" s="49">
        <v>43074</v>
      </c>
      <c r="B761" t="s">
        <v>224</v>
      </c>
      <c r="C761" t="s">
        <v>99</v>
      </c>
      <c r="D761" s="96">
        <v>43070</v>
      </c>
      <c r="E761" s="96">
        <v>43072</v>
      </c>
      <c r="F761">
        <f t="shared" si="22"/>
        <v>12</v>
      </c>
      <c r="G761">
        <f t="shared" si="23"/>
        <v>2017</v>
      </c>
      <c r="H761">
        <v>120088</v>
      </c>
      <c r="I761" t="s">
        <v>230</v>
      </c>
      <c r="J761" t="s">
        <v>142</v>
      </c>
      <c r="K761" t="s">
        <v>232</v>
      </c>
      <c r="L761" t="s">
        <v>45</v>
      </c>
      <c r="M761" t="s">
        <v>231</v>
      </c>
      <c r="N761" t="s">
        <v>143</v>
      </c>
      <c r="O761">
        <v>301</v>
      </c>
      <c r="P761" t="s">
        <v>46</v>
      </c>
      <c r="Q761">
        <v>1</v>
      </c>
      <c r="R761" t="s">
        <v>48</v>
      </c>
      <c r="S761">
        <v>4</v>
      </c>
      <c r="T761" t="s">
        <v>144</v>
      </c>
      <c r="U761">
        <v>5</v>
      </c>
      <c r="V761">
        <v>28877</v>
      </c>
      <c r="W761" s="51">
        <v>5632.835</v>
      </c>
      <c r="X761">
        <v>16.501999999999999</v>
      </c>
      <c r="Y761">
        <v>2.8000000000000001E-2</v>
      </c>
      <c r="Z761">
        <v>8</v>
      </c>
      <c r="AA761">
        <v>0.01</v>
      </c>
    </row>
    <row r="762" spans="1:27" ht="15">
      <c r="A762" s="49">
        <v>43074</v>
      </c>
      <c r="B762" t="s">
        <v>223</v>
      </c>
      <c r="C762" t="s">
        <v>98</v>
      </c>
      <c r="D762" s="96">
        <v>43066</v>
      </c>
      <c r="E762" s="96">
        <v>43069</v>
      </c>
      <c r="F762">
        <f t="shared" si="22"/>
        <v>11</v>
      </c>
      <c r="G762">
        <f t="shared" si="23"/>
        <v>2017</v>
      </c>
      <c r="H762">
        <v>120088</v>
      </c>
      <c r="I762" t="s">
        <v>230</v>
      </c>
      <c r="J762" t="s">
        <v>142</v>
      </c>
      <c r="K762" t="s">
        <v>232</v>
      </c>
      <c r="L762" t="s">
        <v>45</v>
      </c>
      <c r="M762" t="s">
        <v>231</v>
      </c>
      <c r="N762" t="s">
        <v>143</v>
      </c>
      <c r="O762">
        <v>301</v>
      </c>
      <c r="P762" t="s">
        <v>46</v>
      </c>
      <c r="Q762">
        <v>1</v>
      </c>
      <c r="R762" t="s">
        <v>48</v>
      </c>
      <c r="S762">
        <v>4</v>
      </c>
      <c r="T762" t="s">
        <v>144</v>
      </c>
      <c r="U762">
        <v>5</v>
      </c>
      <c r="V762">
        <v>28877</v>
      </c>
      <c r="W762" s="51">
        <v>5591.6279999999997</v>
      </c>
      <c r="X762">
        <v>16.472000000000001</v>
      </c>
      <c r="Y762">
        <v>2.8000000000000001E-2</v>
      </c>
      <c r="Z762">
        <v>8</v>
      </c>
      <c r="AA762">
        <v>7.0000000000000001E-3</v>
      </c>
    </row>
    <row r="763" spans="1:27" ht="15">
      <c r="A763" s="49">
        <v>43074</v>
      </c>
      <c r="B763" t="s">
        <v>223</v>
      </c>
      <c r="C763" t="s">
        <v>98</v>
      </c>
      <c r="D763" s="96">
        <v>43066</v>
      </c>
      <c r="E763" s="96">
        <v>43069</v>
      </c>
      <c r="F763">
        <f t="shared" si="22"/>
        <v>11</v>
      </c>
      <c r="G763">
        <f t="shared" si="23"/>
        <v>2017</v>
      </c>
      <c r="H763">
        <v>120088</v>
      </c>
      <c r="I763" t="s">
        <v>230</v>
      </c>
      <c r="J763" t="s">
        <v>142</v>
      </c>
      <c r="K763" t="s">
        <v>232</v>
      </c>
      <c r="L763" t="s">
        <v>45</v>
      </c>
      <c r="M763" t="s">
        <v>231</v>
      </c>
      <c r="N763" t="s">
        <v>143</v>
      </c>
      <c r="O763">
        <v>301</v>
      </c>
      <c r="P763" t="s">
        <v>46</v>
      </c>
      <c r="Q763">
        <v>1</v>
      </c>
      <c r="R763" t="s">
        <v>48</v>
      </c>
      <c r="S763">
        <v>4</v>
      </c>
      <c r="T763" t="s">
        <v>144</v>
      </c>
      <c r="U763">
        <v>7</v>
      </c>
      <c r="V763">
        <v>28106</v>
      </c>
      <c r="W763" s="51">
        <v>4678.5690000000004</v>
      </c>
      <c r="X763">
        <v>13.552</v>
      </c>
      <c r="Y763">
        <v>2.8000000000000001E-2</v>
      </c>
      <c r="Z763">
        <v>8</v>
      </c>
      <c r="AA763">
        <v>1.4E-2</v>
      </c>
    </row>
    <row r="764" spans="1:27" ht="15">
      <c r="A764" s="49">
        <v>43074</v>
      </c>
      <c r="B764" t="s">
        <v>223</v>
      </c>
      <c r="C764" t="s">
        <v>98</v>
      </c>
      <c r="D764" s="96">
        <v>43066</v>
      </c>
      <c r="E764" s="96">
        <v>43069</v>
      </c>
      <c r="F764">
        <f t="shared" si="22"/>
        <v>11</v>
      </c>
      <c r="G764">
        <f t="shared" si="23"/>
        <v>2017</v>
      </c>
      <c r="H764">
        <v>120088</v>
      </c>
      <c r="I764" t="s">
        <v>230</v>
      </c>
      <c r="J764" t="s">
        <v>142</v>
      </c>
      <c r="K764" t="s">
        <v>232</v>
      </c>
      <c r="L764" t="s">
        <v>45</v>
      </c>
      <c r="M764" t="s">
        <v>231</v>
      </c>
      <c r="N764" t="s">
        <v>143</v>
      </c>
      <c r="O764">
        <v>301</v>
      </c>
      <c r="P764" t="s">
        <v>46</v>
      </c>
      <c r="Q764">
        <v>1</v>
      </c>
      <c r="R764" t="s">
        <v>48</v>
      </c>
      <c r="S764">
        <v>4</v>
      </c>
      <c r="T764" t="s">
        <v>144</v>
      </c>
      <c r="U764">
        <v>9</v>
      </c>
      <c r="V764">
        <v>29212</v>
      </c>
      <c r="W764" s="51">
        <v>4357.4889999999996</v>
      </c>
      <c r="X764">
        <v>13.151</v>
      </c>
      <c r="Y764">
        <v>2.1000000000000001E-2</v>
      </c>
      <c r="Z764">
        <v>6</v>
      </c>
      <c r="AA764">
        <v>0</v>
      </c>
    </row>
    <row r="765" spans="1:27" ht="15">
      <c r="A765" s="49">
        <v>43074</v>
      </c>
      <c r="B765" t="s">
        <v>223</v>
      </c>
      <c r="C765" t="s">
        <v>98</v>
      </c>
      <c r="D765" s="96">
        <v>43066</v>
      </c>
      <c r="E765" s="96">
        <v>43069</v>
      </c>
      <c r="F765">
        <f t="shared" si="22"/>
        <v>11</v>
      </c>
      <c r="G765">
        <f t="shared" si="23"/>
        <v>2017</v>
      </c>
      <c r="H765">
        <v>120088</v>
      </c>
      <c r="I765" t="s">
        <v>230</v>
      </c>
      <c r="J765" t="s">
        <v>142</v>
      </c>
      <c r="K765" t="s">
        <v>232</v>
      </c>
      <c r="L765" t="s">
        <v>45</v>
      </c>
      <c r="M765" t="s">
        <v>231</v>
      </c>
      <c r="N765" t="s">
        <v>143</v>
      </c>
      <c r="O765">
        <v>301</v>
      </c>
      <c r="P765" t="s">
        <v>46</v>
      </c>
      <c r="Q765">
        <v>1</v>
      </c>
      <c r="R765" t="s">
        <v>48</v>
      </c>
      <c r="S765">
        <v>4</v>
      </c>
      <c r="T765" t="s">
        <v>144</v>
      </c>
      <c r="U765">
        <v>1</v>
      </c>
      <c r="V765">
        <v>28646</v>
      </c>
      <c r="W765" s="51">
        <v>6121.7460000000001</v>
      </c>
      <c r="X765">
        <v>17.931000000000001</v>
      </c>
      <c r="Y765">
        <v>4.4999999999999998E-2</v>
      </c>
      <c r="Z765">
        <v>13</v>
      </c>
      <c r="AA765">
        <v>2.8000000000000001E-2</v>
      </c>
    </row>
    <row r="766" spans="1:27" ht="15">
      <c r="A766" s="49">
        <v>43074</v>
      </c>
      <c r="B766" t="s">
        <v>223</v>
      </c>
      <c r="C766" t="s">
        <v>98</v>
      </c>
      <c r="D766" s="96">
        <v>43066</v>
      </c>
      <c r="E766" s="96">
        <v>43069</v>
      </c>
      <c r="F766">
        <f t="shared" si="22"/>
        <v>11</v>
      </c>
      <c r="G766">
        <f t="shared" si="23"/>
        <v>2017</v>
      </c>
      <c r="H766">
        <v>120088</v>
      </c>
      <c r="I766" t="s">
        <v>230</v>
      </c>
      <c r="J766" t="s">
        <v>142</v>
      </c>
      <c r="K766" t="s">
        <v>232</v>
      </c>
      <c r="L766" t="s">
        <v>45</v>
      </c>
      <c r="M766" t="s">
        <v>231</v>
      </c>
      <c r="N766" t="s">
        <v>143</v>
      </c>
      <c r="O766">
        <v>301</v>
      </c>
      <c r="P766" t="s">
        <v>46</v>
      </c>
      <c r="Q766">
        <v>1</v>
      </c>
      <c r="R766" t="s">
        <v>48</v>
      </c>
      <c r="S766">
        <v>4</v>
      </c>
      <c r="T766" t="s">
        <v>144</v>
      </c>
      <c r="U766">
        <v>2</v>
      </c>
      <c r="V766">
        <v>28656</v>
      </c>
      <c r="W766" s="51">
        <v>3407.3069999999998</v>
      </c>
      <c r="X766">
        <v>9.9960000000000004</v>
      </c>
      <c r="Y766">
        <v>2.1000000000000001E-2</v>
      </c>
      <c r="Z766">
        <v>6</v>
      </c>
      <c r="AA766">
        <v>7.0000000000000001E-3</v>
      </c>
    </row>
    <row r="767" spans="1:27" ht="15">
      <c r="A767" s="49">
        <v>43074</v>
      </c>
      <c r="B767" t="s">
        <v>223</v>
      </c>
      <c r="C767" t="s">
        <v>98</v>
      </c>
      <c r="D767" s="96">
        <v>43066</v>
      </c>
      <c r="E767" s="96">
        <v>43069</v>
      </c>
      <c r="F767">
        <f t="shared" si="22"/>
        <v>11</v>
      </c>
      <c r="G767">
        <f t="shared" si="23"/>
        <v>2017</v>
      </c>
      <c r="H767">
        <v>120088</v>
      </c>
      <c r="I767" t="s">
        <v>230</v>
      </c>
      <c r="J767" t="s">
        <v>142</v>
      </c>
      <c r="K767" t="s">
        <v>232</v>
      </c>
      <c r="L767" t="s">
        <v>45</v>
      </c>
      <c r="M767" t="s">
        <v>231</v>
      </c>
      <c r="N767" t="s">
        <v>143</v>
      </c>
      <c r="O767">
        <v>301</v>
      </c>
      <c r="P767" t="s">
        <v>46</v>
      </c>
      <c r="Q767">
        <v>1</v>
      </c>
      <c r="R767" t="s">
        <v>48</v>
      </c>
      <c r="S767">
        <v>4</v>
      </c>
      <c r="T767" t="s">
        <v>144</v>
      </c>
      <c r="U767">
        <v>4</v>
      </c>
      <c r="V767">
        <v>29377</v>
      </c>
      <c r="W767" s="51">
        <v>5579.33</v>
      </c>
      <c r="X767">
        <v>16.835000000000001</v>
      </c>
      <c r="Y767">
        <v>4.1000000000000002E-2</v>
      </c>
      <c r="Z767">
        <v>12</v>
      </c>
      <c r="AA767">
        <v>1.7000000000000001E-2</v>
      </c>
    </row>
    <row r="768" spans="1:27" ht="15">
      <c r="A768" s="49">
        <v>43074</v>
      </c>
      <c r="B768" t="s">
        <v>223</v>
      </c>
      <c r="C768" t="s">
        <v>98</v>
      </c>
      <c r="D768" s="96">
        <v>43066</v>
      </c>
      <c r="E768" s="96">
        <v>43069</v>
      </c>
      <c r="F768">
        <f t="shared" si="22"/>
        <v>11</v>
      </c>
      <c r="G768">
        <f t="shared" si="23"/>
        <v>2017</v>
      </c>
      <c r="H768">
        <v>120088</v>
      </c>
      <c r="I768" t="s">
        <v>230</v>
      </c>
      <c r="J768" t="s">
        <v>142</v>
      </c>
      <c r="K768" t="s">
        <v>232</v>
      </c>
      <c r="L768" t="s">
        <v>45</v>
      </c>
      <c r="M768" t="s">
        <v>231</v>
      </c>
      <c r="N768" t="s">
        <v>143</v>
      </c>
      <c r="O768">
        <v>301</v>
      </c>
      <c r="P768" t="s">
        <v>46</v>
      </c>
      <c r="Q768">
        <v>1</v>
      </c>
      <c r="R768" t="s">
        <v>48</v>
      </c>
      <c r="S768">
        <v>4</v>
      </c>
      <c r="T768" t="s">
        <v>144</v>
      </c>
      <c r="U768">
        <v>3</v>
      </c>
      <c r="V768">
        <v>30271</v>
      </c>
      <c r="W768" s="51">
        <v>5499.4170000000004</v>
      </c>
      <c r="X768">
        <v>17.067</v>
      </c>
      <c r="Y768">
        <v>0</v>
      </c>
      <c r="Z768">
        <v>0</v>
      </c>
      <c r="AA768">
        <v>0</v>
      </c>
    </row>
    <row r="769" spans="1:27" ht="15">
      <c r="A769" s="49">
        <v>43074</v>
      </c>
      <c r="B769" t="s">
        <v>223</v>
      </c>
      <c r="C769" t="s">
        <v>98</v>
      </c>
      <c r="D769" s="96">
        <v>43066</v>
      </c>
      <c r="E769" s="96">
        <v>43069</v>
      </c>
      <c r="F769">
        <f t="shared" si="22"/>
        <v>11</v>
      </c>
      <c r="G769">
        <f t="shared" si="23"/>
        <v>2017</v>
      </c>
      <c r="H769">
        <v>120088</v>
      </c>
      <c r="I769" t="s">
        <v>230</v>
      </c>
      <c r="J769" t="s">
        <v>142</v>
      </c>
      <c r="K769" t="s">
        <v>232</v>
      </c>
      <c r="L769" t="s">
        <v>45</v>
      </c>
      <c r="M769" t="s">
        <v>231</v>
      </c>
      <c r="N769" t="s">
        <v>143</v>
      </c>
      <c r="O769">
        <v>301</v>
      </c>
      <c r="P769" t="s">
        <v>46</v>
      </c>
      <c r="Q769">
        <v>1</v>
      </c>
      <c r="R769" t="s">
        <v>48</v>
      </c>
      <c r="S769">
        <v>4</v>
      </c>
      <c r="T769" t="s">
        <v>144</v>
      </c>
      <c r="U769">
        <v>6</v>
      </c>
      <c r="V769">
        <v>28562</v>
      </c>
      <c r="W769" s="51">
        <v>5599.5690000000004</v>
      </c>
      <c r="X769">
        <v>16.363</v>
      </c>
      <c r="Y769">
        <v>4.2000000000000003E-2</v>
      </c>
      <c r="Z769">
        <v>12</v>
      </c>
      <c r="AA769">
        <v>2.1000000000000001E-2</v>
      </c>
    </row>
    <row r="770" spans="1:27" ht="15">
      <c r="A770" s="49">
        <v>43074</v>
      </c>
      <c r="B770" t="s">
        <v>223</v>
      </c>
      <c r="C770" t="s">
        <v>98</v>
      </c>
      <c r="D770" s="96">
        <v>43066</v>
      </c>
      <c r="E770" s="96">
        <v>43069</v>
      </c>
      <c r="F770">
        <f t="shared" si="22"/>
        <v>11</v>
      </c>
      <c r="G770">
        <f t="shared" si="23"/>
        <v>2017</v>
      </c>
      <c r="H770">
        <v>120088</v>
      </c>
      <c r="I770" t="s">
        <v>230</v>
      </c>
      <c r="J770" t="s">
        <v>142</v>
      </c>
      <c r="K770" t="s">
        <v>232</v>
      </c>
      <c r="L770" t="s">
        <v>45</v>
      </c>
      <c r="M770" t="s">
        <v>231</v>
      </c>
      <c r="N770" t="s">
        <v>143</v>
      </c>
      <c r="O770">
        <v>301</v>
      </c>
      <c r="P770" t="s">
        <v>46</v>
      </c>
      <c r="Q770">
        <v>1</v>
      </c>
      <c r="R770" t="s">
        <v>48</v>
      </c>
      <c r="S770">
        <v>4</v>
      </c>
      <c r="T770" t="s">
        <v>144</v>
      </c>
      <c r="U770">
        <v>8</v>
      </c>
      <c r="V770">
        <v>29231</v>
      </c>
      <c r="W770" s="51">
        <v>5473.2120000000004</v>
      </c>
      <c r="X770">
        <v>16.495000000000001</v>
      </c>
      <c r="Y770">
        <v>7.0000000000000001E-3</v>
      </c>
      <c r="Z770">
        <v>2</v>
      </c>
      <c r="AA770">
        <v>7.0000000000000001E-3</v>
      </c>
    </row>
    <row r="771" spans="1:27" ht="15">
      <c r="A771" s="49">
        <v>43074</v>
      </c>
      <c r="B771" t="s">
        <v>223</v>
      </c>
      <c r="C771" t="s">
        <v>98</v>
      </c>
      <c r="D771" s="96">
        <v>43066</v>
      </c>
      <c r="E771" s="96">
        <v>43069</v>
      </c>
      <c r="F771">
        <f t="shared" ref="F771:F834" si="24">MONTH(E771)</f>
        <v>11</v>
      </c>
      <c r="G771">
        <f t="shared" ref="G771:G834" si="25">YEAR(E771)</f>
        <v>2017</v>
      </c>
      <c r="H771">
        <v>120088</v>
      </c>
      <c r="I771" t="s">
        <v>230</v>
      </c>
      <c r="J771" t="s">
        <v>142</v>
      </c>
      <c r="K771" t="s">
        <v>232</v>
      </c>
      <c r="L771" t="s">
        <v>45</v>
      </c>
      <c r="M771" t="s">
        <v>231</v>
      </c>
      <c r="N771" t="s">
        <v>143</v>
      </c>
      <c r="O771">
        <v>301</v>
      </c>
      <c r="P771" t="s">
        <v>46</v>
      </c>
      <c r="Q771">
        <v>1</v>
      </c>
      <c r="R771" t="s">
        <v>48</v>
      </c>
      <c r="S771">
        <v>4</v>
      </c>
      <c r="T771" t="s">
        <v>144</v>
      </c>
      <c r="U771">
        <v>12</v>
      </c>
      <c r="V771">
        <v>28998</v>
      </c>
      <c r="W771" s="51">
        <v>5455.7969999999996</v>
      </c>
      <c r="X771">
        <v>16.303999999999998</v>
      </c>
      <c r="Y771">
        <v>2.4E-2</v>
      </c>
      <c r="Z771">
        <v>7</v>
      </c>
      <c r="AA771">
        <v>7.0000000000000001E-3</v>
      </c>
    </row>
    <row r="772" spans="1:27" ht="15">
      <c r="A772" s="49">
        <v>43074</v>
      </c>
      <c r="B772" t="s">
        <v>223</v>
      </c>
      <c r="C772" t="s">
        <v>98</v>
      </c>
      <c r="D772" s="96">
        <v>43066</v>
      </c>
      <c r="E772" s="96">
        <v>43069</v>
      </c>
      <c r="F772">
        <f t="shared" si="24"/>
        <v>11</v>
      </c>
      <c r="G772">
        <f t="shared" si="25"/>
        <v>2017</v>
      </c>
      <c r="H772">
        <v>120088</v>
      </c>
      <c r="I772" t="s">
        <v>230</v>
      </c>
      <c r="J772" t="s">
        <v>142</v>
      </c>
      <c r="K772" t="s">
        <v>232</v>
      </c>
      <c r="L772" t="s">
        <v>45</v>
      </c>
      <c r="M772" t="s">
        <v>231</v>
      </c>
      <c r="N772" t="s">
        <v>143</v>
      </c>
      <c r="O772">
        <v>301</v>
      </c>
      <c r="P772" t="s">
        <v>46</v>
      </c>
      <c r="Q772">
        <v>1</v>
      </c>
      <c r="R772" t="s">
        <v>48</v>
      </c>
      <c r="S772">
        <v>4</v>
      </c>
      <c r="T772" t="s">
        <v>144</v>
      </c>
      <c r="U772">
        <v>10</v>
      </c>
      <c r="V772">
        <v>29780</v>
      </c>
      <c r="W772" s="51">
        <v>4607.375</v>
      </c>
      <c r="X772">
        <v>14.132</v>
      </c>
      <c r="Y772">
        <v>0.03</v>
      </c>
      <c r="Z772">
        <v>9</v>
      </c>
      <c r="AA772">
        <v>0.01</v>
      </c>
    </row>
    <row r="773" spans="1:27" ht="15">
      <c r="A773" s="49">
        <v>43074</v>
      </c>
      <c r="B773" t="s">
        <v>223</v>
      </c>
      <c r="C773" t="s">
        <v>98</v>
      </c>
      <c r="D773" s="96">
        <v>43066</v>
      </c>
      <c r="E773" s="96">
        <v>43069</v>
      </c>
      <c r="F773">
        <f t="shared" si="24"/>
        <v>11</v>
      </c>
      <c r="G773">
        <f t="shared" si="25"/>
        <v>2017</v>
      </c>
      <c r="H773">
        <v>120088</v>
      </c>
      <c r="I773" t="s">
        <v>230</v>
      </c>
      <c r="J773" t="s">
        <v>142</v>
      </c>
      <c r="K773" t="s">
        <v>232</v>
      </c>
      <c r="L773" t="s">
        <v>45</v>
      </c>
      <c r="M773" t="s">
        <v>231</v>
      </c>
      <c r="N773" t="s">
        <v>143</v>
      </c>
      <c r="O773">
        <v>301</v>
      </c>
      <c r="P773" t="s">
        <v>46</v>
      </c>
      <c r="Q773">
        <v>1</v>
      </c>
      <c r="R773" t="s">
        <v>48</v>
      </c>
      <c r="S773">
        <v>4</v>
      </c>
      <c r="T773" t="s">
        <v>144</v>
      </c>
      <c r="U773">
        <v>11</v>
      </c>
      <c r="V773">
        <v>29450</v>
      </c>
      <c r="W773" s="51">
        <v>5587.5910000000003</v>
      </c>
      <c r="X773">
        <v>16.986999999999998</v>
      </c>
      <c r="Y773">
        <v>1.4E-2</v>
      </c>
      <c r="Z773">
        <v>4</v>
      </c>
      <c r="AA773">
        <v>7.0000000000000001E-3</v>
      </c>
    </row>
    <row r="774" spans="1:27" ht="15">
      <c r="A774" s="49">
        <v>43065</v>
      </c>
      <c r="B774" t="s">
        <v>222</v>
      </c>
      <c r="C774" t="s">
        <v>97</v>
      </c>
      <c r="D774" s="96">
        <v>43059</v>
      </c>
      <c r="E774" s="96">
        <v>43065</v>
      </c>
      <c r="F774">
        <f t="shared" si="24"/>
        <v>11</v>
      </c>
      <c r="G774">
        <f t="shared" si="25"/>
        <v>2017</v>
      </c>
      <c r="H774">
        <v>120088</v>
      </c>
      <c r="I774" t="s">
        <v>230</v>
      </c>
      <c r="J774" t="s">
        <v>142</v>
      </c>
      <c r="K774" t="s">
        <v>232</v>
      </c>
      <c r="L774" t="s">
        <v>45</v>
      </c>
      <c r="M774" t="s">
        <v>231</v>
      </c>
      <c r="N774" t="s">
        <v>143</v>
      </c>
      <c r="O774">
        <v>301</v>
      </c>
      <c r="P774" t="s">
        <v>46</v>
      </c>
      <c r="Q774">
        <v>1</v>
      </c>
      <c r="R774" t="s">
        <v>48</v>
      </c>
      <c r="S774">
        <v>4</v>
      </c>
      <c r="T774" t="s">
        <v>144</v>
      </c>
      <c r="U774">
        <v>11</v>
      </c>
      <c r="V774">
        <v>29456</v>
      </c>
      <c r="W774" s="51">
        <v>5438.0039999999999</v>
      </c>
      <c r="X774">
        <v>16.733000000000001</v>
      </c>
      <c r="Y774">
        <v>0.02</v>
      </c>
      <c r="Z774">
        <v>6</v>
      </c>
      <c r="AA774">
        <v>3.0000000000000001E-3</v>
      </c>
    </row>
    <row r="775" spans="1:27" ht="15">
      <c r="A775" s="49">
        <v>43065</v>
      </c>
      <c r="B775" t="s">
        <v>222</v>
      </c>
      <c r="C775" t="s">
        <v>97</v>
      </c>
      <c r="D775" s="96">
        <v>43059</v>
      </c>
      <c r="E775" s="96">
        <v>43065</v>
      </c>
      <c r="F775">
        <f t="shared" si="24"/>
        <v>11</v>
      </c>
      <c r="G775">
        <f t="shared" si="25"/>
        <v>2017</v>
      </c>
      <c r="H775">
        <v>120088</v>
      </c>
      <c r="I775" t="s">
        <v>230</v>
      </c>
      <c r="J775" t="s">
        <v>142</v>
      </c>
      <c r="K775" t="s">
        <v>232</v>
      </c>
      <c r="L775" t="s">
        <v>45</v>
      </c>
      <c r="M775" t="s">
        <v>231</v>
      </c>
      <c r="N775" t="s">
        <v>143</v>
      </c>
      <c r="O775">
        <v>301</v>
      </c>
      <c r="P775" t="s">
        <v>46</v>
      </c>
      <c r="Q775">
        <v>1</v>
      </c>
      <c r="R775" t="s">
        <v>48</v>
      </c>
      <c r="S775">
        <v>4</v>
      </c>
      <c r="T775" t="s">
        <v>144</v>
      </c>
      <c r="U775">
        <v>12</v>
      </c>
      <c r="V775">
        <v>29009</v>
      </c>
      <c r="W775" s="51">
        <v>5305.527</v>
      </c>
      <c r="X775">
        <v>16.082000000000001</v>
      </c>
      <c r="Y775">
        <v>3.7999999999999999E-2</v>
      </c>
      <c r="Z775">
        <v>11</v>
      </c>
      <c r="AA775">
        <v>2.1000000000000001E-2</v>
      </c>
    </row>
    <row r="776" spans="1:27" ht="15">
      <c r="A776" s="49">
        <v>43065</v>
      </c>
      <c r="B776" t="s">
        <v>222</v>
      </c>
      <c r="C776" t="s">
        <v>97</v>
      </c>
      <c r="D776" s="96">
        <v>43059</v>
      </c>
      <c r="E776" s="96">
        <v>43065</v>
      </c>
      <c r="F776">
        <f t="shared" si="24"/>
        <v>11</v>
      </c>
      <c r="G776">
        <f t="shared" si="25"/>
        <v>2017</v>
      </c>
      <c r="H776">
        <v>120088</v>
      </c>
      <c r="I776" t="s">
        <v>230</v>
      </c>
      <c r="J776" t="s">
        <v>142</v>
      </c>
      <c r="K776" t="s">
        <v>232</v>
      </c>
      <c r="L776" t="s">
        <v>45</v>
      </c>
      <c r="M776" t="s">
        <v>231</v>
      </c>
      <c r="N776" t="s">
        <v>143</v>
      </c>
      <c r="O776">
        <v>301</v>
      </c>
      <c r="P776" t="s">
        <v>46</v>
      </c>
      <c r="Q776">
        <v>1</v>
      </c>
      <c r="R776" t="s">
        <v>48</v>
      </c>
      <c r="S776">
        <v>4</v>
      </c>
      <c r="T776" t="s">
        <v>144</v>
      </c>
      <c r="U776">
        <v>10</v>
      </c>
      <c r="V776">
        <v>29792</v>
      </c>
      <c r="W776" s="51">
        <v>4477.4080000000004</v>
      </c>
      <c r="X776">
        <v>13.948</v>
      </c>
      <c r="Y776">
        <v>0.04</v>
      </c>
      <c r="Z776">
        <v>12</v>
      </c>
      <c r="AA776">
        <v>1.7000000000000001E-2</v>
      </c>
    </row>
    <row r="777" spans="1:27" ht="15">
      <c r="A777" s="49">
        <v>43065</v>
      </c>
      <c r="B777" t="s">
        <v>222</v>
      </c>
      <c r="C777" t="s">
        <v>97</v>
      </c>
      <c r="D777" s="96">
        <v>43059</v>
      </c>
      <c r="E777" s="96">
        <v>43065</v>
      </c>
      <c r="F777">
        <f t="shared" si="24"/>
        <v>11</v>
      </c>
      <c r="G777">
        <f t="shared" si="25"/>
        <v>2017</v>
      </c>
      <c r="H777">
        <v>120088</v>
      </c>
      <c r="I777" t="s">
        <v>230</v>
      </c>
      <c r="J777" t="s">
        <v>142</v>
      </c>
      <c r="K777" t="s">
        <v>232</v>
      </c>
      <c r="L777" t="s">
        <v>45</v>
      </c>
      <c r="M777" t="s">
        <v>231</v>
      </c>
      <c r="N777" t="s">
        <v>143</v>
      </c>
      <c r="O777">
        <v>301</v>
      </c>
      <c r="P777" t="s">
        <v>46</v>
      </c>
      <c r="Q777">
        <v>1</v>
      </c>
      <c r="R777" t="s">
        <v>48</v>
      </c>
      <c r="S777">
        <v>4</v>
      </c>
      <c r="T777" t="s">
        <v>144</v>
      </c>
      <c r="U777">
        <v>8</v>
      </c>
      <c r="V777">
        <v>29244</v>
      </c>
      <c r="W777" s="51">
        <v>5320.2370000000001</v>
      </c>
      <c r="X777">
        <v>16.273</v>
      </c>
      <c r="Y777">
        <v>4.3999999999999997E-2</v>
      </c>
      <c r="Z777">
        <v>13</v>
      </c>
      <c r="AA777">
        <v>1.7000000000000001E-2</v>
      </c>
    </row>
    <row r="778" spans="1:27" ht="15">
      <c r="A778" s="49">
        <v>43065</v>
      </c>
      <c r="B778" t="s">
        <v>222</v>
      </c>
      <c r="C778" t="s">
        <v>97</v>
      </c>
      <c r="D778" s="96">
        <v>43059</v>
      </c>
      <c r="E778" s="96">
        <v>43065</v>
      </c>
      <c r="F778">
        <f t="shared" si="24"/>
        <v>11</v>
      </c>
      <c r="G778">
        <f t="shared" si="25"/>
        <v>2017</v>
      </c>
      <c r="H778">
        <v>120088</v>
      </c>
      <c r="I778" t="s">
        <v>230</v>
      </c>
      <c r="J778" t="s">
        <v>142</v>
      </c>
      <c r="K778" t="s">
        <v>232</v>
      </c>
      <c r="L778" t="s">
        <v>45</v>
      </c>
      <c r="M778" t="s">
        <v>231</v>
      </c>
      <c r="N778" t="s">
        <v>143</v>
      </c>
      <c r="O778">
        <v>301</v>
      </c>
      <c r="P778" t="s">
        <v>46</v>
      </c>
      <c r="Q778">
        <v>1</v>
      </c>
      <c r="R778" t="s">
        <v>48</v>
      </c>
      <c r="S778">
        <v>4</v>
      </c>
      <c r="T778" t="s">
        <v>144</v>
      </c>
      <c r="U778">
        <v>6</v>
      </c>
      <c r="V778">
        <v>28577</v>
      </c>
      <c r="W778" s="51">
        <v>5471.9970000000003</v>
      </c>
      <c r="X778">
        <v>16.271999999999998</v>
      </c>
      <c r="Y778">
        <v>5.1999999999999998E-2</v>
      </c>
      <c r="Z778">
        <v>15</v>
      </c>
      <c r="AA778">
        <v>1.7000000000000001E-2</v>
      </c>
    </row>
    <row r="779" spans="1:27" ht="15">
      <c r="A779" s="49">
        <v>43065</v>
      </c>
      <c r="B779" t="s">
        <v>222</v>
      </c>
      <c r="C779" t="s">
        <v>97</v>
      </c>
      <c r="D779" s="96">
        <v>43059</v>
      </c>
      <c r="E779" s="96">
        <v>43065</v>
      </c>
      <c r="F779">
        <f t="shared" si="24"/>
        <v>11</v>
      </c>
      <c r="G779">
        <f t="shared" si="25"/>
        <v>2017</v>
      </c>
      <c r="H779">
        <v>120088</v>
      </c>
      <c r="I779" t="s">
        <v>230</v>
      </c>
      <c r="J779" t="s">
        <v>142</v>
      </c>
      <c r="K779" t="s">
        <v>232</v>
      </c>
      <c r="L779" t="s">
        <v>45</v>
      </c>
      <c r="M779" t="s">
        <v>231</v>
      </c>
      <c r="N779" t="s">
        <v>143</v>
      </c>
      <c r="O779">
        <v>301</v>
      </c>
      <c r="P779" t="s">
        <v>46</v>
      </c>
      <c r="Q779">
        <v>1</v>
      </c>
      <c r="R779" t="s">
        <v>48</v>
      </c>
      <c r="S779">
        <v>4</v>
      </c>
      <c r="T779" t="s">
        <v>144</v>
      </c>
      <c r="U779">
        <v>3</v>
      </c>
      <c r="V779">
        <v>30287</v>
      </c>
      <c r="W779" s="51">
        <v>5401.5460000000003</v>
      </c>
      <c r="X779">
        <v>16.940999999999999</v>
      </c>
      <c r="Y779">
        <v>5.2999999999999999E-2</v>
      </c>
      <c r="Z779">
        <v>16</v>
      </c>
      <c r="AA779">
        <v>3.3000000000000002E-2</v>
      </c>
    </row>
    <row r="780" spans="1:27" ht="15">
      <c r="A780" s="49">
        <v>43065</v>
      </c>
      <c r="B780" t="s">
        <v>222</v>
      </c>
      <c r="C780" t="s">
        <v>97</v>
      </c>
      <c r="D780" s="96">
        <v>43059</v>
      </c>
      <c r="E780" s="96">
        <v>43065</v>
      </c>
      <c r="F780">
        <f t="shared" si="24"/>
        <v>11</v>
      </c>
      <c r="G780">
        <f t="shared" si="25"/>
        <v>2017</v>
      </c>
      <c r="H780">
        <v>120088</v>
      </c>
      <c r="I780" t="s">
        <v>230</v>
      </c>
      <c r="J780" t="s">
        <v>142</v>
      </c>
      <c r="K780" t="s">
        <v>232</v>
      </c>
      <c r="L780" t="s">
        <v>45</v>
      </c>
      <c r="M780" t="s">
        <v>231</v>
      </c>
      <c r="N780" t="s">
        <v>143</v>
      </c>
      <c r="O780">
        <v>301</v>
      </c>
      <c r="P780" t="s">
        <v>46</v>
      </c>
      <c r="Q780">
        <v>1</v>
      </c>
      <c r="R780" t="s">
        <v>48</v>
      </c>
      <c r="S780">
        <v>4</v>
      </c>
      <c r="T780" t="s">
        <v>144</v>
      </c>
      <c r="U780">
        <v>4</v>
      </c>
      <c r="V780">
        <v>29389</v>
      </c>
      <c r="W780" s="51">
        <v>5441.7650000000003</v>
      </c>
      <c r="X780">
        <v>16.663</v>
      </c>
      <c r="Y780">
        <v>4.1000000000000002E-2</v>
      </c>
      <c r="Z780">
        <v>12</v>
      </c>
      <c r="AA780">
        <v>3.0000000000000001E-3</v>
      </c>
    </row>
    <row r="781" spans="1:27" ht="15">
      <c r="A781" s="49">
        <v>43065</v>
      </c>
      <c r="B781" t="s">
        <v>222</v>
      </c>
      <c r="C781" t="s">
        <v>97</v>
      </c>
      <c r="D781" s="96">
        <v>43059</v>
      </c>
      <c r="E781" s="96">
        <v>43065</v>
      </c>
      <c r="F781">
        <f t="shared" si="24"/>
        <v>11</v>
      </c>
      <c r="G781">
        <f t="shared" si="25"/>
        <v>2017</v>
      </c>
      <c r="H781">
        <v>120088</v>
      </c>
      <c r="I781" t="s">
        <v>230</v>
      </c>
      <c r="J781" t="s">
        <v>142</v>
      </c>
      <c r="K781" t="s">
        <v>232</v>
      </c>
      <c r="L781" t="s">
        <v>45</v>
      </c>
      <c r="M781" t="s">
        <v>231</v>
      </c>
      <c r="N781" t="s">
        <v>143</v>
      </c>
      <c r="O781">
        <v>301</v>
      </c>
      <c r="P781" t="s">
        <v>46</v>
      </c>
      <c r="Q781">
        <v>1</v>
      </c>
      <c r="R781" t="s">
        <v>48</v>
      </c>
      <c r="S781">
        <v>4</v>
      </c>
      <c r="T781" t="s">
        <v>144</v>
      </c>
      <c r="U781">
        <v>2</v>
      </c>
      <c r="V781">
        <v>28665</v>
      </c>
      <c r="W781" s="51">
        <v>3348.9540000000002</v>
      </c>
      <c r="X781">
        <v>9.9290000000000003</v>
      </c>
      <c r="Y781">
        <v>3.1E-2</v>
      </c>
      <c r="Z781">
        <v>9</v>
      </c>
      <c r="AA781">
        <v>0.01</v>
      </c>
    </row>
    <row r="782" spans="1:27" ht="15">
      <c r="A782" s="49">
        <v>43065</v>
      </c>
      <c r="B782" t="s">
        <v>222</v>
      </c>
      <c r="C782" t="s">
        <v>97</v>
      </c>
      <c r="D782" s="96">
        <v>43059</v>
      </c>
      <c r="E782" s="96">
        <v>43065</v>
      </c>
      <c r="F782">
        <f t="shared" si="24"/>
        <v>11</v>
      </c>
      <c r="G782">
        <f t="shared" si="25"/>
        <v>2017</v>
      </c>
      <c r="H782">
        <v>120088</v>
      </c>
      <c r="I782" t="s">
        <v>230</v>
      </c>
      <c r="J782" t="s">
        <v>142</v>
      </c>
      <c r="K782" t="s">
        <v>232</v>
      </c>
      <c r="L782" t="s">
        <v>45</v>
      </c>
      <c r="M782" t="s">
        <v>231</v>
      </c>
      <c r="N782" t="s">
        <v>143</v>
      </c>
      <c r="O782">
        <v>301</v>
      </c>
      <c r="P782" t="s">
        <v>46</v>
      </c>
      <c r="Q782">
        <v>1</v>
      </c>
      <c r="R782" t="s">
        <v>48</v>
      </c>
      <c r="S782">
        <v>4</v>
      </c>
      <c r="T782" t="s">
        <v>144</v>
      </c>
      <c r="U782">
        <v>1</v>
      </c>
      <c r="V782">
        <v>28660</v>
      </c>
      <c r="W782" s="51">
        <v>5787.0749999999998</v>
      </c>
      <c r="X782">
        <v>17.84</v>
      </c>
      <c r="Y782">
        <v>4.9000000000000002E-2</v>
      </c>
      <c r="Z782">
        <v>14</v>
      </c>
      <c r="AA782">
        <v>2.4E-2</v>
      </c>
    </row>
    <row r="783" spans="1:27" ht="15">
      <c r="A783" s="49">
        <v>43065</v>
      </c>
      <c r="B783" t="s">
        <v>222</v>
      </c>
      <c r="C783" t="s">
        <v>97</v>
      </c>
      <c r="D783" s="96">
        <v>43059</v>
      </c>
      <c r="E783" s="96">
        <v>43065</v>
      </c>
      <c r="F783">
        <f t="shared" si="24"/>
        <v>11</v>
      </c>
      <c r="G783">
        <f t="shared" si="25"/>
        <v>2017</v>
      </c>
      <c r="H783">
        <v>120088</v>
      </c>
      <c r="I783" t="s">
        <v>230</v>
      </c>
      <c r="J783" t="s">
        <v>142</v>
      </c>
      <c r="K783" t="s">
        <v>232</v>
      </c>
      <c r="L783" t="s">
        <v>45</v>
      </c>
      <c r="M783" t="s">
        <v>231</v>
      </c>
      <c r="N783" t="s">
        <v>143</v>
      </c>
      <c r="O783">
        <v>301</v>
      </c>
      <c r="P783" t="s">
        <v>46</v>
      </c>
      <c r="Q783">
        <v>1</v>
      </c>
      <c r="R783" t="s">
        <v>48</v>
      </c>
      <c r="S783">
        <v>4</v>
      </c>
      <c r="T783" t="s">
        <v>144</v>
      </c>
      <c r="U783">
        <v>9</v>
      </c>
      <c r="V783">
        <v>29219</v>
      </c>
      <c r="W783" s="51">
        <v>4217.4160000000002</v>
      </c>
      <c r="X783">
        <v>12.945</v>
      </c>
      <c r="Y783">
        <v>2.4E-2</v>
      </c>
      <c r="Z783">
        <v>7</v>
      </c>
      <c r="AA783">
        <v>1.7000000000000001E-2</v>
      </c>
    </row>
    <row r="784" spans="1:27" ht="15">
      <c r="A784" s="49">
        <v>43065</v>
      </c>
      <c r="B784" t="s">
        <v>222</v>
      </c>
      <c r="C784" t="s">
        <v>97</v>
      </c>
      <c r="D784" s="96">
        <v>43059</v>
      </c>
      <c r="E784" s="96">
        <v>43065</v>
      </c>
      <c r="F784">
        <f t="shared" si="24"/>
        <v>11</v>
      </c>
      <c r="G784">
        <f t="shared" si="25"/>
        <v>2017</v>
      </c>
      <c r="H784">
        <v>120088</v>
      </c>
      <c r="I784" t="s">
        <v>230</v>
      </c>
      <c r="J784" t="s">
        <v>142</v>
      </c>
      <c r="K784" t="s">
        <v>232</v>
      </c>
      <c r="L784" t="s">
        <v>45</v>
      </c>
      <c r="M784" t="s">
        <v>231</v>
      </c>
      <c r="N784" t="s">
        <v>143</v>
      </c>
      <c r="O784">
        <v>301</v>
      </c>
      <c r="P784" t="s">
        <v>46</v>
      </c>
      <c r="Q784">
        <v>1</v>
      </c>
      <c r="R784" t="s">
        <v>48</v>
      </c>
      <c r="S784">
        <v>4</v>
      </c>
      <c r="T784" t="s">
        <v>144</v>
      </c>
      <c r="U784">
        <v>7</v>
      </c>
      <c r="V784">
        <v>28113</v>
      </c>
      <c r="W784" s="51">
        <v>4547.3249999999998</v>
      </c>
      <c r="X784">
        <v>13.378</v>
      </c>
      <c r="Y784">
        <v>2.5000000000000001E-2</v>
      </c>
      <c r="Z784">
        <v>7</v>
      </c>
      <c r="AA784">
        <v>4.0000000000000001E-3</v>
      </c>
    </row>
    <row r="785" spans="1:27" ht="15">
      <c r="A785" s="49">
        <v>43065</v>
      </c>
      <c r="B785" t="s">
        <v>222</v>
      </c>
      <c r="C785" t="s">
        <v>97</v>
      </c>
      <c r="D785" s="96">
        <v>43059</v>
      </c>
      <c r="E785" s="96">
        <v>43065</v>
      </c>
      <c r="F785">
        <f t="shared" si="24"/>
        <v>11</v>
      </c>
      <c r="G785">
        <f t="shared" si="25"/>
        <v>2017</v>
      </c>
      <c r="H785">
        <v>120088</v>
      </c>
      <c r="I785" t="s">
        <v>230</v>
      </c>
      <c r="J785" t="s">
        <v>142</v>
      </c>
      <c r="K785" t="s">
        <v>232</v>
      </c>
      <c r="L785" t="s">
        <v>45</v>
      </c>
      <c r="M785" t="s">
        <v>231</v>
      </c>
      <c r="N785" t="s">
        <v>143</v>
      </c>
      <c r="O785">
        <v>301</v>
      </c>
      <c r="P785" t="s">
        <v>46</v>
      </c>
      <c r="Q785">
        <v>1</v>
      </c>
      <c r="R785" t="s">
        <v>48</v>
      </c>
      <c r="S785">
        <v>4</v>
      </c>
      <c r="T785" t="s">
        <v>144</v>
      </c>
      <c r="U785">
        <v>5</v>
      </c>
      <c r="V785">
        <v>28893</v>
      </c>
      <c r="W785" s="51">
        <v>5474.9660000000003</v>
      </c>
      <c r="X785">
        <v>16.356000000000002</v>
      </c>
      <c r="Y785">
        <v>5.5E-2</v>
      </c>
      <c r="Z785">
        <v>16</v>
      </c>
      <c r="AA785">
        <v>3.1E-2</v>
      </c>
    </row>
    <row r="786" spans="1:27" ht="15">
      <c r="A786" s="49">
        <v>43059</v>
      </c>
      <c r="B786" t="s">
        <v>221</v>
      </c>
      <c r="C786" t="s">
        <v>96</v>
      </c>
      <c r="D786" s="96">
        <v>43052</v>
      </c>
      <c r="E786" s="96">
        <v>43058</v>
      </c>
      <c r="F786">
        <f t="shared" si="24"/>
        <v>11</v>
      </c>
      <c r="G786">
        <f t="shared" si="25"/>
        <v>2017</v>
      </c>
      <c r="H786">
        <v>120088</v>
      </c>
      <c r="I786" t="s">
        <v>230</v>
      </c>
      <c r="J786" t="s">
        <v>142</v>
      </c>
      <c r="K786" t="s">
        <v>232</v>
      </c>
      <c r="L786" t="s">
        <v>45</v>
      </c>
      <c r="M786" t="s">
        <v>231</v>
      </c>
      <c r="N786" t="s">
        <v>143</v>
      </c>
      <c r="O786">
        <v>301</v>
      </c>
      <c r="P786" t="s">
        <v>46</v>
      </c>
      <c r="Q786">
        <v>1</v>
      </c>
      <c r="R786" t="s">
        <v>48</v>
      </c>
      <c r="S786">
        <v>4</v>
      </c>
      <c r="T786" t="s">
        <v>144</v>
      </c>
      <c r="U786">
        <v>5</v>
      </c>
      <c r="V786">
        <v>28903</v>
      </c>
      <c r="W786" s="51">
        <v>5351.1009999999997</v>
      </c>
      <c r="X786">
        <v>15.667</v>
      </c>
      <c r="Y786">
        <v>3.5000000000000003E-2</v>
      </c>
      <c r="Z786">
        <v>10</v>
      </c>
      <c r="AA786">
        <v>1.4E-2</v>
      </c>
    </row>
    <row r="787" spans="1:27" ht="15">
      <c r="A787" s="49">
        <v>43059</v>
      </c>
      <c r="B787" t="s">
        <v>221</v>
      </c>
      <c r="C787" t="s">
        <v>96</v>
      </c>
      <c r="D787" s="96">
        <v>43052</v>
      </c>
      <c r="E787" s="96">
        <v>43058</v>
      </c>
      <c r="F787">
        <f t="shared" si="24"/>
        <v>11</v>
      </c>
      <c r="G787">
        <f t="shared" si="25"/>
        <v>2017</v>
      </c>
      <c r="H787">
        <v>120088</v>
      </c>
      <c r="I787" t="s">
        <v>230</v>
      </c>
      <c r="J787" t="s">
        <v>142</v>
      </c>
      <c r="K787" t="s">
        <v>232</v>
      </c>
      <c r="L787" t="s">
        <v>45</v>
      </c>
      <c r="M787" t="s">
        <v>231</v>
      </c>
      <c r="N787" t="s">
        <v>143</v>
      </c>
      <c r="O787">
        <v>301</v>
      </c>
      <c r="P787" t="s">
        <v>46</v>
      </c>
      <c r="Q787">
        <v>1</v>
      </c>
      <c r="R787" t="s">
        <v>48</v>
      </c>
      <c r="S787">
        <v>4</v>
      </c>
      <c r="T787" t="s">
        <v>144</v>
      </c>
      <c r="U787">
        <v>7</v>
      </c>
      <c r="V787">
        <v>28133</v>
      </c>
      <c r="W787" s="51">
        <v>4421.7629999999999</v>
      </c>
      <c r="X787">
        <v>12.656000000000001</v>
      </c>
      <c r="Y787">
        <v>7.0999999999999994E-2</v>
      </c>
      <c r="Z787">
        <v>20</v>
      </c>
      <c r="AA787">
        <v>1.0999999999999999E-2</v>
      </c>
    </row>
    <row r="788" spans="1:27" ht="15">
      <c r="A788" s="49">
        <v>43059</v>
      </c>
      <c r="B788" t="s">
        <v>221</v>
      </c>
      <c r="C788" t="s">
        <v>96</v>
      </c>
      <c r="D788" s="96">
        <v>43052</v>
      </c>
      <c r="E788" s="96">
        <v>43058</v>
      </c>
      <c r="F788">
        <f t="shared" si="24"/>
        <v>11</v>
      </c>
      <c r="G788">
        <f t="shared" si="25"/>
        <v>2017</v>
      </c>
      <c r="H788">
        <v>120088</v>
      </c>
      <c r="I788" t="s">
        <v>230</v>
      </c>
      <c r="J788" t="s">
        <v>142</v>
      </c>
      <c r="K788" t="s">
        <v>232</v>
      </c>
      <c r="L788" t="s">
        <v>45</v>
      </c>
      <c r="M788" t="s">
        <v>231</v>
      </c>
      <c r="N788" t="s">
        <v>143</v>
      </c>
      <c r="O788">
        <v>301</v>
      </c>
      <c r="P788" t="s">
        <v>46</v>
      </c>
      <c r="Q788">
        <v>1</v>
      </c>
      <c r="R788" t="s">
        <v>48</v>
      </c>
      <c r="S788">
        <v>4</v>
      </c>
      <c r="T788" t="s">
        <v>144</v>
      </c>
      <c r="U788">
        <v>9</v>
      </c>
      <c r="V788">
        <v>29230</v>
      </c>
      <c r="W788" s="51">
        <v>4069.7179999999998</v>
      </c>
      <c r="X788">
        <v>12.098000000000001</v>
      </c>
      <c r="Y788">
        <v>3.7999999999999999E-2</v>
      </c>
      <c r="Z788">
        <v>11</v>
      </c>
      <c r="AA788">
        <v>2.1000000000000001E-2</v>
      </c>
    </row>
    <row r="789" spans="1:27" ht="15">
      <c r="A789" s="49">
        <v>43059</v>
      </c>
      <c r="B789" t="s">
        <v>221</v>
      </c>
      <c r="C789" t="s">
        <v>96</v>
      </c>
      <c r="D789" s="96">
        <v>43052</v>
      </c>
      <c r="E789" s="96">
        <v>43058</v>
      </c>
      <c r="F789">
        <f t="shared" si="24"/>
        <v>11</v>
      </c>
      <c r="G789">
        <f t="shared" si="25"/>
        <v>2017</v>
      </c>
      <c r="H789">
        <v>120088</v>
      </c>
      <c r="I789" t="s">
        <v>230</v>
      </c>
      <c r="J789" t="s">
        <v>142</v>
      </c>
      <c r="K789" t="s">
        <v>232</v>
      </c>
      <c r="L789" t="s">
        <v>45</v>
      </c>
      <c r="M789" t="s">
        <v>231</v>
      </c>
      <c r="N789" t="s">
        <v>143</v>
      </c>
      <c r="O789">
        <v>301</v>
      </c>
      <c r="P789" t="s">
        <v>46</v>
      </c>
      <c r="Q789">
        <v>1</v>
      </c>
      <c r="R789" t="s">
        <v>48</v>
      </c>
      <c r="S789">
        <v>4</v>
      </c>
      <c r="T789" t="s">
        <v>144</v>
      </c>
      <c r="U789">
        <v>1</v>
      </c>
      <c r="V789">
        <v>28668</v>
      </c>
      <c r="W789" s="51">
        <v>5634.8760000000002</v>
      </c>
      <c r="X789">
        <v>16.434000000000001</v>
      </c>
      <c r="Y789">
        <v>2.8000000000000001E-2</v>
      </c>
      <c r="Z789">
        <v>8</v>
      </c>
      <c r="AA789">
        <v>1.4E-2</v>
      </c>
    </row>
    <row r="790" spans="1:27" ht="15">
      <c r="A790" s="49">
        <v>43059</v>
      </c>
      <c r="B790" t="s">
        <v>221</v>
      </c>
      <c r="C790" t="s">
        <v>96</v>
      </c>
      <c r="D790" s="96">
        <v>43052</v>
      </c>
      <c r="E790" s="96">
        <v>43058</v>
      </c>
      <c r="F790">
        <f t="shared" si="24"/>
        <v>11</v>
      </c>
      <c r="G790">
        <f t="shared" si="25"/>
        <v>2017</v>
      </c>
      <c r="H790">
        <v>120088</v>
      </c>
      <c r="I790" t="s">
        <v>230</v>
      </c>
      <c r="J790" t="s">
        <v>142</v>
      </c>
      <c r="K790" t="s">
        <v>232</v>
      </c>
      <c r="L790" t="s">
        <v>45</v>
      </c>
      <c r="M790" t="s">
        <v>231</v>
      </c>
      <c r="N790" t="s">
        <v>143</v>
      </c>
      <c r="O790">
        <v>301</v>
      </c>
      <c r="P790" t="s">
        <v>46</v>
      </c>
      <c r="Q790">
        <v>1</v>
      </c>
      <c r="R790" t="s">
        <v>48</v>
      </c>
      <c r="S790">
        <v>4</v>
      </c>
      <c r="T790" t="s">
        <v>144</v>
      </c>
      <c r="U790">
        <v>2</v>
      </c>
      <c r="V790">
        <v>28676</v>
      </c>
      <c r="W790" s="51">
        <v>3292.7359999999999</v>
      </c>
      <c r="X790">
        <v>9.6020000000000003</v>
      </c>
      <c r="Y790">
        <v>3.7999999999999999E-2</v>
      </c>
      <c r="Z790">
        <v>11</v>
      </c>
      <c r="AA790">
        <v>7.0000000000000001E-3</v>
      </c>
    </row>
    <row r="791" spans="1:27" ht="15">
      <c r="A791" s="49">
        <v>43059</v>
      </c>
      <c r="B791" t="s">
        <v>221</v>
      </c>
      <c r="C791" t="s">
        <v>96</v>
      </c>
      <c r="D791" s="96">
        <v>43052</v>
      </c>
      <c r="E791" s="96">
        <v>43058</v>
      </c>
      <c r="F791">
        <f t="shared" si="24"/>
        <v>11</v>
      </c>
      <c r="G791">
        <f t="shared" si="25"/>
        <v>2017</v>
      </c>
      <c r="H791">
        <v>120088</v>
      </c>
      <c r="I791" t="s">
        <v>230</v>
      </c>
      <c r="J791" t="s">
        <v>142</v>
      </c>
      <c r="K791" t="s">
        <v>232</v>
      </c>
      <c r="L791" t="s">
        <v>45</v>
      </c>
      <c r="M791" t="s">
        <v>231</v>
      </c>
      <c r="N791" t="s">
        <v>143</v>
      </c>
      <c r="O791">
        <v>301</v>
      </c>
      <c r="P791" t="s">
        <v>46</v>
      </c>
      <c r="Q791">
        <v>1</v>
      </c>
      <c r="R791" t="s">
        <v>48</v>
      </c>
      <c r="S791">
        <v>4</v>
      </c>
      <c r="T791" t="s">
        <v>144</v>
      </c>
      <c r="U791">
        <v>4</v>
      </c>
      <c r="V791">
        <v>29397</v>
      </c>
      <c r="W791" s="51">
        <v>5288.0889999999999</v>
      </c>
      <c r="X791">
        <v>15.804</v>
      </c>
      <c r="Y791">
        <v>2.7E-2</v>
      </c>
      <c r="Z791">
        <v>8</v>
      </c>
      <c r="AA791">
        <v>1.7000000000000001E-2</v>
      </c>
    </row>
    <row r="792" spans="1:27" ht="15">
      <c r="A792" s="49">
        <v>43059</v>
      </c>
      <c r="B792" t="s">
        <v>221</v>
      </c>
      <c r="C792" t="s">
        <v>96</v>
      </c>
      <c r="D792" s="96">
        <v>43052</v>
      </c>
      <c r="E792" s="96">
        <v>43058</v>
      </c>
      <c r="F792">
        <f t="shared" si="24"/>
        <v>11</v>
      </c>
      <c r="G792">
        <f t="shared" si="25"/>
        <v>2017</v>
      </c>
      <c r="H792">
        <v>120088</v>
      </c>
      <c r="I792" t="s">
        <v>230</v>
      </c>
      <c r="J792" t="s">
        <v>142</v>
      </c>
      <c r="K792" t="s">
        <v>232</v>
      </c>
      <c r="L792" t="s">
        <v>45</v>
      </c>
      <c r="M792" t="s">
        <v>231</v>
      </c>
      <c r="N792" t="s">
        <v>143</v>
      </c>
      <c r="O792">
        <v>301</v>
      </c>
      <c r="P792" t="s">
        <v>46</v>
      </c>
      <c r="Q792">
        <v>1</v>
      </c>
      <c r="R792" t="s">
        <v>48</v>
      </c>
      <c r="S792">
        <v>4</v>
      </c>
      <c r="T792" t="s">
        <v>144</v>
      </c>
      <c r="U792">
        <v>3</v>
      </c>
      <c r="V792">
        <v>30298</v>
      </c>
      <c r="W792" s="51">
        <v>5287.8410000000003</v>
      </c>
      <c r="X792">
        <v>16.303999999999998</v>
      </c>
      <c r="Y792">
        <v>3.5999999999999997E-2</v>
      </c>
      <c r="Z792">
        <v>11</v>
      </c>
      <c r="AA792">
        <v>0.01</v>
      </c>
    </row>
    <row r="793" spans="1:27" ht="15">
      <c r="A793" s="49">
        <v>43059</v>
      </c>
      <c r="B793" t="s">
        <v>221</v>
      </c>
      <c r="C793" t="s">
        <v>96</v>
      </c>
      <c r="D793" s="96">
        <v>43052</v>
      </c>
      <c r="E793" s="96">
        <v>43058</v>
      </c>
      <c r="F793">
        <f t="shared" si="24"/>
        <v>11</v>
      </c>
      <c r="G793">
        <f t="shared" si="25"/>
        <v>2017</v>
      </c>
      <c r="H793">
        <v>120088</v>
      </c>
      <c r="I793" t="s">
        <v>230</v>
      </c>
      <c r="J793" t="s">
        <v>142</v>
      </c>
      <c r="K793" t="s">
        <v>232</v>
      </c>
      <c r="L793" t="s">
        <v>45</v>
      </c>
      <c r="M793" t="s">
        <v>231</v>
      </c>
      <c r="N793" t="s">
        <v>143</v>
      </c>
      <c r="O793">
        <v>301</v>
      </c>
      <c r="P793" t="s">
        <v>46</v>
      </c>
      <c r="Q793">
        <v>1</v>
      </c>
      <c r="R793" t="s">
        <v>48</v>
      </c>
      <c r="S793">
        <v>4</v>
      </c>
      <c r="T793" t="s">
        <v>144</v>
      </c>
      <c r="U793">
        <v>6</v>
      </c>
      <c r="V793">
        <v>28588</v>
      </c>
      <c r="W793" s="51">
        <v>5339.6120000000001</v>
      </c>
      <c r="X793">
        <v>15.531000000000001</v>
      </c>
      <c r="Y793">
        <v>3.7999999999999999E-2</v>
      </c>
      <c r="Z793">
        <v>11</v>
      </c>
      <c r="AA793">
        <v>1.7000000000000001E-2</v>
      </c>
    </row>
    <row r="794" spans="1:27" ht="15">
      <c r="A794" s="49">
        <v>43059</v>
      </c>
      <c r="B794" t="s">
        <v>221</v>
      </c>
      <c r="C794" t="s">
        <v>96</v>
      </c>
      <c r="D794" s="96">
        <v>43052</v>
      </c>
      <c r="E794" s="96">
        <v>43058</v>
      </c>
      <c r="F794">
        <f t="shared" si="24"/>
        <v>11</v>
      </c>
      <c r="G794">
        <f t="shared" si="25"/>
        <v>2017</v>
      </c>
      <c r="H794">
        <v>120088</v>
      </c>
      <c r="I794" t="s">
        <v>230</v>
      </c>
      <c r="J794" t="s">
        <v>142</v>
      </c>
      <c r="K794" t="s">
        <v>232</v>
      </c>
      <c r="L794" t="s">
        <v>45</v>
      </c>
      <c r="M794" t="s">
        <v>231</v>
      </c>
      <c r="N794" t="s">
        <v>143</v>
      </c>
      <c r="O794">
        <v>301</v>
      </c>
      <c r="P794" t="s">
        <v>46</v>
      </c>
      <c r="Q794">
        <v>1</v>
      </c>
      <c r="R794" t="s">
        <v>48</v>
      </c>
      <c r="S794">
        <v>4</v>
      </c>
      <c r="T794" t="s">
        <v>144</v>
      </c>
      <c r="U794">
        <v>8</v>
      </c>
      <c r="V794">
        <v>29259</v>
      </c>
      <c r="W794" s="51">
        <v>5155.0959999999995</v>
      </c>
      <c r="X794">
        <v>15.342000000000001</v>
      </c>
      <c r="Y794">
        <v>5.0999999999999997E-2</v>
      </c>
      <c r="Z794">
        <v>15</v>
      </c>
      <c r="AA794">
        <v>2.1000000000000001E-2</v>
      </c>
    </row>
    <row r="795" spans="1:27" ht="15">
      <c r="A795" s="49">
        <v>43059</v>
      </c>
      <c r="B795" t="s">
        <v>221</v>
      </c>
      <c r="C795" t="s">
        <v>96</v>
      </c>
      <c r="D795" s="96">
        <v>43052</v>
      </c>
      <c r="E795" s="96">
        <v>43058</v>
      </c>
      <c r="F795">
        <f t="shared" si="24"/>
        <v>11</v>
      </c>
      <c r="G795">
        <f t="shared" si="25"/>
        <v>2017</v>
      </c>
      <c r="H795">
        <v>120088</v>
      </c>
      <c r="I795" t="s">
        <v>230</v>
      </c>
      <c r="J795" t="s">
        <v>142</v>
      </c>
      <c r="K795" t="s">
        <v>232</v>
      </c>
      <c r="L795" t="s">
        <v>45</v>
      </c>
      <c r="M795" t="s">
        <v>231</v>
      </c>
      <c r="N795" t="s">
        <v>143</v>
      </c>
      <c r="O795">
        <v>301</v>
      </c>
      <c r="P795" t="s">
        <v>46</v>
      </c>
      <c r="Q795">
        <v>1</v>
      </c>
      <c r="R795" t="s">
        <v>48</v>
      </c>
      <c r="S795">
        <v>4</v>
      </c>
      <c r="T795" t="s">
        <v>144</v>
      </c>
      <c r="U795">
        <v>10</v>
      </c>
      <c r="V795">
        <v>29799</v>
      </c>
      <c r="W795" s="51">
        <v>4332.0119999999997</v>
      </c>
      <c r="X795">
        <v>13.122</v>
      </c>
      <c r="Y795">
        <v>2.3E-2</v>
      </c>
      <c r="Z795">
        <v>7</v>
      </c>
      <c r="AA795">
        <v>0.01</v>
      </c>
    </row>
    <row r="796" spans="1:27" ht="15">
      <c r="A796" s="49">
        <v>43059</v>
      </c>
      <c r="B796" t="s">
        <v>221</v>
      </c>
      <c r="C796" t="s">
        <v>96</v>
      </c>
      <c r="D796" s="96">
        <v>43052</v>
      </c>
      <c r="E796" s="96">
        <v>43058</v>
      </c>
      <c r="F796">
        <f t="shared" si="24"/>
        <v>11</v>
      </c>
      <c r="G796">
        <f t="shared" si="25"/>
        <v>2017</v>
      </c>
      <c r="H796">
        <v>120088</v>
      </c>
      <c r="I796" t="s">
        <v>230</v>
      </c>
      <c r="J796" t="s">
        <v>142</v>
      </c>
      <c r="K796" t="s">
        <v>232</v>
      </c>
      <c r="L796" t="s">
        <v>45</v>
      </c>
      <c r="M796" t="s">
        <v>231</v>
      </c>
      <c r="N796" t="s">
        <v>143</v>
      </c>
      <c r="O796">
        <v>301</v>
      </c>
      <c r="P796" t="s">
        <v>46</v>
      </c>
      <c r="Q796">
        <v>1</v>
      </c>
      <c r="R796" t="s">
        <v>48</v>
      </c>
      <c r="S796">
        <v>4</v>
      </c>
      <c r="T796" t="s">
        <v>144</v>
      </c>
      <c r="U796">
        <v>11</v>
      </c>
      <c r="V796">
        <v>29466</v>
      </c>
      <c r="W796" s="51">
        <v>5272.826</v>
      </c>
      <c r="X796">
        <v>15.798999999999999</v>
      </c>
      <c r="Y796">
        <v>3.4000000000000002E-2</v>
      </c>
      <c r="Z796">
        <v>10</v>
      </c>
      <c r="AA796">
        <v>0.02</v>
      </c>
    </row>
    <row r="797" spans="1:27" ht="15">
      <c r="A797" s="49">
        <v>43059</v>
      </c>
      <c r="B797" t="s">
        <v>221</v>
      </c>
      <c r="C797" t="s">
        <v>96</v>
      </c>
      <c r="D797" s="96">
        <v>43052</v>
      </c>
      <c r="E797" s="96">
        <v>43058</v>
      </c>
      <c r="F797">
        <f t="shared" si="24"/>
        <v>11</v>
      </c>
      <c r="G797">
        <f t="shared" si="25"/>
        <v>2017</v>
      </c>
      <c r="H797">
        <v>120088</v>
      </c>
      <c r="I797" t="s">
        <v>230</v>
      </c>
      <c r="J797" t="s">
        <v>142</v>
      </c>
      <c r="K797" t="s">
        <v>232</v>
      </c>
      <c r="L797" t="s">
        <v>45</v>
      </c>
      <c r="M797" t="s">
        <v>231</v>
      </c>
      <c r="N797" t="s">
        <v>143</v>
      </c>
      <c r="O797">
        <v>301</v>
      </c>
      <c r="P797" t="s">
        <v>46</v>
      </c>
      <c r="Q797">
        <v>1</v>
      </c>
      <c r="R797" t="s">
        <v>48</v>
      </c>
      <c r="S797">
        <v>4</v>
      </c>
      <c r="T797" t="s">
        <v>144</v>
      </c>
      <c r="U797">
        <v>12</v>
      </c>
      <c r="V797">
        <v>29015</v>
      </c>
      <c r="W797" s="51">
        <v>5147.0590000000002</v>
      </c>
      <c r="X797">
        <v>15.18</v>
      </c>
      <c r="Y797">
        <v>2.1000000000000001E-2</v>
      </c>
      <c r="Z797">
        <v>6</v>
      </c>
      <c r="AA797">
        <v>0.01</v>
      </c>
    </row>
    <row r="798" spans="1:27" ht="15">
      <c r="A798" s="49">
        <v>43054</v>
      </c>
      <c r="B798" t="s">
        <v>220</v>
      </c>
      <c r="C798" t="s">
        <v>95</v>
      </c>
      <c r="D798" s="96">
        <v>43045</v>
      </c>
      <c r="E798" s="96">
        <v>43051</v>
      </c>
      <c r="F798">
        <f t="shared" si="24"/>
        <v>11</v>
      </c>
      <c r="G798">
        <f t="shared" si="25"/>
        <v>2017</v>
      </c>
      <c r="H798">
        <v>120088</v>
      </c>
      <c r="I798" t="s">
        <v>230</v>
      </c>
      <c r="J798" t="s">
        <v>142</v>
      </c>
      <c r="K798" t="s">
        <v>232</v>
      </c>
      <c r="L798" t="s">
        <v>45</v>
      </c>
      <c r="M798" t="s">
        <v>231</v>
      </c>
      <c r="N798" t="s">
        <v>143</v>
      </c>
      <c r="O798">
        <v>301</v>
      </c>
      <c r="P798" t="s">
        <v>46</v>
      </c>
      <c r="Q798">
        <v>1</v>
      </c>
      <c r="R798" t="s">
        <v>48</v>
      </c>
      <c r="S798">
        <v>4</v>
      </c>
      <c r="T798" t="s">
        <v>144</v>
      </c>
      <c r="U798">
        <v>12</v>
      </c>
      <c r="V798">
        <v>29029</v>
      </c>
      <c r="W798" s="51">
        <v>4990.3810000000003</v>
      </c>
      <c r="X798">
        <v>14.725</v>
      </c>
      <c r="Y798">
        <v>4.8000000000000001E-2</v>
      </c>
      <c r="Z798">
        <v>14</v>
      </c>
      <c r="AA798">
        <v>2.8000000000000001E-2</v>
      </c>
    </row>
    <row r="799" spans="1:27" ht="15">
      <c r="A799" s="49">
        <v>43054</v>
      </c>
      <c r="B799" t="s">
        <v>220</v>
      </c>
      <c r="C799" t="s">
        <v>95</v>
      </c>
      <c r="D799" s="96">
        <v>43045</v>
      </c>
      <c r="E799" s="96">
        <v>43051</v>
      </c>
      <c r="F799">
        <f t="shared" si="24"/>
        <v>11</v>
      </c>
      <c r="G799">
        <f t="shared" si="25"/>
        <v>2017</v>
      </c>
      <c r="H799">
        <v>120088</v>
      </c>
      <c r="I799" t="s">
        <v>230</v>
      </c>
      <c r="J799" t="s">
        <v>142</v>
      </c>
      <c r="K799" t="s">
        <v>232</v>
      </c>
      <c r="L799" t="s">
        <v>45</v>
      </c>
      <c r="M799" t="s">
        <v>231</v>
      </c>
      <c r="N799" t="s">
        <v>143</v>
      </c>
      <c r="O799">
        <v>301</v>
      </c>
      <c r="P799" t="s">
        <v>46</v>
      </c>
      <c r="Q799">
        <v>1</v>
      </c>
      <c r="R799" t="s">
        <v>48</v>
      </c>
      <c r="S799">
        <v>4</v>
      </c>
      <c r="T799" t="s">
        <v>144</v>
      </c>
      <c r="U799">
        <v>11</v>
      </c>
      <c r="V799">
        <v>29479</v>
      </c>
      <c r="W799" s="51">
        <v>5103.8590000000004</v>
      </c>
      <c r="X799">
        <v>15.298999999999999</v>
      </c>
      <c r="Y799">
        <v>4.3999999999999997E-2</v>
      </c>
      <c r="Z799">
        <v>13</v>
      </c>
      <c r="AA799">
        <v>1.4E-2</v>
      </c>
    </row>
    <row r="800" spans="1:27" ht="15">
      <c r="A800" s="49">
        <v>43054</v>
      </c>
      <c r="B800" t="s">
        <v>220</v>
      </c>
      <c r="C800" t="s">
        <v>95</v>
      </c>
      <c r="D800" s="96">
        <v>43045</v>
      </c>
      <c r="E800" s="96">
        <v>43051</v>
      </c>
      <c r="F800">
        <f t="shared" si="24"/>
        <v>11</v>
      </c>
      <c r="G800">
        <f t="shared" si="25"/>
        <v>2017</v>
      </c>
      <c r="H800">
        <v>120088</v>
      </c>
      <c r="I800" t="s">
        <v>230</v>
      </c>
      <c r="J800" t="s">
        <v>142</v>
      </c>
      <c r="K800" t="s">
        <v>232</v>
      </c>
      <c r="L800" t="s">
        <v>45</v>
      </c>
      <c r="M800" t="s">
        <v>231</v>
      </c>
      <c r="N800" t="s">
        <v>143</v>
      </c>
      <c r="O800">
        <v>301</v>
      </c>
      <c r="P800" t="s">
        <v>46</v>
      </c>
      <c r="Q800">
        <v>1</v>
      </c>
      <c r="R800" t="s">
        <v>48</v>
      </c>
      <c r="S800">
        <v>4</v>
      </c>
      <c r="T800" t="s">
        <v>144</v>
      </c>
      <c r="U800">
        <v>10</v>
      </c>
      <c r="V800">
        <v>29816</v>
      </c>
      <c r="W800" s="51">
        <v>4192.2790000000005</v>
      </c>
      <c r="X800">
        <v>12.706</v>
      </c>
      <c r="Y800">
        <v>5.7000000000000002E-2</v>
      </c>
      <c r="Z800">
        <v>17</v>
      </c>
      <c r="AA800">
        <v>2.7E-2</v>
      </c>
    </row>
    <row r="801" spans="1:27" ht="15">
      <c r="A801" s="49">
        <v>43054</v>
      </c>
      <c r="B801" t="s">
        <v>220</v>
      </c>
      <c r="C801" t="s">
        <v>95</v>
      </c>
      <c r="D801" s="96">
        <v>43045</v>
      </c>
      <c r="E801" s="96">
        <v>43051</v>
      </c>
      <c r="F801">
        <f t="shared" si="24"/>
        <v>11</v>
      </c>
      <c r="G801">
        <f t="shared" si="25"/>
        <v>2017</v>
      </c>
      <c r="H801">
        <v>120088</v>
      </c>
      <c r="I801" t="s">
        <v>230</v>
      </c>
      <c r="J801" t="s">
        <v>142</v>
      </c>
      <c r="K801" t="s">
        <v>232</v>
      </c>
      <c r="L801" t="s">
        <v>45</v>
      </c>
      <c r="M801" t="s">
        <v>231</v>
      </c>
      <c r="N801" t="s">
        <v>143</v>
      </c>
      <c r="O801">
        <v>301</v>
      </c>
      <c r="P801" t="s">
        <v>46</v>
      </c>
      <c r="Q801">
        <v>1</v>
      </c>
      <c r="R801" t="s">
        <v>48</v>
      </c>
      <c r="S801">
        <v>4</v>
      </c>
      <c r="T801" t="s">
        <v>144</v>
      </c>
      <c r="U801">
        <v>8</v>
      </c>
      <c r="V801">
        <v>29269</v>
      </c>
      <c r="W801" s="51">
        <v>4981.2939999999999</v>
      </c>
      <c r="X801">
        <v>14.83</v>
      </c>
      <c r="Y801">
        <v>3.4000000000000002E-2</v>
      </c>
      <c r="Z801">
        <v>10</v>
      </c>
      <c r="AA801">
        <v>0.01</v>
      </c>
    </row>
    <row r="802" spans="1:27" ht="15">
      <c r="A802" s="49">
        <v>43054</v>
      </c>
      <c r="B802" t="s">
        <v>220</v>
      </c>
      <c r="C802" t="s">
        <v>95</v>
      </c>
      <c r="D802" s="96">
        <v>43045</v>
      </c>
      <c r="E802" s="96">
        <v>43051</v>
      </c>
      <c r="F802">
        <f t="shared" si="24"/>
        <v>11</v>
      </c>
      <c r="G802">
        <f t="shared" si="25"/>
        <v>2017</v>
      </c>
      <c r="H802">
        <v>120088</v>
      </c>
      <c r="I802" t="s">
        <v>230</v>
      </c>
      <c r="J802" t="s">
        <v>142</v>
      </c>
      <c r="K802" t="s">
        <v>232</v>
      </c>
      <c r="L802" t="s">
        <v>45</v>
      </c>
      <c r="M802" t="s">
        <v>231</v>
      </c>
      <c r="N802" t="s">
        <v>143</v>
      </c>
      <c r="O802">
        <v>301</v>
      </c>
      <c r="P802" t="s">
        <v>46</v>
      </c>
      <c r="Q802">
        <v>1</v>
      </c>
      <c r="R802" t="s">
        <v>48</v>
      </c>
      <c r="S802">
        <v>4</v>
      </c>
      <c r="T802" t="s">
        <v>144</v>
      </c>
      <c r="U802">
        <v>6</v>
      </c>
      <c r="V802">
        <v>28601</v>
      </c>
      <c r="W802" s="51">
        <v>5201.29</v>
      </c>
      <c r="X802">
        <v>15.135</v>
      </c>
      <c r="Y802">
        <v>4.4999999999999998E-2</v>
      </c>
      <c r="Z802">
        <v>13</v>
      </c>
      <c r="AA802">
        <v>7.0000000000000001E-3</v>
      </c>
    </row>
    <row r="803" spans="1:27" ht="15">
      <c r="A803" s="49">
        <v>43054</v>
      </c>
      <c r="B803" t="s">
        <v>220</v>
      </c>
      <c r="C803" t="s">
        <v>95</v>
      </c>
      <c r="D803" s="96">
        <v>43045</v>
      </c>
      <c r="E803" s="96">
        <v>43051</v>
      </c>
      <c r="F803">
        <f t="shared" si="24"/>
        <v>11</v>
      </c>
      <c r="G803">
        <f t="shared" si="25"/>
        <v>2017</v>
      </c>
      <c r="H803">
        <v>120088</v>
      </c>
      <c r="I803" t="s">
        <v>230</v>
      </c>
      <c r="J803" t="s">
        <v>142</v>
      </c>
      <c r="K803" t="s">
        <v>232</v>
      </c>
      <c r="L803" t="s">
        <v>45</v>
      </c>
      <c r="M803" t="s">
        <v>231</v>
      </c>
      <c r="N803" t="s">
        <v>143</v>
      </c>
      <c r="O803">
        <v>301</v>
      </c>
      <c r="P803" t="s">
        <v>46</v>
      </c>
      <c r="Q803">
        <v>1</v>
      </c>
      <c r="R803" t="s">
        <v>48</v>
      </c>
      <c r="S803">
        <v>4</v>
      </c>
      <c r="T803" t="s">
        <v>144</v>
      </c>
      <c r="U803">
        <v>4</v>
      </c>
      <c r="V803">
        <v>29413</v>
      </c>
      <c r="W803" s="51">
        <v>5143.3559999999998</v>
      </c>
      <c r="X803">
        <v>15.38</v>
      </c>
      <c r="Y803">
        <v>5.3999999999999999E-2</v>
      </c>
      <c r="Z803">
        <v>16</v>
      </c>
      <c r="AA803">
        <v>2.7E-2</v>
      </c>
    </row>
    <row r="804" spans="1:27" ht="15">
      <c r="A804" s="49">
        <v>43054</v>
      </c>
      <c r="B804" t="s">
        <v>220</v>
      </c>
      <c r="C804" t="s">
        <v>95</v>
      </c>
      <c r="D804" s="96">
        <v>43045</v>
      </c>
      <c r="E804" s="96">
        <v>43051</v>
      </c>
      <c r="F804">
        <f t="shared" si="24"/>
        <v>11</v>
      </c>
      <c r="G804">
        <f t="shared" si="25"/>
        <v>2017</v>
      </c>
      <c r="H804">
        <v>120088</v>
      </c>
      <c r="I804" t="s">
        <v>230</v>
      </c>
      <c r="J804" t="s">
        <v>142</v>
      </c>
      <c r="K804" t="s">
        <v>232</v>
      </c>
      <c r="L804" t="s">
        <v>45</v>
      </c>
      <c r="M804" t="s">
        <v>231</v>
      </c>
      <c r="N804" t="s">
        <v>143</v>
      </c>
      <c r="O804">
        <v>301</v>
      </c>
      <c r="P804" t="s">
        <v>46</v>
      </c>
      <c r="Q804">
        <v>1</v>
      </c>
      <c r="R804" t="s">
        <v>48</v>
      </c>
      <c r="S804">
        <v>4</v>
      </c>
      <c r="T804" t="s">
        <v>144</v>
      </c>
      <c r="U804">
        <v>2</v>
      </c>
      <c r="V804">
        <v>28685</v>
      </c>
      <c r="W804" s="51">
        <v>3239.5880000000002</v>
      </c>
      <c r="X804">
        <v>9.4499999999999993</v>
      </c>
      <c r="Y804">
        <v>3.1E-2</v>
      </c>
      <c r="Z804">
        <v>9</v>
      </c>
      <c r="AA804">
        <v>7.0000000000000001E-3</v>
      </c>
    </row>
    <row r="805" spans="1:27" ht="15">
      <c r="A805" s="49">
        <v>43054</v>
      </c>
      <c r="B805" t="s">
        <v>220</v>
      </c>
      <c r="C805" t="s">
        <v>95</v>
      </c>
      <c r="D805" s="96">
        <v>43045</v>
      </c>
      <c r="E805" s="96">
        <v>43051</v>
      </c>
      <c r="F805">
        <f t="shared" si="24"/>
        <v>11</v>
      </c>
      <c r="G805">
        <f t="shared" si="25"/>
        <v>2017</v>
      </c>
      <c r="H805">
        <v>120088</v>
      </c>
      <c r="I805" t="s">
        <v>230</v>
      </c>
      <c r="J805" t="s">
        <v>142</v>
      </c>
      <c r="K805" t="s">
        <v>232</v>
      </c>
      <c r="L805" t="s">
        <v>45</v>
      </c>
      <c r="M805" t="s">
        <v>231</v>
      </c>
      <c r="N805" t="s">
        <v>143</v>
      </c>
      <c r="O805">
        <v>301</v>
      </c>
      <c r="P805" t="s">
        <v>46</v>
      </c>
      <c r="Q805">
        <v>1</v>
      </c>
      <c r="R805" t="s">
        <v>48</v>
      </c>
      <c r="S805">
        <v>4</v>
      </c>
      <c r="T805" t="s">
        <v>144</v>
      </c>
      <c r="U805">
        <v>3</v>
      </c>
      <c r="V805">
        <v>30308</v>
      </c>
      <c r="W805" s="51">
        <v>5166.3999999999996</v>
      </c>
      <c r="X805">
        <v>15.935</v>
      </c>
      <c r="Y805">
        <v>3.3000000000000002E-2</v>
      </c>
      <c r="Z805">
        <v>10</v>
      </c>
      <c r="AA805">
        <v>1.2999999999999999E-2</v>
      </c>
    </row>
    <row r="806" spans="1:27" ht="15">
      <c r="A806" s="49">
        <v>43054</v>
      </c>
      <c r="B806" t="s">
        <v>220</v>
      </c>
      <c r="C806" t="s">
        <v>95</v>
      </c>
      <c r="D806" s="96">
        <v>43045</v>
      </c>
      <c r="E806" s="96">
        <v>43051</v>
      </c>
      <c r="F806">
        <f t="shared" si="24"/>
        <v>11</v>
      </c>
      <c r="G806">
        <f t="shared" si="25"/>
        <v>2017</v>
      </c>
      <c r="H806">
        <v>120088</v>
      </c>
      <c r="I806" t="s">
        <v>230</v>
      </c>
      <c r="J806" t="s">
        <v>142</v>
      </c>
      <c r="K806" t="s">
        <v>232</v>
      </c>
      <c r="L806" t="s">
        <v>45</v>
      </c>
      <c r="M806" t="s">
        <v>231</v>
      </c>
      <c r="N806" t="s">
        <v>143</v>
      </c>
      <c r="O806">
        <v>301</v>
      </c>
      <c r="P806" t="s">
        <v>46</v>
      </c>
      <c r="Q806">
        <v>1</v>
      </c>
      <c r="R806" t="s">
        <v>48</v>
      </c>
      <c r="S806">
        <v>4</v>
      </c>
      <c r="T806" t="s">
        <v>144</v>
      </c>
      <c r="U806">
        <v>1</v>
      </c>
      <c r="V806">
        <v>28683</v>
      </c>
      <c r="W806" s="51">
        <v>5503.1360000000004</v>
      </c>
      <c r="X806">
        <v>16.058</v>
      </c>
      <c r="Y806">
        <v>5.1999999999999998E-2</v>
      </c>
      <c r="Z806">
        <v>15</v>
      </c>
      <c r="AA806">
        <v>3.1E-2</v>
      </c>
    </row>
    <row r="807" spans="1:27" ht="15">
      <c r="A807" s="49">
        <v>43054</v>
      </c>
      <c r="B807" t="s">
        <v>220</v>
      </c>
      <c r="C807" t="s">
        <v>95</v>
      </c>
      <c r="D807" s="96">
        <v>43045</v>
      </c>
      <c r="E807" s="96">
        <v>43051</v>
      </c>
      <c r="F807">
        <f t="shared" si="24"/>
        <v>11</v>
      </c>
      <c r="G807">
        <f t="shared" si="25"/>
        <v>2017</v>
      </c>
      <c r="H807">
        <v>120088</v>
      </c>
      <c r="I807" t="s">
        <v>230</v>
      </c>
      <c r="J807" t="s">
        <v>142</v>
      </c>
      <c r="K807" t="s">
        <v>232</v>
      </c>
      <c r="L807" t="s">
        <v>45</v>
      </c>
      <c r="M807" t="s">
        <v>231</v>
      </c>
      <c r="N807" t="s">
        <v>143</v>
      </c>
      <c r="O807">
        <v>301</v>
      </c>
      <c r="P807" t="s">
        <v>46</v>
      </c>
      <c r="Q807">
        <v>1</v>
      </c>
      <c r="R807" t="s">
        <v>48</v>
      </c>
      <c r="S807">
        <v>4</v>
      </c>
      <c r="T807" t="s">
        <v>144</v>
      </c>
      <c r="U807">
        <v>9</v>
      </c>
      <c r="V807">
        <v>29240</v>
      </c>
      <c r="W807" s="51">
        <v>3921.194</v>
      </c>
      <c r="X807">
        <v>11.66</v>
      </c>
      <c r="Y807">
        <v>3.4000000000000002E-2</v>
      </c>
      <c r="Z807">
        <v>10</v>
      </c>
      <c r="AA807">
        <v>7.0000000000000001E-3</v>
      </c>
    </row>
    <row r="808" spans="1:27" ht="15">
      <c r="A808" s="49">
        <v>43054</v>
      </c>
      <c r="B808" t="s">
        <v>220</v>
      </c>
      <c r="C808" t="s">
        <v>95</v>
      </c>
      <c r="D808" s="96">
        <v>43045</v>
      </c>
      <c r="E808" s="96">
        <v>43051</v>
      </c>
      <c r="F808">
        <f t="shared" si="24"/>
        <v>11</v>
      </c>
      <c r="G808">
        <f t="shared" si="25"/>
        <v>2017</v>
      </c>
      <c r="H808">
        <v>120088</v>
      </c>
      <c r="I808" t="s">
        <v>230</v>
      </c>
      <c r="J808" t="s">
        <v>142</v>
      </c>
      <c r="K808" t="s">
        <v>232</v>
      </c>
      <c r="L808" t="s">
        <v>45</v>
      </c>
      <c r="M808" t="s">
        <v>231</v>
      </c>
      <c r="N808" t="s">
        <v>143</v>
      </c>
      <c r="O808">
        <v>301</v>
      </c>
      <c r="P808" t="s">
        <v>46</v>
      </c>
      <c r="Q808">
        <v>1</v>
      </c>
      <c r="R808" t="s">
        <v>48</v>
      </c>
      <c r="S808">
        <v>4</v>
      </c>
      <c r="T808" t="s">
        <v>144</v>
      </c>
      <c r="U808">
        <v>7</v>
      </c>
      <c r="V808">
        <v>28143</v>
      </c>
      <c r="W808" s="51">
        <v>4321.348</v>
      </c>
      <c r="X808">
        <v>12.372999999999999</v>
      </c>
      <c r="Y808">
        <v>3.5999999999999997E-2</v>
      </c>
      <c r="Z808">
        <v>10</v>
      </c>
      <c r="AA808">
        <v>2.5000000000000001E-2</v>
      </c>
    </row>
    <row r="809" spans="1:27" ht="15">
      <c r="A809" s="49">
        <v>43054</v>
      </c>
      <c r="B809" t="s">
        <v>220</v>
      </c>
      <c r="C809" t="s">
        <v>95</v>
      </c>
      <c r="D809" s="96">
        <v>43045</v>
      </c>
      <c r="E809" s="96">
        <v>43051</v>
      </c>
      <c r="F809">
        <f t="shared" si="24"/>
        <v>11</v>
      </c>
      <c r="G809">
        <f t="shared" si="25"/>
        <v>2017</v>
      </c>
      <c r="H809">
        <v>120088</v>
      </c>
      <c r="I809" t="s">
        <v>230</v>
      </c>
      <c r="J809" t="s">
        <v>142</v>
      </c>
      <c r="K809" t="s">
        <v>232</v>
      </c>
      <c r="L809" t="s">
        <v>45</v>
      </c>
      <c r="M809" t="s">
        <v>231</v>
      </c>
      <c r="N809" t="s">
        <v>143</v>
      </c>
      <c r="O809">
        <v>301</v>
      </c>
      <c r="P809" t="s">
        <v>46</v>
      </c>
      <c r="Q809">
        <v>1</v>
      </c>
      <c r="R809" t="s">
        <v>48</v>
      </c>
      <c r="S809">
        <v>4</v>
      </c>
      <c r="T809" t="s">
        <v>144</v>
      </c>
      <c r="U809">
        <v>5</v>
      </c>
      <c r="V809">
        <v>28910</v>
      </c>
      <c r="W809" s="51">
        <v>5215.1049999999996</v>
      </c>
      <c r="X809">
        <v>15.272</v>
      </c>
      <c r="Y809">
        <v>2.4E-2</v>
      </c>
      <c r="Z809">
        <v>7</v>
      </c>
      <c r="AA809">
        <v>1.4E-2</v>
      </c>
    </row>
    <row r="810" spans="1:27" ht="15">
      <c r="A810" s="49">
        <v>43045</v>
      </c>
      <c r="B810" t="s">
        <v>219</v>
      </c>
      <c r="C810" t="s">
        <v>94</v>
      </c>
      <c r="D810" s="96">
        <v>43040</v>
      </c>
      <c r="E810" s="96">
        <v>43044</v>
      </c>
      <c r="F810">
        <f t="shared" si="24"/>
        <v>11</v>
      </c>
      <c r="G810">
        <f t="shared" si="25"/>
        <v>2017</v>
      </c>
      <c r="H810">
        <v>120088</v>
      </c>
      <c r="I810" t="s">
        <v>230</v>
      </c>
      <c r="J810" t="s">
        <v>142</v>
      </c>
      <c r="K810" t="s">
        <v>232</v>
      </c>
      <c r="L810" t="s">
        <v>45</v>
      </c>
      <c r="M810" t="s">
        <v>231</v>
      </c>
      <c r="N810" t="s">
        <v>143</v>
      </c>
      <c r="O810">
        <v>301</v>
      </c>
      <c r="P810" t="s">
        <v>46</v>
      </c>
      <c r="Q810">
        <v>1</v>
      </c>
      <c r="R810" t="s">
        <v>48</v>
      </c>
      <c r="S810">
        <v>4</v>
      </c>
      <c r="T810" t="s">
        <v>144</v>
      </c>
      <c r="U810">
        <v>5</v>
      </c>
      <c r="V810">
        <v>28924</v>
      </c>
      <c r="W810" s="51">
        <v>5131.1059999999998</v>
      </c>
      <c r="X810">
        <v>15.272</v>
      </c>
      <c r="Y810">
        <v>2.8000000000000001E-2</v>
      </c>
      <c r="Z810">
        <v>8</v>
      </c>
      <c r="AA810">
        <v>1.7000000000000001E-2</v>
      </c>
    </row>
    <row r="811" spans="1:27" ht="15">
      <c r="A811" s="49">
        <v>43045</v>
      </c>
      <c r="B811" t="s">
        <v>219</v>
      </c>
      <c r="C811" t="s">
        <v>94</v>
      </c>
      <c r="D811" s="96">
        <v>43040</v>
      </c>
      <c r="E811" s="96">
        <v>43044</v>
      </c>
      <c r="F811">
        <f t="shared" si="24"/>
        <v>11</v>
      </c>
      <c r="G811">
        <f t="shared" si="25"/>
        <v>2017</v>
      </c>
      <c r="H811">
        <v>120088</v>
      </c>
      <c r="I811" t="s">
        <v>230</v>
      </c>
      <c r="J811" t="s">
        <v>142</v>
      </c>
      <c r="K811" t="s">
        <v>232</v>
      </c>
      <c r="L811" t="s">
        <v>45</v>
      </c>
      <c r="M811" t="s">
        <v>231</v>
      </c>
      <c r="N811" t="s">
        <v>143</v>
      </c>
      <c r="O811">
        <v>301</v>
      </c>
      <c r="P811" t="s">
        <v>46</v>
      </c>
      <c r="Q811">
        <v>1</v>
      </c>
      <c r="R811" t="s">
        <v>48</v>
      </c>
      <c r="S811">
        <v>4</v>
      </c>
      <c r="T811" t="s">
        <v>144</v>
      </c>
      <c r="U811">
        <v>9</v>
      </c>
      <c r="V811">
        <v>29256</v>
      </c>
      <c r="W811" s="51">
        <v>3830.0169999999998</v>
      </c>
      <c r="X811">
        <v>11.66</v>
      </c>
      <c r="Y811">
        <v>3.4000000000000002E-2</v>
      </c>
      <c r="Z811">
        <v>10</v>
      </c>
      <c r="AA811">
        <v>0.01</v>
      </c>
    </row>
    <row r="812" spans="1:27" ht="15">
      <c r="A812" s="49">
        <v>43045</v>
      </c>
      <c r="B812" t="s">
        <v>219</v>
      </c>
      <c r="C812" t="s">
        <v>94</v>
      </c>
      <c r="D812" s="96">
        <v>43040</v>
      </c>
      <c r="E812" s="96">
        <v>43044</v>
      </c>
      <c r="F812">
        <f t="shared" si="24"/>
        <v>11</v>
      </c>
      <c r="G812">
        <f t="shared" si="25"/>
        <v>2017</v>
      </c>
      <c r="H812">
        <v>120088</v>
      </c>
      <c r="I812" t="s">
        <v>230</v>
      </c>
      <c r="J812" t="s">
        <v>142</v>
      </c>
      <c r="K812" t="s">
        <v>232</v>
      </c>
      <c r="L812" t="s">
        <v>45</v>
      </c>
      <c r="M812" t="s">
        <v>231</v>
      </c>
      <c r="N812" t="s">
        <v>143</v>
      </c>
      <c r="O812">
        <v>301</v>
      </c>
      <c r="P812" t="s">
        <v>46</v>
      </c>
      <c r="Q812">
        <v>1</v>
      </c>
      <c r="R812" t="s">
        <v>48</v>
      </c>
      <c r="S812">
        <v>4</v>
      </c>
      <c r="T812" t="s">
        <v>144</v>
      </c>
      <c r="U812">
        <v>7</v>
      </c>
      <c r="V812">
        <v>28155</v>
      </c>
      <c r="W812" s="51">
        <v>4266.884</v>
      </c>
      <c r="X812">
        <v>12.372999999999999</v>
      </c>
      <c r="Y812">
        <v>3.5999999999999997E-2</v>
      </c>
      <c r="Z812">
        <v>10</v>
      </c>
      <c r="AA812">
        <v>2.8000000000000001E-2</v>
      </c>
    </row>
    <row r="813" spans="1:27" ht="15">
      <c r="A813" s="49">
        <v>43045</v>
      </c>
      <c r="B813" t="s">
        <v>219</v>
      </c>
      <c r="C813" t="s">
        <v>94</v>
      </c>
      <c r="D813" s="96">
        <v>43040</v>
      </c>
      <c r="E813" s="96">
        <v>43044</v>
      </c>
      <c r="F813">
        <f t="shared" si="24"/>
        <v>11</v>
      </c>
      <c r="G813">
        <f t="shared" si="25"/>
        <v>2017</v>
      </c>
      <c r="H813">
        <v>120088</v>
      </c>
      <c r="I813" t="s">
        <v>230</v>
      </c>
      <c r="J813" t="s">
        <v>142</v>
      </c>
      <c r="K813" t="s">
        <v>232</v>
      </c>
      <c r="L813" t="s">
        <v>45</v>
      </c>
      <c r="M813" t="s">
        <v>231</v>
      </c>
      <c r="N813" t="s">
        <v>143</v>
      </c>
      <c r="O813">
        <v>301</v>
      </c>
      <c r="P813" t="s">
        <v>46</v>
      </c>
      <c r="Q813">
        <v>1</v>
      </c>
      <c r="R813" t="s">
        <v>48</v>
      </c>
      <c r="S813">
        <v>4</v>
      </c>
      <c r="T813" t="s">
        <v>144</v>
      </c>
      <c r="U813">
        <v>1</v>
      </c>
      <c r="V813">
        <v>28698</v>
      </c>
      <c r="W813" s="51">
        <v>5404.34</v>
      </c>
      <c r="X813">
        <v>16.058</v>
      </c>
      <c r="Y813">
        <v>3.7999999999999999E-2</v>
      </c>
      <c r="Z813">
        <v>11</v>
      </c>
      <c r="AA813">
        <v>2.8000000000000001E-2</v>
      </c>
    </row>
    <row r="814" spans="1:27" ht="15">
      <c r="A814" s="49">
        <v>43045</v>
      </c>
      <c r="B814" t="s">
        <v>219</v>
      </c>
      <c r="C814" t="s">
        <v>94</v>
      </c>
      <c r="D814" s="96">
        <v>43040</v>
      </c>
      <c r="E814" s="96">
        <v>43044</v>
      </c>
      <c r="F814">
        <f t="shared" si="24"/>
        <v>11</v>
      </c>
      <c r="G814">
        <f t="shared" si="25"/>
        <v>2017</v>
      </c>
      <c r="H814">
        <v>120088</v>
      </c>
      <c r="I814" t="s">
        <v>230</v>
      </c>
      <c r="J814" t="s">
        <v>142</v>
      </c>
      <c r="K814" t="s">
        <v>232</v>
      </c>
      <c r="L814" t="s">
        <v>45</v>
      </c>
      <c r="M814" t="s">
        <v>231</v>
      </c>
      <c r="N814" t="s">
        <v>143</v>
      </c>
      <c r="O814">
        <v>301</v>
      </c>
      <c r="P814" t="s">
        <v>46</v>
      </c>
      <c r="Q814">
        <v>1</v>
      </c>
      <c r="R814" t="s">
        <v>48</v>
      </c>
      <c r="S814">
        <v>4</v>
      </c>
      <c r="T814" t="s">
        <v>144</v>
      </c>
      <c r="U814">
        <v>4</v>
      </c>
      <c r="V814">
        <v>29427</v>
      </c>
      <c r="W814" s="51">
        <v>5051.2510000000002</v>
      </c>
      <c r="X814">
        <v>15.38</v>
      </c>
      <c r="Y814">
        <v>3.6999999999999998E-2</v>
      </c>
      <c r="Z814">
        <v>11</v>
      </c>
      <c r="AA814">
        <v>2.4E-2</v>
      </c>
    </row>
    <row r="815" spans="1:27" ht="15">
      <c r="A815" s="49">
        <v>43045</v>
      </c>
      <c r="B815" t="s">
        <v>219</v>
      </c>
      <c r="C815" t="s">
        <v>94</v>
      </c>
      <c r="D815" s="96">
        <v>43040</v>
      </c>
      <c r="E815" s="96">
        <v>43044</v>
      </c>
      <c r="F815">
        <f t="shared" si="24"/>
        <v>11</v>
      </c>
      <c r="G815">
        <f t="shared" si="25"/>
        <v>2017</v>
      </c>
      <c r="H815">
        <v>120088</v>
      </c>
      <c r="I815" t="s">
        <v>230</v>
      </c>
      <c r="J815" t="s">
        <v>142</v>
      </c>
      <c r="K815" t="s">
        <v>232</v>
      </c>
      <c r="L815" t="s">
        <v>45</v>
      </c>
      <c r="M815" t="s">
        <v>231</v>
      </c>
      <c r="N815" t="s">
        <v>143</v>
      </c>
      <c r="O815">
        <v>301</v>
      </c>
      <c r="P815" t="s">
        <v>46</v>
      </c>
      <c r="Q815">
        <v>1</v>
      </c>
      <c r="R815" t="s">
        <v>48</v>
      </c>
      <c r="S815">
        <v>4</v>
      </c>
      <c r="T815" t="s">
        <v>144</v>
      </c>
      <c r="U815">
        <v>2</v>
      </c>
      <c r="V815">
        <v>28696</v>
      </c>
      <c r="W815" s="51">
        <v>3209.2190000000001</v>
      </c>
      <c r="X815">
        <v>9.4499999999999993</v>
      </c>
      <c r="Y815">
        <v>3.1E-2</v>
      </c>
      <c r="Z815">
        <v>9</v>
      </c>
      <c r="AA815">
        <v>1.7000000000000001E-2</v>
      </c>
    </row>
    <row r="816" spans="1:27" ht="15">
      <c r="A816" s="49">
        <v>43045</v>
      </c>
      <c r="B816" t="s">
        <v>219</v>
      </c>
      <c r="C816" t="s">
        <v>94</v>
      </c>
      <c r="D816" s="96">
        <v>43040</v>
      </c>
      <c r="E816" s="96">
        <v>43044</v>
      </c>
      <c r="F816">
        <f t="shared" si="24"/>
        <v>11</v>
      </c>
      <c r="G816">
        <f t="shared" si="25"/>
        <v>2017</v>
      </c>
      <c r="H816">
        <v>120088</v>
      </c>
      <c r="I816" t="s">
        <v>230</v>
      </c>
      <c r="J816" t="s">
        <v>142</v>
      </c>
      <c r="K816" t="s">
        <v>232</v>
      </c>
      <c r="L816" t="s">
        <v>45</v>
      </c>
      <c r="M816" t="s">
        <v>231</v>
      </c>
      <c r="N816" t="s">
        <v>143</v>
      </c>
      <c r="O816">
        <v>301</v>
      </c>
      <c r="P816" t="s">
        <v>46</v>
      </c>
      <c r="Q816">
        <v>1</v>
      </c>
      <c r="R816" t="s">
        <v>48</v>
      </c>
      <c r="S816">
        <v>4</v>
      </c>
      <c r="T816" t="s">
        <v>144</v>
      </c>
      <c r="U816">
        <v>3</v>
      </c>
      <c r="V816">
        <v>30320</v>
      </c>
      <c r="W816" s="51">
        <v>5093.3419999999996</v>
      </c>
      <c r="X816">
        <v>15.935</v>
      </c>
      <c r="Y816">
        <v>2.3E-2</v>
      </c>
      <c r="Z816">
        <v>7</v>
      </c>
      <c r="AA816">
        <v>3.0000000000000001E-3</v>
      </c>
    </row>
    <row r="817" spans="1:27" ht="15">
      <c r="A817" s="49">
        <v>43045</v>
      </c>
      <c r="B817" t="s">
        <v>219</v>
      </c>
      <c r="C817" t="s">
        <v>94</v>
      </c>
      <c r="D817" s="96">
        <v>43040</v>
      </c>
      <c r="E817" s="96">
        <v>43044</v>
      </c>
      <c r="F817">
        <f t="shared" si="24"/>
        <v>11</v>
      </c>
      <c r="G817">
        <f t="shared" si="25"/>
        <v>2017</v>
      </c>
      <c r="H817">
        <v>120088</v>
      </c>
      <c r="I817" t="s">
        <v>230</v>
      </c>
      <c r="J817" t="s">
        <v>142</v>
      </c>
      <c r="K817" t="s">
        <v>232</v>
      </c>
      <c r="L817" t="s">
        <v>45</v>
      </c>
      <c r="M817" t="s">
        <v>231</v>
      </c>
      <c r="N817" t="s">
        <v>143</v>
      </c>
      <c r="O817">
        <v>301</v>
      </c>
      <c r="P817" t="s">
        <v>46</v>
      </c>
      <c r="Q817">
        <v>1</v>
      </c>
      <c r="R817" t="s">
        <v>48</v>
      </c>
      <c r="S817">
        <v>4</v>
      </c>
      <c r="T817" t="s">
        <v>144</v>
      </c>
      <c r="U817">
        <v>6</v>
      </c>
      <c r="V817">
        <v>28610</v>
      </c>
      <c r="W817" s="51">
        <v>5151.0940000000001</v>
      </c>
      <c r="X817">
        <v>15.135</v>
      </c>
      <c r="Y817">
        <v>3.1E-2</v>
      </c>
      <c r="Z817">
        <v>9</v>
      </c>
      <c r="AA817">
        <v>3.0000000000000001E-3</v>
      </c>
    </row>
    <row r="818" spans="1:27" ht="15">
      <c r="A818" s="49">
        <v>43045</v>
      </c>
      <c r="B818" t="s">
        <v>219</v>
      </c>
      <c r="C818" t="s">
        <v>94</v>
      </c>
      <c r="D818" s="96">
        <v>43040</v>
      </c>
      <c r="E818" s="96">
        <v>43044</v>
      </c>
      <c r="F818">
        <f t="shared" si="24"/>
        <v>11</v>
      </c>
      <c r="G818">
        <f t="shared" si="25"/>
        <v>2017</v>
      </c>
      <c r="H818">
        <v>120088</v>
      </c>
      <c r="I818" t="s">
        <v>230</v>
      </c>
      <c r="J818" t="s">
        <v>142</v>
      </c>
      <c r="K818" t="s">
        <v>232</v>
      </c>
      <c r="L818" t="s">
        <v>45</v>
      </c>
      <c r="M818" t="s">
        <v>231</v>
      </c>
      <c r="N818" t="s">
        <v>143</v>
      </c>
      <c r="O818">
        <v>301</v>
      </c>
      <c r="P818" t="s">
        <v>46</v>
      </c>
      <c r="Q818">
        <v>1</v>
      </c>
      <c r="R818" t="s">
        <v>48</v>
      </c>
      <c r="S818">
        <v>4</v>
      </c>
      <c r="T818" t="s">
        <v>144</v>
      </c>
      <c r="U818">
        <v>8</v>
      </c>
      <c r="V818">
        <v>29275</v>
      </c>
      <c r="W818" s="51">
        <v>4883.3289999999997</v>
      </c>
      <c r="X818">
        <v>14.83</v>
      </c>
      <c r="Y818">
        <v>0.01</v>
      </c>
      <c r="Z818">
        <v>3</v>
      </c>
      <c r="AA818">
        <v>7.0000000000000001E-3</v>
      </c>
    </row>
    <row r="819" spans="1:27" ht="15">
      <c r="A819" s="49">
        <v>43045</v>
      </c>
      <c r="B819" t="s">
        <v>219</v>
      </c>
      <c r="C819" t="s">
        <v>94</v>
      </c>
      <c r="D819" s="96">
        <v>43040</v>
      </c>
      <c r="E819" s="96">
        <v>43044</v>
      </c>
      <c r="F819">
        <f t="shared" si="24"/>
        <v>11</v>
      </c>
      <c r="G819">
        <f t="shared" si="25"/>
        <v>2017</v>
      </c>
      <c r="H819">
        <v>120088</v>
      </c>
      <c r="I819" t="s">
        <v>230</v>
      </c>
      <c r="J819" t="s">
        <v>142</v>
      </c>
      <c r="K819" t="s">
        <v>232</v>
      </c>
      <c r="L819" t="s">
        <v>45</v>
      </c>
      <c r="M819" t="s">
        <v>231</v>
      </c>
      <c r="N819" t="s">
        <v>143</v>
      </c>
      <c r="O819">
        <v>301</v>
      </c>
      <c r="P819" t="s">
        <v>46</v>
      </c>
      <c r="Q819">
        <v>1</v>
      </c>
      <c r="R819" t="s">
        <v>48</v>
      </c>
      <c r="S819">
        <v>4</v>
      </c>
      <c r="T819" t="s">
        <v>144</v>
      </c>
      <c r="U819">
        <v>10</v>
      </c>
      <c r="V819">
        <v>29821</v>
      </c>
      <c r="W819" s="51">
        <v>4122.7910000000002</v>
      </c>
      <c r="X819">
        <v>12.706</v>
      </c>
      <c r="Y819">
        <v>1.2999999999999999E-2</v>
      </c>
      <c r="Z819">
        <v>4</v>
      </c>
      <c r="AA819">
        <v>0</v>
      </c>
    </row>
    <row r="820" spans="1:27" ht="15">
      <c r="A820" s="49">
        <v>43045</v>
      </c>
      <c r="B820" t="s">
        <v>219</v>
      </c>
      <c r="C820" t="s">
        <v>94</v>
      </c>
      <c r="D820" s="96">
        <v>43040</v>
      </c>
      <c r="E820" s="96">
        <v>43044</v>
      </c>
      <c r="F820">
        <f t="shared" si="24"/>
        <v>11</v>
      </c>
      <c r="G820">
        <f t="shared" si="25"/>
        <v>2017</v>
      </c>
      <c r="H820">
        <v>120088</v>
      </c>
      <c r="I820" t="s">
        <v>230</v>
      </c>
      <c r="J820" t="s">
        <v>142</v>
      </c>
      <c r="K820" t="s">
        <v>232</v>
      </c>
      <c r="L820" t="s">
        <v>45</v>
      </c>
      <c r="M820" t="s">
        <v>231</v>
      </c>
      <c r="N820" t="s">
        <v>143</v>
      </c>
      <c r="O820">
        <v>301</v>
      </c>
      <c r="P820" t="s">
        <v>46</v>
      </c>
      <c r="Q820">
        <v>1</v>
      </c>
      <c r="R820" t="s">
        <v>48</v>
      </c>
      <c r="S820">
        <v>4</v>
      </c>
      <c r="T820" t="s">
        <v>144</v>
      </c>
      <c r="U820">
        <v>11</v>
      </c>
      <c r="V820">
        <v>29487</v>
      </c>
      <c r="W820" s="51">
        <v>5009.9260000000004</v>
      </c>
      <c r="X820">
        <v>15.298999999999999</v>
      </c>
      <c r="Y820">
        <v>1.7000000000000001E-2</v>
      </c>
      <c r="Z820">
        <v>5</v>
      </c>
      <c r="AA820">
        <v>0.01</v>
      </c>
    </row>
    <row r="821" spans="1:27" ht="15">
      <c r="A821" s="49">
        <v>43045</v>
      </c>
      <c r="B821" t="s">
        <v>219</v>
      </c>
      <c r="C821" t="s">
        <v>94</v>
      </c>
      <c r="D821" s="96">
        <v>43040</v>
      </c>
      <c r="E821" s="96">
        <v>43044</v>
      </c>
      <c r="F821">
        <f t="shared" si="24"/>
        <v>11</v>
      </c>
      <c r="G821">
        <f t="shared" si="25"/>
        <v>2017</v>
      </c>
      <c r="H821">
        <v>120088</v>
      </c>
      <c r="I821" t="s">
        <v>230</v>
      </c>
      <c r="J821" t="s">
        <v>142</v>
      </c>
      <c r="K821" t="s">
        <v>232</v>
      </c>
      <c r="L821" t="s">
        <v>45</v>
      </c>
      <c r="M821" t="s">
        <v>231</v>
      </c>
      <c r="N821" t="s">
        <v>143</v>
      </c>
      <c r="O821">
        <v>301</v>
      </c>
      <c r="P821" t="s">
        <v>46</v>
      </c>
      <c r="Q821">
        <v>1</v>
      </c>
      <c r="R821" t="s">
        <v>48</v>
      </c>
      <c r="S821">
        <v>4</v>
      </c>
      <c r="T821" t="s">
        <v>144</v>
      </c>
      <c r="U821">
        <v>12</v>
      </c>
      <c r="V821">
        <v>29038</v>
      </c>
      <c r="W821" s="51">
        <v>4909.2219999999998</v>
      </c>
      <c r="X821">
        <v>14.725</v>
      </c>
      <c r="Y821">
        <v>1.7000000000000001E-2</v>
      </c>
      <c r="Z821">
        <v>5</v>
      </c>
      <c r="AA821">
        <v>1.4E-2</v>
      </c>
    </row>
    <row r="822" spans="1:27" ht="15">
      <c r="A822" s="49">
        <v>43045</v>
      </c>
      <c r="B822" t="s">
        <v>218</v>
      </c>
      <c r="C822" t="s">
        <v>93</v>
      </c>
      <c r="D822" s="96">
        <v>43038</v>
      </c>
      <c r="E822" s="96">
        <v>43039</v>
      </c>
      <c r="F822">
        <f t="shared" si="24"/>
        <v>10</v>
      </c>
      <c r="G822">
        <f t="shared" si="25"/>
        <v>2017</v>
      </c>
      <c r="H822">
        <v>120088</v>
      </c>
      <c r="I822" t="s">
        <v>230</v>
      </c>
      <c r="J822" t="s">
        <v>142</v>
      </c>
      <c r="K822" t="s">
        <v>232</v>
      </c>
      <c r="L822" t="s">
        <v>45</v>
      </c>
      <c r="M822" t="s">
        <v>231</v>
      </c>
      <c r="N822" t="s">
        <v>143</v>
      </c>
      <c r="O822">
        <v>301</v>
      </c>
      <c r="P822" t="s">
        <v>46</v>
      </c>
      <c r="Q822">
        <v>1</v>
      </c>
      <c r="R822" t="s">
        <v>48</v>
      </c>
      <c r="S822">
        <v>4</v>
      </c>
      <c r="T822" t="s">
        <v>144</v>
      </c>
      <c r="U822">
        <v>12</v>
      </c>
      <c r="V822">
        <v>29038</v>
      </c>
      <c r="W822" s="51">
        <v>4870.6260000000002</v>
      </c>
      <c r="X822">
        <v>14.488</v>
      </c>
      <c r="Y822">
        <v>1.4E-2</v>
      </c>
      <c r="Z822">
        <v>4</v>
      </c>
      <c r="AA822">
        <v>3.0000000000000001E-3</v>
      </c>
    </row>
    <row r="823" spans="1:27" ht="15">
      <c r="A823" s="49">
        <v>43045</v>
      </c>
      <c r="B823" t="s">
        <v>218</v>
      </c>
      <c r="C823" t="s">
        <v>93</v>
      </c>
      <c r="D823" s="96">
        <v>43038</v>
      </c>
      <c r="E823" s="96">
        <v>43039</v>
      </c>
      <c r="F823">
        <f t="shared" si="24"/>
        <v>10</v>
      </c>
      <c r="G823">
        <f t="shared" si="25"/>
        <v>2017</v>
      </c>
      <c r="H823">
        <v>120088</v>
      </c>
      <c r="I823" t="s">
        <v>230</v>
      </c>
      <c r="J823" t="s">
        <v>142</v>
      </c>
      <c r="K823" t="s">
        <v>232</v>
      </c>
      <c r="L823" t="s">
        <v>45</v>
      </c>
      <c r="M823" t="s">
        <v>231</v>
      </c>
      <c r="N823" t="s">
        <v>143</v>
      </c>
      <c r="O823">
        <v>301</v>
      </c>
      <c r="P823" t="s">
        <v>46</v>
      </c>
      <c r="Q823">
        <v>1</v>
      </c>
      <c r="R823" t="s">
        <v>48</v>
      </c>
      <c r="S823">
        <v>4</v>
      </c>
      <c r="T823" t="s">
        <v>144</v>
      </c>
      <c r="U823">
        <v>11</v>
      </c>
      <c r="V823">
        <v>29487</v>
      </c>
      <c r="W823" s="51">
        <v>4976.7790000000005</v>
      </c>
      <c r="X823">
        <v>15.02</v>
      </c>
      <c r="Y823">
        <v>0.01</v>
      </c>
      <c r="Z823">
        <v>3</v>
      </c>
      <c r="AA823">
        <v>0.01</v>
      </c>
    </row>
    <row r="824" spans="1:27" ht="15">
      <c r="A824" s="49">
        <v>43045</v>
      </c>
      <c r="B824" t="s">
        <v>218</v>
      </c>
      <c r="C824" t="s">
        <v>93</v>
      </c>
      <c r="D824" s="96">
        <v>43038</v>
      </c>
      <c r="E824" s="96">
        <v>43039</v>
      </c>
      <c r="F824">
        <f t="shared" si="24"/>
        <v>10</v>
      </c>
      <c r="G824">
        <f t="shared" si="25"/>
        <v>2017</v>
      </c>
      <c r="H824">
        <v>120088</v>
      </c>
      <c r="I824" t="s">
        <v>230</v>
      </c>
      <c r="J824" t="s">
        <v>142</v>
      </c>
      <c r="K824" t="s">
        <v>232</v>
      </c>
      <c r="L824" t="s">
        <v>45</v>
      </c>
      <c r="M824" t="s">
        <v>231</v>
      </c>
      <c r="N824" t="s">
        <v>143</v>
      </c>
      <c r="O824">
        <v>301</v>
      </c>
      <c r="P824" t="s">
        <v>46</v>
      </c>
      <c r="Q824">
        <v>1</v>
      </c>
      <c r="R824" t="s">
        <v>48</v>
      </c>
      <c r="S824">
        <v>4</v>
      </c>
      <c r="T824" t="s">
        <v>144</v>
      </c>
      <c r="U824">
        <v>10</v>
      </c>
      <c r="V824">
        <v>29821</v>
      </c>
      <c r="W824" s="51">
        <v>4097.3040000000001</v>
      </c>
      <c r="X824">
        <v>12.497999999999999</v>
      </c>
      <c r="Y824">
        <v>3.0000000000000001E-3</v>
      </c>
      <c r="Z824">
        <v>1</v>
      </c>
      <c r="AA824">
        <v>3.0000000000000001E-3</v>
      </c>
    </row>
    <row r="825" spans="1:27" ht="15">
      <c r="A825" s="49">
        <v>43045</v>
      </c>
      <c r="B825" t="s">
        <v>218</v>
      </c>
      <c r="C825" t="s">
        <v>93</v>
      </c>
      <c r="D825" s="96">
        <v>43038</v>
      </c>
      <c r="E825" s="96">
        <v>43039</v>
      </c>
      <c r="F825">
        <f t="shared" si="24"/>
        <v>10</v>
      </c>
      <c r="G825">
        <f t="shared" si="25"/>
        <v>2017</v>
      </c>
      <c r="H825">
        <v>120088</v>
      </c>
      <c r="I825" t="s">
        <v>230</v>
      </c>
      <c r="J825" t="s">
        <v>142</v>
      </c>
      <c r="K825" t="s">
        <v>232</v>
      </c>
      <c r="L825" t="s">
        <v>45</v>
      </c>
      <c r="M825" t="s">
        <v>231</v>
      </c>
      <c r="N825" t="s">
        <v>143</v>
      </c>
      <c r="O825">
        <v>301</v>
      </c>
      <c r="P825" t="s">
        <v>46</v>
      </c>
      <c r="Q825">
        <v>1</v>
      </c>
      <c r="R825" t="s">
        <v>48</v>
      </c>
      <c r="S825">
        <v>4</v>
      </c>
      <c r="T825" t="s">
        <v>144</v>
      </c>
      <c r="U825">
        <v>8</v>
      </c>
      <c r="V825">
        <v>29275</v>
      </c>
      <c r="W825" s="51">
        <v>4839.4160000000002</v>
      </c>
      <c r="X825">
        <v>14.54</v>
      </c>
      <c r="Y825">
        <v>0.01</v>
      </c>
      <c r="Z825">
        <v>3</v>
      </c>
      <c r="AA825">
        <v>3.0000000000000001E-3</v>
      </c>
    </row>
    <row r="826" spans="1:27" ht="15">
      <c r="A826" s="49">
        <v>43045</v>
      </c>
      <c r="B826" t="s">
        <v>218</v>
      </c>
      <c r="C826" t="s">
        <v>93</v>
      </c>
      <c r="D826" s="96">
        <v>43038</v>
      </c>
      <c r="E826" s="96">
        <v>43039</v>
      </c>
      <c r="F826">
        <f t="shared" si="24"/>
        <v>10</v>
      </c>
      <c r="G826">
        <f t="shared" si="25"/>
        <v>2017</v>
      </c>
      <c r="H826">
        <v>120088</v>
      </c>
      <c r="I826" t="s">
        <v>230</v>
      </c>
      <c r="J826" t="s">
        <v>142</v>
      </c>
      <c r="K826" t="s">
        <v>232</v>
      </c>
      <c r="L826" t="s">
        <v>45</v>
      </c>
      <c r="M826" t="s">
        <v>231</v>
      </c>
      <c r="N826" t="s">
        <v>143</v>
      </c>
      <c r="O826">
        <v>301</v>
      </c>
      <c r="P826" t="s">
        <v>46</v>
      </c>
      <c r="Q826">
        <v>1</v>
      </c>
      <c r="R826" t="s">
        <v>48</v>
      </c>
      <c r="S826">
        <v>4</v>
      </c>
      <c r="T826" t="s">
        <v>144</v>
      </c>
      <c r="U826">
        <v>6</v>
      </c>
      <c r="V826">
        <v>28610</v>
      </c>
      <c r="W826" s="51">
        <v>5111.5479999999998</v>
      </c>
      <c r="X826">
        <v>14.994</v>
      </c>
      <c r="Y826">
        <v>0</v>
      </c>
      <c r="Z826">
        <v>0</v>
      </c>
      <c r="AA826">
        <v>0</v>
      </c>
    </row>
    <row r="827" spans="1:27" ht="15">
      <c r="A827" s="49">
        <v>43045</v>
      </c>
      <c r="B827" t="s">
        <v>218</v>
      </c>
      <c r="C827" t="s">
        <v>93</v>
      </c>
      <c r="D827" s="96">
        <v>43038</v>
      </c>
      <c r="E827" s="96">
        <v>43039</v>
      </c>
      <c r="F827">
        <f t="shared" si="24"/>
        <v>10</v>
      </c>
      <c r="G827">
        <f t="shared" si="25"/>
        <v>2017</v>
      </c>
      <c r="H827">
        <v>120088</v>
      </c>
      <c r="I827" t="s">
        <v>230</v>
      </c>
      <c r="J827" t="s">
        <v>142</v>
      </c>
      <c r="K827" t="s">
        <v>232</v>
      </c>
      <c r="L827" t="s">
        <v>45</v>
      </c>
      <c r="M827" t="s">
        <v>231</v>
      </c>
      <c r="N827" t="s">
        <v>143</v>
      </c>
      <c r="O827">
        <v>301</v>
      </c>
      <c r="P827" t="s">
        <v>46</v>
      </c>
      <c r="Q827">
        <v>1</v>
      </c>
      <c r="R827" t="s">
        <v>48</v>
      </c>
      <c r="S827">
        <v>4</v>
      </c>
      <c r="T827" t="s">
        <v>144</v>
      </c>
      <c r="U827">
        <v>4</v>
      </c>
      <c r="V827">
        <v>29427</v>
      </c>
      <c r="W827" s="51">
        <v>5007.866</v>
      </c>
      <c r="X827">
        <v>15.11</v>
      </c>
      <c r="Y827">
        <v>0.01</v>
      </c>
      <c r="Z827">
        <v>3</v>
      </c>
      <c r="AA827">
        <v>0.01</v>
      </c>
    </row>
    <row r="828" spans="1:27" ht="15">
      <c r="A828" s="49">
        <v>43045</v>
      </c>
      <c r="B828" t="s">
        <v>218</v>
      </c>
      <c r="C828" t="s">
        <v>93</v>
      </c>
      <c r="D828" s="96">
        <v>43038</v>
      </c>
      <c r="E828" s="96">
        <v>43039</v>
      </c>
      <c r="F828">
        <f t="shared" si="24"/>
        <v>10</v>
      </c>
      <c r="G828">
        <f t="shared" si="25"/>
        <v>2017</v>
      </c>
      <c r="H828">
        <v>120088</v>
      </c>
      <c r="I828" t="s">
        <v>230</v>
      </c>
      <c r="J828" t="s">
        <v>142</v>
      </c>
      <c r="K828" t="s">
        <v>232</v>
      </c>
      <c r="L828" t="s">
        <v>45</v>
      </c>
      <c r="M828" t="s">
        <v>231</v>
      </c>
      <c r="N828" t="s">
        <v>143</v>
      </c>
      <c r="O828">
        <v>301</v>
      </c>
      <c r="P828" t="s">
        <v>46</v>
      </c>
      <c r="Q828">
        <v>1</v>
      </c>
      <c r="R828" t="s">
        <v>48</v>
      </c>
      <c r="S828">
        <v>4</v>
      </c>
      <c r="T828" t="s">
        <v>144</v>
      </c>
      <c r="U828">
        <v>1</v>
      </c>
      <c r="V828">
        <v>28698</v>
      </c>
      <c r="W828" s="51">
        <v>5370.85</v>
      </c>
      <c r="X828">
        <v>15.776</v>
      </c>
      <c r="Y828">
        <v>1.4E-2</v>
      </c>
      <c r="Z828">
        <v>4</v>
      </c>
      <c r="AA828">
        <v>1.4E-2</v>
      </c>
    </row>
    <row r="829" spans="1:27" ht="15">
      <c r="A829" s="49">
        <v>43045</v>
      </c>
      <c r="B829" t="s">
        <v>218</v>
      </c>
      <c r="C829" t="s">
        <v>93</v>
      </c>
      <c r="D829" s="96">
        <v>43038</v>
      </c>
      <c r="E829" s="96">
        <v>43039</v>
      </c>
      <c r="F829">
        <f t="shared" si="24"/>
        <v>10</v>
      </c>
      <c r="G829">
        <f t="shared" si="25"/>
        <v>2017</v>
      </c>
      <c r="H829">
        <v>120088</v>
      </c>
      <c r="I829" t="s">
        <v>230</v>
      </c>
      <c r="J829" t="s">
        <v>142</v>
      </c>
      <c r="K829" t="s">
        <v>232</v>
      </c>
      <c r="L829" t="s">
        <v>45</v>
      </c>
      <c r="M829" t="s">
        <v>231</v>
      </c>
      <c r="N829" t="s">
        <v>143</v>
      </c>
      <c r="O829">
        <v>301</v>
      </c>
      <c r="P829" t="s">
        <v>46</v>
      </c>
      <c r="Q829">
        <v>1</v>
      </c>
      <c r="R829" t="s">
        <v>48</v>
      </c>
      <c r="S829">
        <v>4</v>
      </c>
      <c r="T829" t="s">
        <v>144</v>
      </c>
      <c r="U829">
        <v>3</v>
      </c>
      <c r="V829">
        <v>30320</v>
      </c>
      <c r="W829" s="51">
        <v>5067.6809999999996</v>
      </c>
      <c r="X829">
        <v>15.712999999999999</v>
      </c>
      <c r="Y829">
        <v>1.6E-2</v>
      </c>
      <c r="Z829">
        <v>5</v>
      </c>
      <c r="AA829">
        <v>0.01</v>
      </c>
    </row>
    <row r="830" spans="1:27" ht="15">
      <c r="A830" s="49">
        <v>43045</v>
      </c>
      <c r="B830" t="s">
        <v>218</v>
      </c>
      <c r="C830" t="s">
        <v>93</v>
      </c>
      <c r="D830" s="96">
        <v>43038</v>
      </c>
      <c r="E830" s="96">
        <v>43039</v>
      </c>
      <c r="F830">
        <f t="shared" si="24"/>
        <v>10</v>
      </c>
      <c r="G830">
        <f t="shared" si="25"/>
        <v>2017</v>
      </c>
      <c r="H830">
        <v>120088</v>
      </c>
      <c r="I830" t="s">
        <v>230</v>
      </c>
      <c r="J830" t="s">
        <v>142</v>
      </c>
      <c r="K830" t="s">
        <v>232</v>
      </c>
      <c r="L830" t="s">
        <v>45</v>
      </c>
      <c r="M830" t="s">
        <v>231</v>
      </c>
      <c r="N830" t="s">
        <v>143</v>
      </c>
      <c r="O830">
        <v>301</v>
      </c>
      <c r="P830" t="s">
        <v>46</v>
      </c>
      <c r="Q830">
        <v>1</v>
      </c>
      <c r="R830" t="s">
        <v>48</v>
      </c>
      <c r="S830">
        <v>4</v>
      </c>
      <c r="T830" t="s">
        <v>144</v>
      </c>
      <c r="U830">
        <v>2</v>
      </c>
      <c r="V830">
        <v>28696</v>
      </c>
      <c r="W830" s="51">
        <v>3197.346</v>
      </c>
      <c r="X830">
        <v>9.3640000000000008</v>
      </c>
      <c r="Y830">
        <v>7.0000000000000001E-3</v>
      </c>
      <c r="Z830">
        <v>2</v>
      </c>
      <c r="AA830">
        <v>0</v>
      </c>
    </row>
    <row r="831" spans="1:27" ht="15">
      <c r="A831" s="49">
        <v>43045</v>
      </c>
      <c r="B831" t="s">
        <v>218</v>
      </c>
      <c r="C831" t="s">
        <v>93</v>
      </c>
      <c r="D831" s="96">
        <v>43038</v>
      </c>
      <c r="E831" s="96">
        <v>43039</v>
      </c>
      <c r="F831">
        <f t="shared" si="24"/>
        <v>10</v>
      </c>
      <c r="G831">
        <f t="shared" si="25"/>
        <v>2017</v>
      </c>
      <c r="H831">
        <v>120088</v>
      </c>
      <c r="I831" t="s">
        <v>230</v>
      </c>
      <c r="J831" t="s">
        <v>142</v>
      </c>
      <c r="K831" t="s">
        <v>232</v>
      </c>
      <c r="L831" t="s">
        <v>45</v>
      </c>
      <c r="M831" t="s">
        <v>231</v>
      </c>
      <c r="N831" t="s">
        <v>143</v>
      </c>
      <c r="O831">
        <v>301</v>
      </c>
      <c r="P831" t="s">
        <v>46</v>
      </c>
      <c r="Q831">
        <v>1</v>
      </c>
      <c r="R831" t="s">
        <v>48</v>
      </c>
      <c r="S831">
        <v>4</v>
      </c>
      <c r="T831" t="s">
        <v>144</v>
      </c>
      <c r="U831">
        <v>7</v>
      </c>
      <c r="V831">
        <v>28155</v>
      </c>
      <c r="W831" s="51">
        <v>4237.0780000000004</v>
      </c>
      <c r="X831">
        <v>12.222</v>
      </c>
      <c r="Y831">
        <v>7.0000000000000001E-3</v>
      </c>
      <c r="Z831">
        <v>2</v>
      </c>
      <c r="AA831">
        <v>4.0000000000000001E-3</v>
      </c>
    </row>
    <row r="832" spans="1:27" ht="15">
      <c r="A832" s="49">
        <v>43045</v>
      </c>
      <c r="B832" t="s">
        <v>218</v>
      </c>
      <c r="C832" t="s">
        <v>93</v>
      </c>
      <c r="D832" s="96">
        <v>43038</v>
      </c>
      <c r="E832" s="96">
        <v>43039</v>
      </c>
      <c r="F832">
        <f t="shared" si="24"/>
        <v>10</v>
      </c>
      <c r="G832">
        <f t="shared" si="25"/>
        <v>2017</v>
      </c>
      <c r="H832">
        <v>120088</v>
      </c>
      <c r="I832" t="s">
        <v>230</v>
      </c>
      <c r="J832" t="s">
        <v>142</v>
      </c>
      <c r="K832" t="s">
        <v>232</v>
      </c>
      <c r="L832" t="s">
        <v>45</v>
      </c>
      <c r="M832" t="s">
        <v>231</v>
      </c>
      <c r="N832" t="s">
        <v>143</v>
      </c>
      <c r="O832">
        <v>301</v>
      </c>
      <c r="P832" t="s">
        <v>46</v>
      </c>
      <c r="Q832">
        <v>1</v>
      </c>
      <c r="R832" t="s">
        <v>48</v>
      </c>
      <c r="S832">
        <v>4</v>
      </c>
      <c r="T832" t="s">
        <v>144</v>
      </c>
      <c r="U832">
        <v>9</v>
      </c>
      <c r="V832">
        <v>29256</v>
      </c>
      <c r="W832" s="51">
        <v>3795.7539999999999</v>
      </c>
      <c r="X832">
        <v>11.393000000000001</v>
      </c>
      <c r="Y832">
        <v>2.1000000000000001E-2</v>
      </c>
      <c r="Z832">
        <v>6</v>
      </c>
      <c r="AA832">
        <v>1.7000000000000001E-2</v>
      </c>
    </row>
    <row r="833" spans="1:27" ht="15">
      <c r="A833" s="49">
        <v>43045</v>
      </c>
      <c r="B833" t="s">
        <v>218</v>
      </c>
      <c r="C833" t="s">
        <v>93</v>
      </c>
      <c r="D833" s="96">
        <v>43038</v>
      </c>
      <c r="E833" s="96">
        <v>43039</v>
      </c>
      <c r="F833">
        <f t="shared" si="24"/>
        <v>10</v>
      </c>
      <c r="G833">
        <f t="shared" si="25"/>
        <v>2017</v>
      </c>
      <c r="H833">
        <v>120088</v>
      </c>
      <c r="I833" t="s">
        <v>230</v>
      </c>
      <c r="J833" t="s">
        <v>142</v>
      </c>
      <c r="K833" t="s">
        <v>232</v>
      </c>
      <c r="L833" t="s">
        <v>45</v>
      </c>
      <c r="M833" t="s">
        <v>231</v>
      </c>
      <c r="N833" t="s">
        <v>143</v>
      </c>
      <c r="O833">
        <v>301</v>
      </c>
      <c r="P833" t="s">
        <v>46</v>
      </c>
      <c r="Q833">
        <v>1</v>
      </c>
      <c r="R833" t="s">
        <v>48</v>
      </c>
      <c r="S833">
        <v>4</v>
      </c>
      <c r="T833" t="s">
        <v>144</v>
      </c>
      <c r="U833">
        <v>5</v>
      </c>
      <c r="V833">
        <v>28924</v>
      </c>
      <c r="W833" s="51">
        <v>5103.558</v>
      </c>
      <c r="X833">
        <v>15.03</v>
      </c>
      <c r="Y833">
        <v>2.1000000000000001E-2</v>
      </c>
      <c r="Z833">
        <v>6</v>
      </c>
      <c r="AA833">
        <v>7.0000000000000001E-3</v>
      </c>
    </row>
    <row r="834" spans="1:27" ht="15">
      <c r="A834" s="49">
        <v>43037</v>
      </c>
      <c r="B834" t="s">
        <v>217</v>
      </c>
      <c r="C834" t="s">
        <v>92</v>
      </c>
      <c r="D834" s="96">
        <v>43031</v>
      </c>
      <c r="E834" s="96">
        <v>43037</v>
      </c>
      <c r="F834">
        <f t="shared" si="24"/>
        <v>10</v>
      </c>
      <c r="G834">
        <f t="shared" si="25"/>
        <v>2017</v>
      </c>
      <c r="H834">
        <v>120088</v>
      </c>
      <c r="I834" t="s">
        <v>230</v>
      </c>
      <c r="J834" t="s">
        <v>142</v>
      </c>
      <c r="K834" t="s">
        <v>232</v>
      </c>
      <c r="L834" t="s">
        <v>45</v>
      </c>
      <c r="M834" t="s">
        <v>231</v>
      </c>
      <c r="N834" t="s">
        <v>143</v>
      </c>
      <c r="O834">
        <v>301</v>
      </c>
      <c r="P834" t="s">
        <v>46</v>
      </c>
      <c r="Q834">
        <v>1</v>
      </c>
      <c r="R834" t="s">
        <v>48</v>
      </c>
      <c r="S834">
        <v>4</v>
      </c>
      <c r="T834" t="s">
        <v>144</v>
      </c>
      <c r="U834">
        <v>5</v>
      </c>
      <c r="V834">
        <v>28935</v>
      </c>
      <c r="W834" s="51">
        <v>4978.7150000000001</v>
      </c>
      <c r="X834">
        <v>14.593999999999999</v>
      </c>
      <c r="Y834">
        <v>3.7999999999999999E-2</v>
      </c>
      <c r="Z834">
        <v>11</v>
      </c>
      <c r="AA834">
        <v>2.4E-2</v>
      </c>
    </row>
    <row r="835" spans="1:27" ht="15">
      <c r="A835" s="49">
        <v>43037</v>
      </c>
      <c r="B835" t="s">
        <v>217</v>
      </c>
      <c r="C835" t="s">
        <v>92</v>
      </c>
      <c r="D835" s="96">
        <v>43031</v>
      </c>
      <c r="E835" s="96">
        <v>43037</v>
      </c>
      <c r="F835">
        <f t="shared" ref="F835:F898" si="26">MONTH(E835)</f>
        <v>10</v>
      </c>
      <c r="G835">
        <f t="shared" ref="G835:G898" si="27">YEAR(E835)</f>
        <v>2017</v>
      </c>
      <c r="H835">
        <v>120088</v>
      </c>
      <c r="I835" t="s">
        <v>230</v>
      </c>
      <c r="J835" t="s">
        <v>142</v>
      </c>
      <c r="K835" t="s">
        <v>232</v>
      </c>
      <c r="L835" t="s">
        <v>45</v>
      </c>
      <c r="M835" t="s">
        <v>231</v>
      </c>
      <c r="N835" t="s">
        <v>143</v>
      </c>
      <c r="O835">
        <v>301</v>
      </c>
      <c r="P835" t="s">
        <v>46</v>
      </c>
      <c r="Q835">
        <v>1</v>
      </c>
      <c r="R835" t="s">
        <v>48</v>
      </c>
      <c r="S835">
        <v>4</v>
      </c>
      <c r="T835" t="s">
        <v>144</v>
      </c>
      <c r="U835">
        <v>7</v>
      </c>
      <c r="V835">
        <v>28172</v>
      </c>
      <c r="W835" s="51">
        <v>4123.9380000000001</v>
      </c>
      <c r="X835">
        <v>11.821</v>
      </c>
      <c r="Y835">
        <v>0.06</v>
      </c>
      <c r="Z835">
        <v>17</v>
      </c>
      <c r="AA835">
        <v>2.5000000000000001E-2</v>
      </c>
    </row>
    <row r="836" spans="1:27" ht="15">
      <c r="A836" s="49">
        <v>43037</v>
      </c>
      <c r="B836" t="s">
        <v>217</v>
      </c>
      <c r="C836" t="s">
        <v>92</v>
      </c>
      <c r="D836" s="96">
        <v>43031</v>
      </c>
      <c r="E836" s="96">
        <v>43037</v>
      </c>
      <c r="F836">
        <f t="shared" si="26"/>
        <v>10</v>
      </c>
      <c r="G836">
        <f t="shared" si="27"/>
        <v>2017</v>
      </c>
      <c r="H836">
        <v>120088</v>
      </c>
      <c r="I836" t="s">
        <v>230</v>
      </c>
      <c r="J836" t="s">
        <v>142</v>
      </c>
      <c r="K836" t="s">
        <v>232</v>
      </c>
      <c r="L836" t="s">
        <v>45</v>
      </c>
      <c r="M836" t="s">
        <v>231</v>
      </c>
      <c r="N836" t="s">
        <v>143</v>
      </c>
      <c r="O836">
        <v>301</v>
      </c>
      <c r="P836" t="s">
        <v>46</v>
      </c>
      <c r="Q836">
        <v>1</v>
      </c>
      <c r="R836" t="s">
        <v>48</v>
      </c>
      <c r="S836">
        <v>4</v>
      </c>
      <c r="T836" t="s">
        <v>144</v>
      </c>
      <c r="U836">
        <v>9</v>
      </c>
      <c r="V836">
        <v>29264</v>
      </c>
      <c r="W836" s="51">
        <v>3680.277</v>
      </c>
      <c r="X836">
        <v>10.952999999999999</v>
      </c>
      <c r="Y836">
        <v>2.7E-2</v>
      </c>
      <c r="Z836">
        <v>8</v>
      </c>
      <c r="AA836">
        <v>2.1000000000000001E-2</v>
      </c>
    </row>
    <row r="837" spans="1:27" ht="15">
      <c r="A837" s="49">
        <v>43037</v>
      </c>
      <c r="B837" t="s">
        <v>217</v>
      </c>
      <c r="C837" t="s">
        <v>92</v>
      </c>
      <c r="D837" s="96">
        <v>43031</v>
      </c>
      <c r="E837" s="96">
        <v>43037</v>
      </c>
      <c r="F837">
        <f t="shared" si="26"/>
        <v>10</v>
      </c>
      <c r="G837">
        <f t="shared" si="27"/>
        <v>2017</v>
      </c>
      <c r="H837">
        <v>120088</v>
      </c>
      <c r="I837" t="s">
        <v>230</v>
      </c>
      <c r="J837" t="s">
        <v>142</v>
      </c>
      <c r="K837" t="s">
        <v>232</v>
      </c>
      <c r="L837" t="s">
        <v>45</v>
      </c>
      <c r="M837" t="s">
        <v>231</v>
      </c>
      <c r="N837" t="s">
        <v>143</v>
      </c>
      <c r="O837">
        <v>301</v>
      </c>
      <c r="P837" t="s">
        <v>46</v>
      </c>
      <c r="Q837">
        <v>1</v>
      </c>
      <c r="R837" t="s">
        <v>48</v>
      </c>
      <c r="S837">
        <v>4</v>
      </c>
      <c r="T837" t="s">
        <v>144</v>
      </c>
      <c r="U837">
        <v>1</v>
      </c>
      <c r="V837">
        <v>28707</v>
      </c>
      <c r="W837" s="51">
        <v>5252.2650000000003</v>
      </c>
      <c r="X837">
        <v>15.34</v>
      </c>
      <c r="Y837">
        <v>3.1E-2</v>
      </c>
      <c r="Z837">
        <v>9</v>
      </c>
      <c r="AA837">
        <v>2.1000000000000001E-2</v>
      </c>
    </row>
    <row r="838" spans="1:27" ht="15">
      <c r="A838" s="49">
        <v>43037</v>
      </c>
      <c r="B838" t="s">
        <v>217</v>
      </c>
      <c r="C838" t="s">
        <v>92</v>
      </c>
      <c r="D838" s="96">
        <v>43031</v>
      </c>
      <c r="E838" s="96">
        <v>43037</v>
      </c>
      <c r="F838">
        <f t="shared" si="26"/>
        <v>10</v>
      </c>
      <c r="G838">
        <f t="shared" si="27"/>
        <v>2017</v>
      </c>
      <c r="H838">
        <v>120088</v>
      </c>
      <c r="I838" t="s">
        <v>230</v>
      </c>
      <c r="J838" t="s">
        <v>142</v>
      </c>
      <c r="K838" t="s">
        <v>232</v>
      </c>
      <c r="L838" t="s">
        <v>45</v>
      </c>
      <c r="M838" t="s">
        <v>231</v>
      </c>
      <c r="N838" t="s">
        <v>143</v>
      </c>
      <c r="O838">
        <v>301</v>
      </c>
      <c r="P838" t="s">
        <v>46</v>
      </c>
      <c r="Q838">
        <v>1</v>
      </c>
      <c r="R838" t="s">
        <v>48</v>
      </c>
      <c r="S838">
        <v>4</v>
      </c>
      <c r="T838" t="s">
        <v>144</v>
      </c>
      <c r="U838">
        <v>2</v>
      </c>
      <c r="V838">
        <v>28707</v>
      </c>
      <c r="W838" s="51">
        <v>3151.328</v>
      </c>
      <c r="X838">
        <v>9.1999999999999993</v>
      </c>
      <c r="Y838">
        <v>3.7999999999999999E-2</v>
      </c>
      <c r="Z838">
        <v>11</v>
      </c>
      <c r="AA838">
        <v>1.7000000000000001E-2</v>
      </c>
    </row>
    <row r="839" spans="1:27" ht="15">
      <c r="A839" s="49">
        <v>43037</v>
      </c>
      <c r="B839" t="s">
        <v>217</v>
      </c>
      <c r="C839" t="s">
        <v>92</v>
      </c>
      <c r="D839" s="96">
        <v>43031</v>
      </c>
      <c r="E839" s="96">
        <v>43037</v>
      </c>
      <c r="F839">
        <f t="shared" si="26"/>
        <v>10</v>
      </c>
      <c r="G839">
        <f t="shared" si="27"/>
        <v>2017</v>
      </c>
      <c r="H839">
        <v>120088</v>
      </c>
      <c r="I839" t="s">
        <v>230</v>
      </c>
      <c r="J839" t="s">
        <v>142</v>
      </c>
      <c r="K839" t="s">
        <v>232</v>
      </c>
      <c r="L839" t="s">
        <v>45</v>
      </c>
      <c r="M839" t="s">
        <v>231</v>
      </c>
      <c r="N839" t="s">
        <v>143</v>
      </c>
      <c r="O839">
        <v>301</v>
      </c>
      <c r="P839" t="s">
        <v>46</v>
      </c>
      <c r="Q839">
        <v>1</v>
      </c>
      <c r="R839" t="s">
        <v>48</v>
      </c>
      <c r="S839">
        <v>4</v>
      </c>
      <c r="T839" t="s">
        <v>144</v>
      </c>
      <c r="U839">
        <v>3</v>
      </c>
      <c r="V839">
        <v>30332</v>
      </c>
      <c r="W839" s="51">
        <v>4976.402</v>
      </c>
      <c r="X839">
        <v>15.361000000000001</v>
      </c>
      <c r="Y839">
        <v>0.04</v>
      </c>
      <c r="Z839">
        <v>12</v>
      </c>
      <c r="AA839">
        <v>1.6E-2</v>
      </c>
    </row>
    <row r="840" spans="1:27" ht="15">
      <c r="A840" s="49">
        <v>43037</v>
      </c>
      <c r="B840" t="s">
        <v>217</v>
      </c>
      <c r="C840" t="s">
        <v>92</v>
      </c>
      <c r="D840" s="96">
        <v>43031</v>
      </c>
      <c r="E840" s="96">
        <v>43037</v>
      </c>
      <c r="F840">
        <f t="shared" si="26"/>
        <v>10</v>
      </c>
      <c r="G840">
        <f t="shared" si="27"/>
        <v>2017</v>
      </c>
      <c r="H840">
        <v>120088</v>
      </c>
      <c r="I840" t="s">
        <v>230</v>
      </c>
      <c r="J840" t="s">
        <v>142</v>
      </c>
      <c r="K840" t="s">
        <v>232</v>
      </c>
      <c r="L840" t="s">
        <v>45</v>
      </c>
      <c r="M840" t="s">
        <v>231</v>
      </c>
      <c r="N840" t="s">
        <v>143</v>
      </c>
      <c r="O840">
        <v>301</v>
      </c>
      <c r="P840" t="s">
        <v>46</v>
      </c>
      <c r="Q840">
        <v>1</v>
      </c>
      <c r="R840" t="s">
        <v>48</v>
      </c>
      <c r="S840">
        <v>4</v>
      </c>
      <c r="T840" t="s">
        <v>144</v>
      </c>
      <c r="U840">
        <v>4</v>
      </c>
      <c r="V840">
        <v>29442</v>
      </c>
      <c r="W840" s="51">
        <v>4875.6970000000001</v>
      </c>
      <c r="X840">
        <v>14.596</v>
      </c>
      <c r="Y840">
        <v>5.0999999999999997E-2</v>
      </c>
      <c r="Z840">
        <v>15</v>
      </c>
      <c r="AA840">
        <v>1.7000000000000001E-2</v>
      </c>
    </row>
    <row r="841" spans="1:27" ht="15">
      <c r="A841" s="49">
        <v>43037</v>
      </c>
      <c r="B841" t="s">
        <v>217</v>
      </c>
      <c r="C841" t="s">
        <v>92</v>
      </c>
      <c r="D841" s="96">
        <v>43031</v>
      </c>
      <c r="E841" s="96">
        <v>43037</v>
      </c>
      <c r="F841">
        <f t="shared" si="26"/>
        <v>10</v>
      </c>
      <c r="G841">
        <f t="shared" si="27"/>
        <v>2017</v>
      </c>
      <c r="H841">
        <v>120088</v>
      </c>
      <c r="I841" t="s">
        <v>230</v>
      </c>
      <c r="J841" t="s">
        <v>142</v>
      </c>
      <c r="K841" t="s">
        <v>232</v>
      </c>
      <c r="L841" t="s">
        <v>45</v>
      </c>
      <c r="M841" t="s">
        <v>231</v>
      </c>
      <c r="N841" t="s">
        <v>143</v>
      </c>
      <c r="O841">
        <v>301</v>
      </c>
      <c r="P841" t="s">
        <v>46</v>
      </c>
      <c r="Q841">
        <v>1</v>
      </c>
      <c r="R841" t="s">
        <v>48</v>
      </c>
      <c r="S841">
        <v>4</v>
      </c>
      <c r="T841" t="s">
        <v>144</v>
      </c>
      <c r="U841">
        <v>6</v>
      </c>
      <c r="V841">
        <v>28624</v>
      </c>
      <c r="W841" s="51">
        <v>4978.3149999999996</v>
      </c>
      <c r="X841">
        <v>14.5</v>
      </c>
      <c r="Y841">
        <v>4.9000000000000002E-2</v>
      </c>
      <c r="Z841">
        <v>14</v>
      </c>
      <c r="AA841">
        <v>2.1000000000000001E-2</v>
      </c>
    </row>
    <row r="842" spans="1:27" ht="15">
      <c r="A842" s="49">
        <v>43037</v>
      </c>
      <c r="B842" t="s">
        <v>217</v>
      </c>
      <c r="C842" t="s">
        <v>92</v>
      </c>
      <c r="D842" s="96">
        <v>43031</v>
      </c>
      <c r="E842" s="96">
        <v>43037</v>
      </c>
      <c r="F842">
        <f t="shared" si="26"/>
        <v>10</v>
      </c>
      <c r="G842">
        <f t="shared" si="27"/>
        <v>2017</v>
      </c>
      <c r="H842">
        <v>120088</v>
      </c>
      <c r="I842" t="s">
        <v>230</v>
      </c>
      <c r="J842" t="s">
        <v>142</v>
      </c>
      <c r="K842" t="s">
        <v>232</v>
      </c>
      <c r="L842" t="s">
        <v>45</v>
      </c>
      <c r="M842" t="s">
        <v>231</v>
      </c>
      <c r="N842" t="s">
        <v>143</v>
      </c>
      <c r="O842">
        <v>301</v>
      </c>
      <c r="P842" t="s">
        <v>46</v>
      </c>
      <c r="Q842">
        <v>1</v>
      </c>
      <c r="R842" t="s">
        <v>48</v>
      </c>
      <c r="S842">
        <v>4</v>
      </c>
      <c r="T842" t="s">
        <v>144</v>
      </c>
      <c r="U842">
        <v>8</v>
      </c>
      <c r="V842">
        <v>29286</v>
      </c>
      <c r="W842" s="51">
        <v>4714.3379999999997</v>
      </c>
      <c r="X842">
        <v>14.044</v>
      </c>
      <c r="Y842">
        <v>3.7999999999999999E-2</v>
      </c>
      <c r="Z842">
        <v>11</v>
      </c>
      <c r="AA842">
        <v>0.02</v>
      </c>
    </row>
    <row r="843" spans="1:27" ht="15">
      <c r="A843" s="49">
        <v>43037</v>
      </c>
      <c r="B843" t="s">
        <v>217</v>
      </c>
      <c r="C843" t="s">
        <v>92</v>
      </c>
      <c r="D843" s="96">
        <v>43031</v>
      </c>
      <c r="E843" s="96">
        <v>43037</v>
      </c>
      <c r="F843">
        <f t="shared" si="26"/>
        <v>10</v>
      </c>
      <c r="G843">
        <f t="shared" si="27"/>
        <v>2017</v>
      </c>
      <c r="H843">
        <v>120088</v>
      </c>
      <c r="I843" t="s">
        <v>230</v>
      </c>
      <c r="J843" t="s">
        <v>142</v>
      </c>
      <c r="K843" t="s">
        <v>232</v>
      </c>
      <c r="L843" t="s">
        <v>45</v>
      </c>
      <c r="M843" t="s">
        <v>231</v>
      </c>
      <c r="N843" t="s">
        <v>143</v>
      </c>
      <c r="O843">
        <v>301</v>
      </c>
      <c r="P843" t="s">
        <v>46</v>
      </c>
      <c r="Q843">
        <v>1</v>
      </c>
      <c r="R843" t="s">
        <v>48</v>
      </c>
      <c r="S843">
        <v>4</v>
      </c>
      <c r="T843" t="s">
        <v>144</v>
      </c>
      <c r="U843">
        <v>10</v>
      </c>
      <c r="V843">
        <v>29837</v>
      </c>
      <c r="W843" s="51">
        <v>3995.0250000000001</v>
      </c>
      <c r="X843">
        <v>12.118</v>
      </c>
      <c r="Y843">
        <v>5.3999999999999999E-2</v>
      </c>
      <c r="Z843">
        <v>16</v>
      </c>
      <c r="AA843">
        <v>0.03</v>
      </c>
    </row>
    <row r="844" spans="1:27" ht="15">
      <c r="A844" s="49">
        <v>43037</v>
      </c>
      <c r="B844" t="s">
        <v>217</v>
      </c>
      <c r="C844" t="s">
        <v>92</v>
      </c>
      <c r="D844" s="96">
        <v>43031</v>
      </c>
      <c r="E844" s="96">
        <v>43037</v>
      </c>
      <c r="F844">
        <f t="shared" si="26"/>
        <v>10</v>
      </c>
      <c r="G844">
        <f t="shared" si="27"/>
        <v>2017</v>
      </c>
      <c r="H844">
        <v>120088</v>
      </c>
      <c r="I844" t="s">
        <v>230</v>
      </c>
      <c r="J844" t="s">
        <v>142</v>
      </c>
      <c r="K844" t="s">
        <v>232</v>
      </c>
      <c r="L844" t="s">
        <v>45</v>
      </c>
      <c r="M844" t="s">
        <v>231</v>
      </c>
      <c r="N844" t="s">
        <v>143</v>
      </c>
      <c r="O844">
        <v>301</v>
      </c>
      <c r="P844" t="s">
        <v>46</v>
      </c>
      <c r="Q844">
        <v>1</v>
      </c>
      <c r="R844" t="s">
        <v>48</v>
      </c>
      <c r="S844">
        <v>4</v>
      </c>
      <c r="T844" t="s">
        <v>144</v>
      </c>
      <c r="U844">
        <v>11</v>
      </c>
      <c r="V844">
        <v>29499</v>
      </c>
      <c r="W844" s="51">
        <v>4847.7889999999998</v>
      </c>
      <c r="X844">
        <v>14.542</v>
      </c>
      <c r="Y844">
        <v>4.1000000000000002E-2</v>
      </c>
      <c r="Z844">
        <v>12</v>
      </c>
      <c r="AA844">
        <v>2.4E-2</v>
      </c>
    </row>
    <row r="845" spans="1:27" ht="15">
      <c r="A845" s="49">
        <v>43037</v>
      </c>
      <c r="B845" t="s">
        <v>217</v>
      </c>
      <c r="C845" t="s">
        <v>92</v>
      </c>
      <c r="D845" s="96">
        <v>43031</v>
      </c>
      <c r="E845" s="96">
        <v>43037</v>
      </c>
      <c r="F845">
        <f t="shared" si="26"/>
        <v>10</v>
      </c>
      <c r="G845">
        <f t="shared" si="27"/>
        <v>2017</v>
      </c>
      <c r="H845">
        <v>120088</v>
      </c>
      <c r="I845" t="s">
        <v>230</v>
      </c>
      <c r="J845" t="s">
        <v>142</v>
      </c>
      <c r="K845" t="s">
        <v>232</v>
      </c>
      <c r="L845" t="s">
        <v>45</v>
      </c>
      <c r="M845" t="s">
        <v>231</v>
      </c>
      <c r="N845" t="s">
        <v>143</v>
      </c>
      <c r="O845">
        <v>301</v>
      </c>
      <c r="P845" t="s">
        <v>46</v>
      </c>
      <c r="Q845">
        <v>1</v>
      </c>
      <c r="R845" t="s">
        <v>48</v>
      </c>
      <c r="S845">
        <v>4</v>
      </c>
      <c r="T845" t="s">
        <v>144</v>
      </c>
      <c r="U845">
        <v>12</v>
      </c>
      <c r="V845">
        <v>29047</v>
      </c>
      <c r="W845" s="51">
        <v>4744.8239999999996</v>
      </c>
      <c r="X845">
        <v>14.01</v>
      </c>
      <c r="Y845">
        <v>3.1E-2</v>
      </c>
      <c r="Z845">
        <v>9</v>
      </c>
      <c r="AA845">
        <v>2.4E-2</v>
      </c>
    </row>
    <row r="846" spans="1:27" ht="15">
      <c r="A846" s="49">
        <v>43030</v>
      </c>
      <c r="B846" t="s">
        <v>216</v>
      </c>
      <c r="C846" t="s">
        <v>91</v>
      </c>
      <c r="D846" s="96">
        <v>43024</v>
      </c>
      <c r="E846" s="96">
        <v>43030</v>
      </c>
      <c r="F846">
        <f t="shared" si="26"/>
        <v>10</v>
      </c>
      <c r="G846">
        <f t="shared" si="27"/>
        <v>2017</v>
      </c>
      <c r="H846">
        <v>120088</v>
      </c>
      <c r="I846" t="s">
        <v>230</v>
      </c>
      <c r="J846" t="s">
        <v>142</v>
      </c>
      <c r="K846" t="s">
        <v>232</v>
      </c>
      <c r="L846" t="s">
        <v>45</v>
      </c>
      <c r="M846" t="s">
        <v>231</v>
      </c>
      <c r="N846" t="s">
        <v>143</v>
      </c>
      <c r="O846">
        <v>301</v>
      </c>
      <c r="P846" t="s">
        <v>46</v>
      </c>
      <c r="Q846">
        <v>1</v>
      </c>
      <c r="R846" t="s">
        <v>48</v>
      </c>
      <c r="S846">
        <v>4</v>
      </c>
      <c r="T846" t="s">
        <v>144</v>
      </c>
      <c r="U846">
        <v>12</v>
      </c>
      <c r="V846">
        <v>29057</v>
      </c>
      <c r="W846" s="51">
        <v>4666.3280000000004</v>
      </c>
      <c r="X846">
        <v>13.782999999999999</v>
      </c>
      <c r="Y846">
        <v>3.4000000000000002E-2</v>
      </c>
      <c r="Z846">
        <v>10</v>
      </c>
      <c r="AA846">
        <v>2.1000000000000001E-2</v>
      </c>
    </row>
    <row r="847" spans="1:27" ht="15">
      <c r="A847" s="49">
        <v>43030</v>
      </c>
      <c r="B847" t="s">
        <v>216</v>
      </c>
      <c r="C847" t="s">
        <v>91</v>
      </c>
      <c r="D847" s="96">
        <v>43024</v>
      </c>
      <c r="E847" s="96">
        <v>43030</v>
      </c>
      <c r="F847">
        <f t="shared" si="26"/>
        <v>10</v>
      </c>
      <c r="G847">
        <f t="shared" si="27"/>
        <v>2017</v>
      </c>
      <c r="H847">
        <v>120088</v>
      </c>
      <c r="I847" t="s">
        <v>230</v>
      </c>
      <c r="J847" t="s">
        <v>142</v>
      </c>
      <c r="K847" t="s">
        <v>232</v>
      </c>
      <c r="L847" t="s">
        <v>45</v>
      </c>
      <c r="M847" t="s">
        <v>231</v>
      </c>
      <c r="N847" t="s">
        <v>143</v>
      </c>
      <c r="O847">
        <v>301</v>
      </c>
      <c r="P847" t="s">
        <v>46</v>
      </c>
      <c r="Q847">
        <v>1</v>
      </c>
      <c r="R847" t="s">
        <v>48</v>
      </c>
      <c r="S847">
        <v>4</v>
      </c>
      <c r="T847" t="s">
        <v>144</v>
      </c>
      <c r="U847">
        <v>10</v>
      </c>
      <c r="V847">
        <v>29852</v>
      </c>
      <c r="W847" s="51">
        <v>3924.7849999999999</v>
      </c>
      <c r="X847">
        <v>11.911</v>
      </c>
      <c r="Y847">
        <v>0.05</v>
      </c>
      <c r="Z847">
        <v>15</v>
      </c>
      <c r="AA847">
        <v>0.02</v>
      </c>
    </row>
    <row r="848" spans="1:27" ht="15">
      <c r="A848" s="49">
        <v>43030</v>
      </c>
      <c r="B848" t="s">
        <v>216</v>
      </c>
      <c r="C848" t="s">
        <v>91</v>
      </c>
      <c r="D848" s="96">
        <v>43024</v>
      </c>
      <c r="E848" s="96">
        <v>43030</v>
      </c>
      <c r="F848">
        <f t="shared" si="26"/>
        <v>10</v>
      </c>
      <c r="G848">
        <f t="shared" si="27"/>
        <v>2017</v>
      </c>
      <c r="H848">
        <v>120088</v>
      </c>
      <c r="I848" t="s">
        <v>230</v>
      </c>
      <c r="J848" t="s">
        <v>142</v>
      </c>
      <c r="K848" t="s">
        <v>232</v>
      </c>
      <c r="L848" t="s">
        <v>45</v>
      </c>
      <c r="M848" t="s">
        <v>231</v>
      </c>
      <c r="N848" t="s">
        <v>143</v>
      </c>
      <c r="O848">
        <v>301</v>
      </c>
      <c r="P848" t="s">
        <v>46</v>
      </c>
      <c r="Q848">
        <v>1</v>
      </c>
      <c r="R848" t="s">
        <v>48</v>
      </c>
      <c r="S848">
        <v>4</v>
      </c>
      <c r="T848" t="s">
        <v>144</v>
      </c>
      <c r="U848">
        <v>11</v>
      </c>
      <c r="V848">
        <v>29510</v>
      </c>
      <c r="W848" s="51">
        <v>4759.2489999999998</v>
      </c>
      <c r="X848">
        <v>14.282</v>
      </c>
      <c r="Y848">
        <v>3.6999999999999998E-2</v>
      </c>
      <c r="Z848">
        <v>11</v>
      </c>
      <c r="AA848">
        <v>0.03</v>
      </c>
    </row>
    <row r="849" spans="1:27" ht="15">
      <c r="A849" s="49">
        <v>43030</v>
      </c>
      <c r="B849" t="s">
        <v>216</v>
      </c>
      <c r="C849" t="s">
        <v>91</v>
      </c>
      <c r="D849" s="96">
        <v>43024</v>
      </c>
      <c r="E849" s="96">
        <v>43030</v>
      </c>
      <c r="F849">
        <f t="shared" si="26"/>
        <v>10</v>
      </c>
      <c r="G849">
        <f t="shared" si="27"/>
        <v>2017</v>
      </c>
      <c r="H849">
        <v>120088</v>
      </c>
      <c r="I849" t="s">
        <v>230</v>
      </c>
      <c r="J849" t="s">
        <v>142</v>
      </c>
      <c r="K849" t="s">
        <v>232</v>
      </c>
      <c r="L849" t="s">
        <v>45</v>
      </c>
      <c r="M849" t="s">
        <v>231</v>
      </c>
      <c r="N849" t="s">
        <v>143</v>
      </c>
      <c r="O849">
        <v>301</v>
      </c>
      <c r="P849" t="s">
        <v>46</v>
      </c>
      <c r="Q849">
        <v>1</v>
      </c>
      <c r="R849" t="s">
        <v>48</v>
      </c>
      <c r="S849">
        <v>4</v>
      </c>
      <c r="T849" t="s">
        <v>144</v>
      </c>
      <c r="U849">
        <v>6</v>
      </c>
      <c r="V849">
        <v>28640</v>
      </c>
      <c r="W849" s="51">
        <v>4899.7690000000002</v>
      </c>
      <c r="X849">
        <v>14.279</v>
      </c>
      <c r="Y849">
        <v>5.6000000000000001E-2</v>
      </c>
      <c r="Z849">
        <v>16</v>
      </c>
      <c r="AA849">
        <v>2.4E-2</v>
      </c>
    </row>
    <row r="850" spans="1:27" ht="15">
      <c r="A850" s="49">
        <v>43030</v>
      </c>
      <c r="B850" t="s">
        <v>216</v>
      </c>
      <c r="C850" t="s">
        <v>91</v>
      </c>
      <c r="D850" s="96">
        <v>43024</v>
      </c>
      <c r="E850" s="96">
        <v>43030</v>
      </c>
      <c r="F850">
        <f t="shared" si="26"/>
        <v>10</v>
      </c>
      <c r="G850">
        <f t="shared" si="27"/>
        <v>2017</v>
      </c>
      <c r="H850">
        <v>120088</v>
      </c>
      <c r="I850" t="s">
        <v>230</v>
      </c>
      <c r="J850" t="s">
        <v>142</v>
      </c>
      <c r="K850" t="s">
        <v>232</v>
      </c>
      <c r="L850" t="s">
        <v>45</v>
      </c>
      <c r="M850" t="s">
        <v>231</v>
      </c>
      <c r="N850" t="s">
        <v>143</v>
      </c>
      <c r="O850">
        <v>301</v>
      </c>
      <c r="P850" t="s">
        <v>46</v>
      </c>
      <c r="Q850">
        <v>1</v>
      </c>
      <c r="R850" t="s">
        <v>48</v>
      </c>
      <c r="S850">
        <v>4</v>
      </c>
      <c r="T850" t="s">
        <v>144</v>
      </c>
      <c r="U850">
        <v>8</v>
      </c>
      <c r="V850">
        <v>29301</v>
      </c>
      <c r="W850" s="51">
        <v>4627.3469999999998</v>
      </c>
      <c r="X850">
        <v>13.792</v>
      </c>
      <c r="Y850">
        <v>5.0999999999999997E-2</v>
      </c>
      <c r="Z850">
        <v>15</v>
      </c>
      <c r="AA850">
        <v>0.02</v>
      </c>
    </row>
    <row r="851" spans="1:27" ht="15">
      <c r="A851" s="49">
        <v>43030</v>
      </c>
      <c r="B851" t="s">
        <v>216</v>
      </c>
      <c r="C851" t="s">
        <v>91</v>
      </c>
      <c r="D851" s="96">
        <v>43024</v>
      </c>
      <c r="E851" s="96">
        <v>43030</v>
      </c>
      <c r="F851">
        <f t="shared" si="26"/>
        <v>10</v>
      </c>
      <c r="G851">
        <f t="shared" si="27"/>
        <v>2017</v>
      </c>
      <c r="H851">
        <v>120088</v>
      </c>
      <c r="I851" t="s">
        <v>230</v>
      </c>
      <c r="J851" t="s">
        <v>142</v>
      </c>
      <c r="K851" t="s">
        <v>232</v>
      </c>
      <c r="L851" t="s">
        <v>45</v>
      </c>
      <c r="M851" t="s">
        <v>231</v>
      </c>
      <c r="N851" t="s">
        <v>143</v>
      </c>
      <c r="O851">
        <v>301</v>
      </c>
      <c r="P851" t="s">
        <v>46</v>
      </c>
      <c r="Q851">
        <v>1</v>
      </c>
      <c r="R851" t="s">
        <v>48</v>
      </c>
      <c r="S851">
        <v>4</v>
      </c>
      <c r="T851" t="s">
        <v>144</v>
      </c>
      <c r="U851">
        <v>3</v>
      </c>
      <c r="V851">
        <v>30349</v>
      </c>
      <c r="W851" s="51">
        <v>4915.1459999999997</v>
      </c>
      <c r="X851">
        <v>15.180999999999999</v>
      </c>
      <c r="Y851">
        <v>5.6000000000000001E-2</v>
      </c>
      <c r="Z851">
        <v>17</v>
      </c>
      <c r="AA851">
        <v>2.3E-2</v>
      </c>
    </row>
    <row r="852" spans="1:27" ht="15">
      <c r="A852" s="49">
        <v>43030</v>
      </c>
      <c r="B852" t="s">
        <v>216</v>
      </c>
      <c r="C852" t="s">
        <v>91</v>
      </c>
      <c r="D852" s="96">
        <v>43024</v>
      </c>
      <c r="E852" s="96">
        <v>43030</v>
      </c>
      <c r="F852">
        <f t="shared" si="26"/>
        <v>10</v>
      </c>
      <c r="G852">
        <f t="shared" si="27"/>
        <v>2017</v>
      </c>
      <c r="H852">
        <v>120088</v>
      </c>
      <c r="I852" t="s">
        <v>230</v>
      </c>
      <c r="J852" t="s">
        <v>142</v>
      </c>
      <c r="K852" t="s">
        <v>232</v>
      </c>
      <c r="L852" t="s">
        <v>45</v>
      </c>
      <c r="M852" t="s">
        <v>231</v>
      </c>
      <c r="N852" t="s">
        <v>143</v>
      </c>
      <c r="O852">
        <v>301</v>
      </c>
      <c r="P852" t="s">
        <v>46</v>
      </c>
      <c r="Q852">
        <v>1</v>
      </c>
      <c r="R852" t="s">
        <v>48</v>
      </c>
      <c r="S852">
        <v>4</v>
      </c>
      <c r="T852" t="s">
        <v>144</v>
      </c>
      <c r="U852">
        <v>4</v>
      </c>
      <c r="V852">
        <v>29453</v>
      </c>
      <c r="W852" s="51">
        <v>4799.7489999999998</v>
      </c>
      <c r="X852">
        <v>14.374000000000001</v>
      </c>
      <c r="Y852">
        <v>3.6999999999999998E-2</v>
      </c>
      <c r="Z852">
        <v>11</v>
      </c>
      <c r="AA852">
        <v>2.7E-2</v>
      </c>
    </row>
    <row r="853" spans="1:27" ht="15">
      <c r="A853" s="49">
        <v>43030</v>
      </c>
      <c r="B853" t="s">
        <v>216</v>
      </c>
      <c r="C853" t="s">
        <v>91</v>
      </c>
      <c r="D853" s="96">
        <v>43024</v>
      </c>
      <c r="E853" s="96">
        <v>43030</v>
      </c>
      <c r="F853">
        <f t="shared" si="26"/>
        <v>10</v>
      </c>
      <c r="G853">
        <f t="shared" si="27"/>
        <v>2017</v>
      </c>
      <c r="H853">
        <v>120088</v>
      </c>
      <c r="I853" t="s">
        <v>230</v>
      </c>
      <c r="J853" t="s">
        <v>142</v>
      </c>
      <c r="K853" t="s">
        <v>232</v>
      </c>
      <c r="L853" t="s">
        <v>45</v>
      </c>
      <c r="M853" t="s">
        <v>231</v>
      </c>
      <c r="N853" t="s">
        <v>143</v>
      </c>
      <c r="O853">
        <v>301</v>
      </c>
      <c r="P853" t="s">
        <v>46</v>
      </c>
      <c r="Q853">
        <v>1</v>
      </c>
      <c r="R853" t="s">
        <v>48</v>
      </c>
      <c r="S853">
        <v>4</v>
      </c>
      <c r="T853" t="s">
        <v>144</v>
      </c>
      <c r="U853">
        <v>1</v>
      </c>
      <c r="V853">
        <v>28722</v>
      </c>
      <c r="W853" s="51">
        <v>5170.4970000000003</v>
      </c>
      <c r="X853">
        <v>15.109</v>
      </c>
      <c r="Y853">
        <v>5.1999999999999998E-2</v>
      </c>
      <c r="Z853">
        <v>15</v>
      </c>
      <c r="AA853">
        <v>3.5000000000000003E-2</v>
      </c>
    </row>
    <row r="854" spans="1:27" ht="15">
      <c r="A854" s="49">
        <v>43030</v>
      </c>
      <c r="B854" t="s">
        <v>216</v>
      </c>
      <c r="C854" t="s">
        <v>91</v>
      </c>
      <c r="D854" s="96">
        <v>43024</v>
      </c>
      <c r="E854" s="96">
        <v>43030</v>
      </c>
      <c r="F854">
        <f t="shared" si="26"/>
        <v>10</v>
      </c>
      <c r="G854">
        <f t="shared" si="27"/>
        <v>2017</v>
      </c>
      <c r="H854">
        <v>120088</v>
      </c>
      <c r="I854" t="s">
        <v>230</v>
      </c>
      <c r="J854" t="s">
        <v>142</v>
      </c>
      <c r="K854" t="s">
        <v>232</v>
      </c>
      <c r="L854" t="s">
        <v>45</v>
      </c>
      <c r="M854" t="s">
        <v>231</v>
      </c>
      <c r="N854" t="s">
        <v>143</v>
      </c>
      <c r="O854">
        <v>301</v>
      </c>
      <c r="P854" t="s">
        <v>46</v>
      </c>
      <c r="Q854">
        <v>1</v>
      </c>
      <c r="R854" t="s">
        <v>48</v>
      </c>
      <c r="S854">
        <v>4</v>
      </c>
      <c r="T854" t="s">
        <v>144</v>
      </c>
      <c r="U854">
        <v>2</v>
      </c>
      <c r="V854">
        <v>28717</v>
      </c>
      <c r="W854" s="51">
        <v>3119.3310000000001</v>
      </c>
      <c r="X854">
        <v>9.11</v>
      </c>
      <c r="Y854">
        <v>3.5000000000000003E-2</v>
      </c>
      <c r="Z854">
        <v>10</v>
      </c>
      <c r="AA854">
        <v>2.1000000000000001E-2</v>
      </c>
    </row>
    <row r="855" spans="1:27" ht="15">
      <c r="A855" s="49">
        <v>43030</v>
      </c>
      <c r="B855" t="s">
        <v>216</v>
      </c>
      <c r="C855" t="s">
        <v>91</v>
      </c>
      <c r="D855" s="96">
        <v>43024</v>
      </c>
      <c r="E855" s="96">
        <v>43030</v>
      </c>
      <c r="F855">
        <f t="shared" si="26"/>
        <v>10</v>
      </c>
      <c r="G855">
        <f t="shared" si="27"/>
        <v>2017</v>
      </c>
      <c r="H855">
        <v>120088</v>
      </c>
      <c r="I855" t="s">
        <v>230</v>
      </c>
      <c r="J855" t="s">
        <v>142</v>
      </c>
      <c r="K855" t="s">
        <v>232</v>
      </c>
      <c r="L855" t="s">
        <v>45</v>
      </c>
      <c r="M855" t="s">
        <v>231</v>
      </c>
      <c r="N855" t="s">
        <v>143</v>
      </c>
      <c r="O855">
        <v>301</v>
      </c>
      <c r="P855" t="s">
        <v>46</v>
      </c>
      <c r="Q855">
        <v>1</v>
      </c>
      <c r="R855" t="s">
        <v>48</v>
      </c>
      <c r="S855">
        <v>4</v>
      </c>
      <c r="T855" t="s">
        <v>144</v>
      </c>
      <c r="U855">
        <v>9</v>
      </c>
      <c r="V855">
        <v>29277</v>
      </c>
      <c r="W855" s="51">
        <v>3602.5210000000002</v>
      </c>
      <c r="X855">
        <v>10.727</v>
      </c>
      <c r="Y855">
        <v>4.3999999999999997E-2</v>
      </c>
      <c r="Z855">
        <v>13</v>
      </c>
      <c r="AA855">
        <v>1.4E-2</v>
      </c>
    </row>
    <row r="856" spans="1:27" ht="15">
      <c r="A856" s="49">
        <v>43030</v>
      </c>
      <c r="B856" t="s">
        <v>216</v>
      </c>
      <c r="C856" t="s">
        <v>91</v>
      </c>
      <c r="D856" s="96">
        <v>43024</v>
      </c>
      <c r="E856" s="96">
        <v>43030</v>
      </c>
      <c r="F856">
        <f t="shared" si="26"/>
        <v>10</v>
      </c>
      <c r="G856">
        <f t="shared" si="27"/>
        <v>2017</v>
      </c>
      <c r="H856">
        <v>120088</v>
      </c>
      <c r="I856" t="s">
        <v>230</v>
      </c>
      <c r="J856" t="s">
        <v>142</v>
      </c>
      <c r="K856" t="s">
        <v>232</v>
      </c>
      <c r="L856" t="s">
        <v>45</v>
      </c>
      <c r="M856" t="s">
        <v>231</v>
      </c>
      <c r="N856" t="s">
        <v>143</v>
      </c>
      <c r="O856">
        <v>301</v>
      </c>
      <c r="P856" t="s">
        <v>46</v>
      </c>
      <c r="Q856">
        <v>1</v>
      </c>
      <c r="R856" t="s">
        <v>48</v>
      </c>
      <c r="S856">
        <v>4</v>
      </c>
      <c r="T856" t="s">
        <v>144</v>
      </c>
      <c r="U856">
        <v>5</v>
      </c>
      <c r="V856">
        <v>28950</v>
      </c>
      <c r="W856" s="51">
        <v>4894.9780000000001</v>
      </c>
      <c r="X856">
        <v>14.356</v>
      </c>
      <c r="Y856">
        <v>5.1999999999999998E-2</v>
      </c>
      <c r="Z856">
        <v>15</v>
      </c>
      <c r="AA856">
        <v>1.7000000000000001E-2</v>
      </c>
    </row>
    <row r="857" spans="1:27" ht="15">
      <c r="A857" s="49">
        <v>43030</v>
      </c>
      <c r="B857" t="s">
        <v>216</v>
      </c>
      <c r="C857" t="s">
        <v>91</v>
      </c>
      <c r="D857" s="96">
        <v>43024</v>
      </c>
      <c r="E857" s="96">
        <v>43030</v>
      </c>
      <c r="F857">
        <f t="shared" si="26"/>
        <v>10</v>
      </c>
      <c r="G857">
        <f t="shared" si="27"/>
        <v>2017</v>
      </c>
      <c r="H857">
        <v>120088</v>
      </c>
      <c r="I857" t="s">
        <v>230</v>
      </c>
      <c r="J857" t="s">
        <v>142</v>
      </c>
      <c r="K857" t="s">
        <v>232</v>
      </c>
      <c r="L857" t="s">
        <v>45</v>
      </c>
      <c r="M857" t="s">
        <v>231</v>
      </c>
      <c r="N857" t="s">
        <v>143</v>
      </c>
      <c r="O857">
        <v>301</v>
      </c>
      <c r="P857" t="s">
        <v>46</v>
      </c>
      <c r="Q857">
        <v>1</v>
      </c>
      <c r="R857" t="s">
        <v>48</v>
      </c>
      <c r="S857">
        <v>4</v>
      </c>
      <c r="T857" t="s">
        <v>144</v>
      </c>
      <c r="U857">
        <v>7</v>
      </c>
      <c r="V857">
        <v>28185</v>
      </c>
      <c r="W857" s="51">
        <v>4054.085</v>
      </c>
      <c r="X857">
        <v>11.625999999999999</v>
      </c>
      <c r="Y857">
        <v>4.5999999999999999E-2</v>
      </c>
      <c r="Z857">
        <v>13</v>
      </c>
      <c r="AA857">
        <v>1.4E-2</v>
      </c>
    </row>
    <row r="858" spans="1:27" ht="15">
      <c r="A858" s="49">
        <v>43028</v>
      </c>
      <c r="B858" t="s">
        <v>215</v>
      </c>
      <c r="C858" t="s">
        <v>90</v>
      </c>
      <c r="D858" s="96">
        <v>43017</v>
      </c>
      <c r="E858" s="96">
        <v>43023</v>
      </c>
      <c r="F858">
        <f t="shared" si="26"/>
        <v>10</v>
      </c>
      <c r="G858">
        <f t="shared" si="27"/>
        <v>2017</v>
      </c>
      <c r="H858">
        <v>120088</v>
      </c>
      <c r="I858" t="s">
        <v>230</v>
      </c>
      <c r="J858" t="s">
        <v>142</v>
      </c>
      <c r="K858" t="s">
        <v>232</v>
      </c>
      <c r="L858" t="s">
        <v>45</v>
      </c>
      <c r="M858" t="s">
        <v>231</v>
      </c>
      <c r="N858" t="s">
        <v>143</v>
      </c>
      <c r="O858">
        <v>301</v>
      </c>
      <c r="P858" t="s">
        <v>46</v>
      </c>
      <c r="Q858">
        <v>1</v>
      </c>
      <c r="R858" t="s">
        <v>48</v>
      </c>
      <c r="S858">
        <v>4</v>
      </c>
      <c r="T858" t="s">
        <v>144</v>
      </c>
      <c r="U858">
        <v>7</v>
      </c>
      <c r="V858">
        <v>28198</v>
      </c>
      <c r="W858" s="51">
        <v>3964.3939999999998</v>
      </c>
      <c r="X858">
        <v>11.625999999999999</v>
      </c>
      <c r="Y858">
        <v>4.5999999999999999E-2</v>
      </c>
      <c r="Z858">
        <v>13</v>
      </c>
      <c r="AA858">
        <v>7.0000000000000001E-3</v>
      </c>
    </row>
    <row r="859" spans="1:27" ht="15">
      <c r="A859" s="49">
        <v>43028</v>
      </c>
      <c r="B859" t="s">
        <v>215</v>
      </c>
      <c r="C859" t="s">
        <v>90</v>
      </c>
      <c r="D859" s="96">
        <v>43017</v>
      </c>
      <c r="E859" s="96">
        <v>43023</v>
      </c>
      <c r="F859">
        <f t="shared" si="26"/>
        <v>10</v>
      </c>
      <c r="G859">
        <f t="shared" si="27"/>
        <v>2017</v>
      </c>
      <c r="H859">
        <v>120088</v>
      </c>
      <c r="I859" t="s">
        <v>230</v>
      </c>
      <c r="J859" t="s">
        <v>142</v>
      </c>
      <c r="K859" t="s">
        <v>232</v>
      </c>
      <c r="L859" t="s">
        <v>45</v>
      </c>
      <c r="M859" t="s">
        <v>231</v>
      </c>
      <c r="N859" t="s">
        <v>143</v>
      </c>
      <c r="O859">
        <v>301</v>
      </c>
      <c r="P859" t="s">
        <v>46</v>
      </c>
      <c r="Q859">
        <v>1</v>
      </c>
      <c r="R859" t="s">
        <v>48</v>
      </c>
      <c r="S859">
        <v>4</v>
      </c>
      <c r="T859" t="s">
        <v>144</v>
      </c>
      <c r="U859">
        <v>5</v>
      </c>
      <c r="V859">
        <v>28967</v>
      </c>
      <c r="W859" s="51">
        <v>4773.5039999999999</v>
      </c>
      <c r="X859">
        <v>14.356</v>
      </c>
      <c r="Y859">
        <v>5.8999999999999997E-2</v>
      </c>
      <c r="Z859">
        <v>17</v>
      </c>
      <c r="AA859">
        <v>4.1000000000000002E-2</v>
      </c>
    </row>
    <row r="860" spans="1:27" ht="15">
      <c r="A860" s="49">
        <v>43028</v>
      </c>
      <c r="B860" t="s">
        <v>215</v>
      </c>
      <c r="C860" t="s">
        <v>90</v>
      </c>
      <c r="D860" s="96">
        <v>43017</v>
      </c>
      <c r="E860" s="96">
        <v>43023</v>
      </c>
      <c r="F860">
        <f t="shared" si="26"/>
        <v>10</v>
      </c>
      <c r="G860">
        <f t="shared" si="27"/>
        <v>2017</v>
      </c>
      <c r="H860">
        <v>120088</v>
      </c>
      <c r="I860" t="s">
        <v>230</v>
      </c>
      <c r="J860" t="s">
        <v>142</v>
      </c>
      <c r="K860" t="s">
        <v>232</v>
      </c>
      <c r="L860" t="s">
        <v>45</v>
      </c>
      <c r="M860" t="s">
        <v>231</v>
      </c>
      <c r="N860" t="s">
        <v>143</v>
      </c>
      <c r="O860">
        <v>301</v>
      </c>
      <c r="P860" t="s">
        <v>46</v>
      </c>
      <c r="Q860">
        <v>1</v>
      </c>
      <c r="R860" t="s">
        <v>48</v>
      </c>
      <c r="S860">
        <v>4</v>
      </c>
      <c r="T860" t="s">
        <v>144</v>
      </c>
      <c r="U860">
        <v>9</v>
      </c>
      <c r="V860">
        <v>29292</v>
      </c>
      <c r="W860" s="51">
        <v>3513.3449999999998</v>
      </c>
      <c r="X860">
        <v>10.727</v>
      </c>
      <c r="Y860">
        <v>5.0999999999999997E-2</v>
      </c>
      <c r="Z860">
        <v>15</v>
      </c>
      <c r="AA860">
        <v>2.4E-2</v>
      </c>
    </row>
    <row r="861" spans="1:27" ht="15">
      <c r="A861" s="49">
        <v>43028</v>
      </c>
      <c r="B861" t="s">
        <v>215</v>
      </c>
      <c r="C861" t="s">
        <v>90</v>
      </c>
      <c r="D861" s="96">
        <v>43017</v>
      </c>
      <c r="E861" s="96">
        <v>43023</v>
      </c>
      <c r="F861">
        <f t="shared" si="26"/>
        <v>10</v>
      </c>
      <c r="G861">
        <f t="shared" si="27"/>
        <v>2017</v>
      </c>
      <c r="H861">
        <v>120088</v>
      </c>
      <c r="I861" t="s">
        <v>230</v>
      </c>
      <c r="J861" t="s">
        <v>142</v>
      </c>
      <c r="K861" t="s">
        <v>232</v>
      </c>
      <c r="L861" t="s">
        <v>45</v>
      </c>
      <c r="M861" t="s">
        <v>231</v>
      </c>
      <c r="N861" t="s">
        <v>143</v>
      </c>
      <c r="O861">
        <v>301</v>
      </c>
      <c r="P861" t="s">
        <v>46</v>
      </c>
      <c r="Q861">
        <v>1</v>
      </c>
      <c r="R861" t="s">
        <v>48</v>
      </c>
      <c r="S861">
        <v>4</v>
      </c>
      <c r="T861" t="s">
        <v>144</v>
      </c>
      <c r="U861">
        <v>2</v>
      </c>
      <c r="V861">
        <v>28741</v>
      </c>
      <c r="W861" s="51">
        <v>3077.335</v>
      </c>
      <c r="X861">
        <v>9.11</v>
      </c>
      <c r="Y861">
        <v>8.4000000000000005E-2</v>
      </c>
      <c r="Z861">
        <v>24</v>
      </c>
      <c r="AA861">
        <v>1.7000000000000001E-2</v>
      </c>
    </row>
    <row r="862" spans="1:27" ht="15">
      <c r="A862" s="49">
        <v>43028</v>
      </c>
      <c r="B862" t="s">
        <v>215</v>
      </c>
      <c r="C862" t="s">
        <v>90</v>
      </c>
      <c r="D862" s="96">
        <v>43017</v>
      </c>
      <c r="E862" s="96">
        <v>43023</v>
      </c>
      <c r="F862">
        <f t="shared" si="26"/>
        <v>10</v>
      </c>
      <c r="G862">
        <f t="shared" si="27"/>
        <v>2017</v>
      </c>
      <c r="H862">
        <v>120088</v>
      </c>
      <c r="I862" t="s">
        <v>230</v>
      </c>
      <c r="J862" t="s">
        <v>142</v>
      </c>
      <c r="K862" t="s">
        <v>232</v>
      </c>
      <c r="L862" t="s">
        <v>45</v>
      </c>
      <c r="M862" t="s">
        <v>231</v>
      </c>
      <c r="N862" t="s">
        <v>143</v>
      </c>
      <c r="O862">
        <v>301</v>
      </c>
      <c r="P862" t="s">
        <v>46</v>
      </c>
      <c r="Q862">
        <v>1</v>
      </c>
      <c r="R862" t="s">
        <v>48</v>
      </c>
      <c r="S862">
        <v>4</v>
      </c>
      <c r="T862" t="s">
        <v>144</v>
      </c>
      <c r="U862">
        <v>1</v>
      </c>
      <c r="V862">
        <v>28737</v>
      </c>
      <c r="W862" s="51">
        <v>5054.2219999999998</v>
      </c>
      <c r="X862">
        <v>15.109</v>
      </c>
      <c r="Y862">
        <v>5.1999999999999998E-2</v>
      </c>
      <c r="Z862">
        <v>15</v>
      </c>
      <c r="AA862">
        <v>4.9000000000000002E-2</v>
      </c>
    </row>
    <row r="863" spans="1:27" ht="15">
      <c r="A863" s="49">
        <v>43028</v>
      </c>
      <c r="B863" t="s">
        <v>215</v>
      </c>
      <c r="C863" t="s">
        <v>90</v>
      </c>
      <c r="D863" s="96">
        <v>43017</v>
      </c>
      <c r="E863" s="96">
        <v>43023</v>
      </c>
      <c r="F863">
        <f t="shared" si="26"/>
        <v>10</v>
      </c>
      <c r="G863">
        <f t="shared" si="27"/>
        <v>2017</v>
      </c>
      <c r="H863">
        <v>120088</v>
      </c>
      <c r="I863" t="s">
        <v>230</v>
      </c>
      <c r="J863" t="s">
        <v>142</v>
      </c>
      <c r="K863" t="s">
        <v>232</v>
      </c>
      <c r="L863" t="s">
        <v>45</v>
      </c>
      <c r="M863" t="s">
        <v>231</v>
      </c>
      <c r="N863" t="s">
        <v>143</v>
      </c>
      <c r="O863">
        <v>301</v>
      </c>
      <c r="P863" t="s">
        <v>46</v>
      </c>
      <c r="Q863">
        <v>1</v>
      </c>
      <c r="R863" t="s">
        <v>48</v>
      </c>
      <c r="S863">
        <v>4</v>
      </c>
      <c r="T863" t="s">
        <v>144</v>
      </c>
      <c r="U863">
        <v>4</v>
      </c>
      <c r="V863">
        <v>29467</v>
      </c>
      <c r="W863" s="51">
        <v>4694.3419999999996</v>
      </c>
      <c r="X863">
        <v>14.374000000000001</v>
      </c>
      <c r="Y863">
        <v>4.8000000000000001E-2</v>
      </c>
      <c r="Z863">
        <v>14</v>
      </c>
      <c r="AA863">
        <v>2.7E-2</v>
      </c>
    </row>
    <row r="864" spans="1:27" ht="15">
      <c r="A864" s="49">
        <v>43028</v>
      </c>
      <c r="B864" t="s">
        <v>215</v>
      </c>
      <c r="C864" t="s">
        <v>90</v>
      </c>
      <c r="D864" s="96">
        <v>43017</v>
      </c>
      <c r="E864" s="96">
        <v>43023</v>
      </c>
      <c r="F864">
        <f t="shared" si="26"/>
        <v>10</v>
      </c>
      <c r="G864">
        <f t="shared" si="27"/>
        <v>2017</v>
      </c>
      <c r="H864">
        <v>120088</v>
      </c>
      <c r="I864" t="s">
        <v>230</v>
      </c>
      <c r="J864" t="s">
        <v>142</v>
      </c>
      <c r="K864" t="s">
        <v>232</v>
      </c>
      <c r="L864" t="s">
        <v>45</v>
      </c>
      <c r="M864" t="s">
        <v>231</v>
      </c>
      <c r="N864" t="s">
        <v>143</v>
      </c>
      <c r="O864">
        <v>301</v>
      </c>
      <c r="P864" t="s">
        <v>46</v>
      </c>
      <c r="Q864">
        <v>1</v>
      </c>
      <c r="R864" t="s">
        <v>48</v>
      </c>
      <c r="S864">
        <v>4</v>
      </c>
      <c r="T864" t="s">
        <v>144</v>
      </c>
      <c r="U864">
        <v>3</v>
      </c>
      <c r="V864">
        <v>30363</v>
      </c>
      <c r="W864" s="51">
        <v>4835.3190000000004</v>
      </c>
      <c r="X864">
        <v>15.180999999999999</v>
      </c>
      <c r="Y864">
        <v>4.5999999999999999E-2</v>
      </c>
      <c r="Z864">
        <v>14</v>
      </c>
      <c r="AA864">
        <v>2.3E-2</v>
      </c>
    </row>
    <row r="865" spans="1:27" ht="15">
      <c r="A865" s="49">
        <v>43028</v>
      </c>
      <c r="B865" t="s">
        <v>215</v>
      </c>
      <c r="C865" t="s">
        <v>90</v>
      </c>
      <c r="D865" s="96">
        <v>43017</v>
      </c>
      <c r="E865" s="96">
        <v>43023</v>
      </c>
      <c r="F865">
        <f t="shared" si="26"/>
        <v>10</v>
      </c>
      <c r="G865">
        <f t="shared" si="27"/>
        <v>2017</v>
      </c>
      <c r="H865">
        <v>120088</v>
      </c>
      <c r="I865" t="s">
        <v>230</v>
      </c>
      <c r="J865" t="s">
        <v>142</v>
      </c>
      <c r="K865" t="s">
        <v>232</v>
      </c>
      <c r="L865" t="s">
        <v>45</v>
      </c>
      <c r="M865" t="s">
        <v>231</v>
      </c>
      <c r="N865" t="s">
        <v>143</v>
      </c>
      <c r="O865">
        <v>301</v>
      </c>
      <c r="P865" t="s">
        <v>46</v>
      </c>
      <c r="Q865">
        <v>1</v>
      </c>
      <c r="R865" t="s">
        <v>48</v>
      </c>
      <c r="S865">
        <v>4</v>
      </c>
      <c r="T865" t="s">
        <v>144</v>
      </c>
      <c r="U865">
        <v>8</v>
      </c>
      <c r="V865">
        <v>29312</v>
      </c>
      <c r="W865" s="51">
        <v>4525.9049999999997</v>
      </c>
      <c r="X865">
        <v>13.792</v>
      </c>
      <c r="Y865">
        <v>3.7999999999999999E-2</v>
      </c>
      <c r="Z865">
        <v>11</v>
      </c>
      <c r="AA865">
        <v>0.01</v>
      </c>
    </row>
    <row r="866" spans="1:27" ht="15">
      <c r="A866" s="49">
        <v>43028</v>
      </c>
      <c r="B866" t="s">
        <v>215</v>
      </c>
      <c r="C866" t="s">
        <v>90</v>
      </c>
      <c r="D866" s="96">
        <v>43017</v>
      </c>
      <c r="E866" s="96">
        <v>43023</v>
      </c>
      <c r="F866">
        <f t="shared" si="26"/>
        <v>10</v>
      </c>
      <c r="G866">
        <f t="shared" si="27"/>
        <v>2017</v>
      </c>
      <c r="H866">
        <v>120088</v>
      </c>
      <c r="I866" t="s">
        <v>230</v>
      </c>
      <c r="J866" t="s">
        <v>142</v>
      </c>
      <c r="K866" t="s">
        <v>232</v>
      </c>
      <c r="L866" t="s">
        <v>45</v>
      </c>
      <c r="M866" t="s">
        <v>231</v>
      </c>
      <c r="N866" t="s">
        <v>143</v>
      </c>
      <c r="O866">
        <v>301</v>
      </c>
      <c r="P866" t="s">
        <v>46</v>
      </c>
      <c r="Q866">
        <v>1</v>
      </c>
      <c r="R866" t="s">
        <v>48</v>
      </c>
      <c r="S866">
        <v>4</v>
      </c>
      <c r="T866" t="s">
        <v>144</v>
      </c>
      <c r="U866">
        <v>6</v>
      </c>
      <c r="V866">
        <v>28646</v>
      </c>
      <c r="W866" s="51">
        <v>4781.6610000000001</v>
      </c>
      <c r="X866">
        <v>14.279</v>
      </c>
      <c r="Y866">
        <v>2.1000000000000001E-2</v>
      </c>
      <c r="Z866">
        <v>6</v>
      </c>
      <c r="AA866">
        <v>0</v>
      </c>
    </row>
    <row r="867" spans="1:27" ht="15">
      <c r="A867" s="49">
        <v>43028</v>
      </c>
      <c r="B867" t="s">
        <v>215</v>
      </c>
      <c r="C867" t="s">
        <v>90</v>
      </c>
      <c r="D867" s="96">
        <v>43017</v>
      </c>
      <c r="E867" s="96">
        <v>43023</v>
      </c>
      <c r="F867">
        <f t="shared" si="26"/>
        <v>10</v>
      </c>
      <c r="G867">
        <f t="shared" si="27"/>
        <v>2017</v>
      </c>
      <c r="H867">
        <v>120088</v>
      </c>
      <c r="I867" t="s">
        <v>230</v>
      </c>
      <c r="J867" t="s">
        <v>142</v>
      </c>
      <c r="K867" t="s">
        <v>232</v>
      </c>
      <c r="L867" t="s">
        <v>45</v>
      </c>
      <c r="M867" t="s">
        <v>231</v>
      </c>
      <c r="N867" t="s">
        <v>143</v>
      </c>
      <c r="O867">
        <v>301</v>
      </c>
      <c r="P867" t="s">
        <v>46</v>
      </c>
      <c r="Q867">
        <v>1</v>
      </c>
      <c r="R867" t="s">
        <v>48</v>
      </c>
      <c r="S867">
        <v>4</v>
      </c>
      <c r="T867" t="s">
        <v>144</v>
      </c>
      <c r="U867">
        <v>11</v>
      </c>
      <c r="V867">
        <v>29518</v>
      </c>
      <c r="W867" s="51">
        <v>4646.79</v>
      </c>
      <c r="X867">
        <v>14.282</v>
      </c>
      <c r="Y867">
        <v>2.7E-2</v>
      </c>
      <c r="Z867">
        <v>8</v>
      </c>
      <c r="AA867">
        <v>1.7000000000000001E-2</v>
      </c>
    </row>
    <row r="868" spans="1:27" ht="15">
      <c r="A868" s="49">
        <v>43028</v>
      </c>
      <c r="B868" t="s">
        <v>215</v>
      </c>
      <c r="C868" t="s">
        <v>90</v>
      </c>
      <c r="D868" s="96">
        <v>43017</v>
      </c>
      <c r="E868" s="96">
        <v>43023</v>
      </c>
      <c r="F868">
        <f t="shared" si="26"/>
        <v>10</v>
      </c>
      <c r="G868">
        <f t="shared" si="27"/>
        <v>2017</v>
      </c>
      <c r="H868">
        <v>120088</v>
      </c>
      <c r="I868" t="s">
        <v>230</v>
      </c>
      <c r="J868" t="s">
        <v>142</v>
      </c>
      <c r="K868" t="s">
        <v>232</v>
      </c>
      <c r="L868" t="s">
        <v>45</v>
      </c>
      <c r="M868" t="s">
        <v>231</v>
      </c>
      <c r="N868" t="s">
        <v>143</v>
      </c>
      <c r="O868">
        <v>301</v>
      </c>
      <c r="P868" t="s">
        <v>46</v>
      </c>
      <c r="Q868">
        <v>1</v>
      </c>
      <c r="R868" t="s">
        <v>48</v>
      </c>
      <c r="S868">
        <v>4</v>
      </c>
      <c r="T868" t="s">
        <v>144</v>
      </c>
      <c r="U868">
        <v>10</v>
      </c>
      <c r="V868">
        <v>29860</v>
      </c>
      <c r="W868" s="51">
        <v>3841.634</v>
      </c>
      <c r="X868">
        <v>11.911</v>
      </c>
      <c r="Y868">
        <v>2.7E-2</v>
      </c>
      <c r="Z868">
        <v>8</v>
      </c>
      <c r="AA868">
        <v>7.0000000000000001E-3</v>
      </c>
    </row>
    <row r="869" spans="1:27" ht="15">
      <c r="A869" s="49">
        <v>43028</v>
      </c>
      <c r="B869" t="s">
        <v>215</v>
      </c>
      <c r="C869" t="s">
        <v>90</v>
      </c>
      <c r="D869" s="96">
        <v>43017</v>
      </c>
      <c r="E869" s="96">
        <v>43023</v>
      </c>
      <c r="F869">
        <f t="shared" si="26"/>
        <v>10</v>
      </c>
      <c r="G869">
        <f t="shared" si="27"/>
        <v>2017</v>
      </c>
      <c r="H869">
        <v>120088</v>
      </c>
      <c r="I869" t="s">
        <v>230</v>
      </c>
      <c r="J869" t="s">
        <v>142</v>
      </c>
      <c r="K869" t="s">
        <v>232</v>
      </c>
      <c r="L869" t="s">
        <v>45</v>
      </c>
      <c r="M869" t="s">
        <v>231</v>
      </c>
      <c r="N869" t="s">
        <v>143</v>
      </c>
      <c r="O869">
        <v>301</v>
      </c>
      <c r="P869" t="s">
        <v>46</v>
      </c>
      <c r="Q869">
        <v>1</v>
      </c>
      <c r="R869" t="s">
        <v>48</v>
      </c>
      <c r="S869">
        <v>4</v>
      </c>
      <c r="T869" t="s">
        <v>144</v>
      </c>
      <c r="U869">
        <v>12</v>
      </c>
      <c r="V869">
        <v>29074</v>
      </c>
      <c r="W869" s="51">
        <v>4560.3140000000003</v>
      </c>
      <c r="X869">
        <v>13.782999999999999</v>
      </c>
      <c r="Y869">
        <v>5.8000000000000003E-2</v>
      </c>
      <c r="Z869">
        <v>17</v>
      </c>
      <c r="AA869">
        <v>3.7999999999999999E-2</v>
      </c>
    </row>
    <row r="870" spans="1:27" ht="15">
      <c r="A870" s="49">
        <v>43016</v>
      </c>
      <c r="B870" t="s">
        <v>214</v>
      </c>
      <c r="C870" t="s">
        <v>89</v>
      </c>
      <c r="D870" s="96">
        <v>43010</v>
      </c>
      <c r="E870" s="96">
        <v>43016</v>
      </c>
      <c r="F870">
        <f t="shared" si="26"/>
        <v>10</v>
      </c>
      <c r="G870">
        <f t="shared" si="27"/>
        <v>2017</v>
      </c>
      <c r="H870">
        <v>120088</v>
      </c>
      <c r="I870" t="s">
        <v>230</v>
      </c>
      <c r="J870" t="s">
        <v>142</v>
      </c>
      <c r="K870" t="s">
        <v>232</v>
      </c>
      <c r="L870" t="s">
        <v>45</v>
      </c>
      <c r="M870" t="s">
        <v>231</v>
      </c>
      <c r="N870" t="s">
        <v>143</v>
      </c>
      <c r="O870">
        <v>301</v>
      </c>
      <c r="P870" t="s">
        <v>46</v>
      </c>
      <c r="Q870">
        <v>1</v>
      </c>
      <c r="R870" t="s">
        <v>48</v>
      </c>
      <c r="S870">
        <v>4</v>
      </c>
      <c r="T870" t="s">
        <v>144</v>
      </c>
      <c r="U870">
        <v>12</v>
      </c>
      <c r="V870">
        <v>29089</v>
      </c>
      <c r="W870" s="51">
        <v>4466.4250000000002</v>
      </c>
      <c r="X870">
        <v>13.478</v>
      </c>
      <c r="Y870">
        <v>5.1999999999999998E-2</v>
      </c>
      <c r="Z870">
        <v>15</v>
      </c>
      <c r="AA870">
        <v>1.7000000000000001E-2</v>
      </c>
    </row>
    <row r="871" spans="1:27" ht="15">
      <c r="A871" s="49">
        <v>43016</v>
      </c>
      <c r="B871" t="s">
        <v>214</v>
      </c>
      <c r="C871" t="s">
        <v>89</v>
      </c>
      <c r="D871" s="96">
        <v>43010</v>
      </c>
      <c r="E871" s="96">
        <v>43016</v>
      </c>
      <c r="F871">
        <f t="shared" si="26"/>
        <v>10</v>
      </c>
      <c r="G871">
        <f t="shared" si="27"/>
        <v>2017</v>
      </c>
      <c r="H871">
        <v>120088</v>
      </c>
      <c r="I871" t="s">
        <v>230</v>
      </c>
      <c r="J871" t="s">
        <v>142</v>
      </c>
      <c r="K871" t="s">
        <v>232</v>
      </c>
      <c r="L871" t="s">
        <v>45</v>
      </c>
      <c r="M871" t="s">
        <v>231</v>
      </c>
      <c r="N871" t="s">
        <v>143</v>
      </c>
      <c r="O871">
        <v>301</v>
      </c>
      <c r="P871" t="s">
        <v>46</v>
      </c>
      <c r="Q871">
        <v>1</v>
      </c>
      <c r="R871" t="s">
        <v>48</v>
      </c>
      <c r="S871">
        <v>4</v>
      </c>
      <c r="T871" t="s">
        <v>144</v>
      </c>
      <c r="U871">
        <v>11</v>
      </c>
      <c r="V871">
        <v>29531</v>
      </c>
      <c r="W871" s="51">
        <v>4545.6130000000003</v>
      </c>
      <c r="X871">
        <v>13.948</v>
      </c>
      <c r="Y871">
        <v>4.3999999999999997E-2</v>
      </c>
      <c r="Z871">
        <v>13</v>
      </c>
      <c r="AA871">
        <v>2.7E-2</v>
      </c>
    </row>
    <row r="872" spans="1:27" ht="15">
      <c r="A872" s="49">
        <v>43016</v>
      </c>
      <c r="B872" t="s">
        <v>214</v>
      </c>
      <c r="C872" t="s">
        <v>89</v>
      </c>
      <c r="D872" s="96">
        <v>43010</v>
      </c>
      <c r="E872" s="96">
        <v>43016</v>
      </c>
      <c r="F872">
        <f t="shared" si="26"/>
        <v>10</v>
      </c>
      <c r="G872">
        <f t="shared" si="27"/>
        <v>2017</v>
      </c>
      <c r="H872">
        <v>120088</v>
      </c>
      <c r="I872" t="s">
        <v>230</v>
      </c>
      <c r="J872" t="s">
        <v>142</v>
      </c>
      <c r="K872" t="s">
        <v>232</v>
      </c>
      <c r="L872" t="s">
        <v>45</v>
      </c>
      <c r="M872" t="s">
        <v>231</v>
      </c>
      <c r="N872" t="s">
        <v>143</v>
      </c>
      <c r="O872">
        <v>301</v>
      </c>
      <c r="P872" t="s">
        <v>46</v>
      </c>
      <c r="Q872">
        <v>1</v>
      </c>
      <c r="R872" t="s">
        <v>48</v>
      </c>
      <c r="S872">
        <v>4</v>
      </c>
      <c r="T872" t="s">
        <v>144</v>
      </c>
      <c r="U872">
        <v>10</v>
      </c>
      <c r="V872">
        <v>29871</v>
      </c>
      <c r="W872" s="51">
        <v>3759.4110000000001</v>
      </c>
      <c r="X872">
        <v>11.661</v>
      </c>
      <c r="Y872">
        <v>3.6999999999999998E-2</v>
      </c>
      <c r="Z872">
        <v>11</v>
      </c>
      <c r="AA872">
        <v>1.2999999999999999E-2</v>
      </c>
    </row>
    <row r="873" spans="1:27" ht="15">
      <c r="A873" s="49">
        <v>43016</v>
      </c>
      <c r="B873" t="s">
        <v>214</v>
      </c>
      <c r="C873" t="s">
        <v>89</v>
      </c>
      <c r="D873" s="96">
        <v>43010</v>
      </c>
      <c r="E873" s="96">
        <v>43016</v>
      </c>
      <c r="F873">
        <f t="shared" si="26"/>
        <v>10</v>
      </c>
      <c r="G873">
        <f t="shared" si="27"/>
        <v>2017</v>
      </c>
      <c r="H873">
        <v>120088</v>
      </c>
      <c r="I873" t="s">
        <v>230</v>
      </c>
      <c r="J873" t="s">
        <v>142</v>
      </c>
      <c r="K873" t="s">
        <v>232</v>
      </c>
      <c r="L873" t="s">
        <v>45</v>
      </c>
      <c r="M873" t="s">
        <v>231</v>
      </c>
      <c r="N873" t="s">
        <v>143</v>
      </c>
      <c r="O873">
        <v>301</v>
      </c>
      <c r="P873" t="s">
        <v>46</v>
      </c>
      <c r="Q873">
        <v>1</v>
      </c>
      <c r="R873" t="s">
        <v>48</v>
      </c>
      <c r="S873">
        <v>4</v>
      </c>
      <c r="T873" t="s">
        <v>144</v>
      </c>
      <c r="U873">
        <v>8</v>
      </c>
      <c r="V873">
        <v>29332</v>
      </c>
      <c r="W873" s="51">
        <v>4430.3779999999997</v>
      </c>
      <c r="X873">
        <v>13.494999999999999</v>
      </c>
      <c r="Y873">
        <v>6.8000000000000005E-2</v>
      </c>
      <c r="Z873">
        <v>20</v>
      </c>
      <c r="AA873">
        <v>3.4000000000000002E-2</v>
      </c>
    </row>
    <row r="874" spans="1:27" ht="15">
      <c r="A874" s="49">
        <v>43016</v>
      </c>
      <c r="B874" t="s">
        <v>214</v>
      </c>
      <c r="C874" t="s">
        <v>89</v>
      </c>
      <c r="D874" s="96">
        <v>43010</v>
      </c>
      <c r="E874" s="96">
        <v>43016</v>
      </c>
      <c r="F874">
        <f t="shared" si="26"/>
        <v>10</v>
      </c>
      <c r="G874">
        <f t="shared" si="27"/>
        <v>2017</v>
      </c>
      <c r="H874">
        <v>120088</v>
      </c>
      <c r="I874" t="s">
        <v>230</v>
      </c>
      <c r="J874" t="s">
        <v>142</v>
      </c>
      <c r="K874" t="s">
        <v>232</v>
      </c>
      <c r="L874" t="s">
        <v>45</v>
      </c>
      <c r="M874" t="s">
        <v>231</v>
      </c>
      <c r="N874" t="s">
        <v>143</v>
      </c>
      <c r="O874">
        <v>301</v>
      </c>
      <c r="P874" t="s">
        <v>46</v>
      </c>
      <c r="Q874">
        <v>1</v>
      </c>
      <c r="R874" t="s">
        <v>48</v>
      </c>
      <c r="S874">
        <v>4</v>
      </c>
      <c r="T874" t="s">
        <v>144</v>
      </c>
      <c r="U874">
        <v>6</v>
      </c>
      <c r="V874">
        <v>28659</v>
      </c>
      <c r="W874" s="51">
        <v>4657.3270000000002</v>
      </c>
      <c r="X874">
        <v>13.938000000000001</v>
      </c>
      <c r="Y874">
        <v>4.4999999999999998E-2</v>
      </c>
      <c r="Z874">
        <v>13</v>
      </c>
      <c r="AA874">
        <v>1.4E-2</v>
      </c>
    </row>
    <row r="875" spans="1:27" ht="15">
      <c r="A875" s="49">
        <v>43016</v>
      </c>
      <c r="B875" t="s">
        <v>214</v>
      </c>
      <c r="C875" t="s">
        <v>89</v>
      </c>
      <c r="D875" s="96">
        <v>43010</v>
      </c>
      <c r="E875" s="96">
        <v>43016</v>
      </c>
      <c r="F875">
        <f t="shared" si="26"/>
        <v>10</v>
      </c>
      <c r="G875">
        <f t="shared" si="27"/>
        <v>2017</v>
      </c>
      <c r="H875">
        <v>120088</v>
      </c>
      <c r="I875" t="s">
        <v>230</v>
      </c>
      <c r="J875" t="s">
        <v>142</v>
      </c>
      <c r="K875" t="s">
        <v>232</v>
      </c>
      <c r="L875" t="s">
        <v>45</v>
      </c>
      <c r="M875" t="s">
        <v>231</v>
      </c>
      <c r="N875" t="s">
        <v>143</v>
      </c>
      <c r="O875">
        <v>301</v>
      </c>
      <c r="P875" t="s">
        <v>46</v>
      </c>
      <c r="Q875">
        <v>1</v>
      </c>
      <c r="R875" t="s">
        <v>48</v>
      </c>
      <c r="S875">
        <v>4</v>
      </c>
      <c r="T875" t="s">
        <v>144</v>
      </c>
      <c r="U875">
        <v>4</v>
      </c>
      <c r="V875">
        <v>29483</v>
      </c>
      <c r="W875" s="51">
        <v>4597.6319999999996</v>
      </c>
      <c r="X875">
        <v>14.065</v>
      </c>
      <c r="Y875">
        <v>5.3999999999999999E-2</v>
      </c>
      <c r="Z875">
        <v>16</v>
      </c>
      <c r="AA875">
        <v>2.7E-2</v>
      </c>
    </row>
    <row r="876" spans="1:27" ht="15">
      <c r="A876" s="49">
        <v>43016</v>
      </c>
      <c r="B876" t="s">
        <v>214</v>
      </c>
      <c r="C876" t="s">
        <v>89</v>
      </c>
      <c r="D876" s="96">
        <v>43010</v>
      </c>
      <c r="E876" s="96">
        <v>43016</v>
      </c>
      <c r="F876">
        <f t="shared" si="26"/>
        <v>10</v>
      </c>
      <c r="G876">
        <f t="shared" si="27"/>
        <v>2017</v>
      </c>
      <c r="H876">
        <v>120088</v>
      </c>
      <c r="I876" t="s">
        <v>230</v>
      </c>
      <c r="J876" t="s">
        <v>142</v>
      </c>
      <c r="K876" t="s">
        <v>232</v>
      </c>
      <c r="L876" t="s">
        <v>45</v>
      </c>
      <c r="M876" t="s">
        <v>231</v>
      </c>
      <c r="N876" t="s">
        <v>143</v>
      </c>
      <c r="O876">
        <v>301</v>
      </c>
      <c r="P876" t="s">
        <v>46</v>
      </c>
      <c r="Q876">
        <v>1</v>
      </c>
      <c r="R876" t="s">
        <v>48</v>
      </c>
      <c r="S876">
        <v>4</v>
      </c>
      <c r="T876" t="s">
        <v>144</v>
      </c>
      <c r="U876">
        <v>3</v>
      </c>
      <c r="V876">
        <v>30374</v>
      </c>
      <c r="W876" s="51">
        <v>4773.7049999999999</v>
      </c>
      <c r="X876">
        <v>14.941000000000001</v>
      </c>
      <c r="Y876">
        <v>3.5999999999999997E-2</v>
      </c>
      <c r="Z876">
        <v>11</v>
      </c>
      <c r="AA876">
        <v>0.01</v>
      </c>
    </row>
    <row r="877" spans="1:27" ht="15">
      <c r="A877" s="49">
        <v>43016</v>
      </c>
      <c r="B877" t="s">
        <v>214</v>
      </c>
      <c r="C877" t="s">
        <v>89</v>
      </c>
      <c r="D877" s="96">
        <v>43010</v>
      </c>
      <c r="E877" s="96">
        <v>43016</v>
      </c>
      <c r="F877">
        <f t="shared" si="26"/>
        <v>10</v>
      </c>
      <c r="G877">
        <f t="shared" si="27"/>
        <v>2017</v>
      </c>
      <c r="H877">
        <v>120088</v>
      </c>
      <c r="I877" t="s">
        <v>230</v>
      </c>
      <c r="J877" t="s">
        <v>142</v>
      </c>
      <c r="K877" t="s">
        <v>232</v>
      </c>
      <c r="L877" t="s">
        <v>45</v>
      </c>
      <c r="M877" t="s">
        <v>231</v>
      </c>
      <c r="N877" t="s">
        <v>143</v>
      </c>
      <c r="O877">
        <v>301</v>
      </c>
      <c r="P877" t="s">
        <v>46</v>
      </c>
      <c r="Q877">
        <v>1</v>
      </c>
      <c r="R877" t="s">
        <v>48</v>
      </c>
      <c r="S877">
        <v>4</v>
      </c>
      <c r="T877" t="s">
        <v>144</v>
      </c>
      <c r="U877">
        <v>2</v>
      </c>
      <c r="V877">
        <v>28755</v>
      </c>
      <c r="W877" s="51">
        <v>3017.5639999999999</v>
      </c>
      <c r="X877">
        <v>8.9949999999999992</v>
      </c>
      <c r="Y877">
        <v>4.9000000000000002E-2</v>
      </c>
      <c r="Z877">
        <v>14</v>
      </c>
      <c r="AA877">
        <v>2.4E-2</v>
      </c>
    </row>
    <row r="878" spans="1:27" ht="15">
      <c r="A878" s="49">
        <v>43016</v>
      </c>
      <c r="B878" t="s">
        <v>214</v>
      </c>
      <c r="C878" t="s">
        <v>89</v>
      </c>
      <c r="D878" s="96">
        <v>43010</v>
      </c>
      <c r="E878" s="96">
        <v>43016</v>
      </c>
      <c r="F878">
        <f t="shared" si="26"/>
        <v>10</v>
      </c>
      <c r="G878">
        <f t="shared" si="27"/>
        <v>2017</v>
      </c>
      <c r="H878">
        <v>120088</v>
      </c>
      <c r="I878" t="s">
        <v>230</v>
      </c>
      <c r="J878" t="s">
        <v>142</v>
      </c>
      <c r="K878" t="s">
        <v>232</v>
      </c>
      <c r="L878" t="s">
        <v>45</v>
      </c>
      <c r="M878" t="s">
        <v>231</v>
      </c>
      <c r="N878" t="s">
        <v>143</v>
      </c>
      <c r="O878">
        <v>301</v>
      </c>
      <c r="P878" t="s">
        <v>46</v>
      </c>
      <c r="Q878">
        <v>1</v>
      </c>
      <c r="R878" t="s">
        <v>48</v>
      </c>
      <c r="S878">
        <v>4</v>
      </c>
      <c r="T878" t="s">
        <v>144</v>
      </c>
      <c r="U878">
        <v>1</v>
      </c>
      <c r="V878">
        <v>28752</v>
      </c>
      <c r="W878" s="51">
        <v>4937.5600000000004</v>
      </c>
      <c r="X878">
        <v>14.776999999999999</v>
      </c>
      <c r="Y878">
        <v>5.1999999999999998E-2</v>
      </c>
      <c r="Z878">
        <v>15</v>
      </c>
      <c r="AA878">
        <v>3.1E-2</v>
      </c>
    </row>
    <row r="879" spans="1:27" ht="15">
      <c r="A879" s="49">
        <v>43016</v>
      </c>
      <c r="B879" t="s">
        <v>214</v>
      </c>
      <c r="C879" t="s">
        <v>89</v>
      </c>
      <c r="D879" s="96">
        <v>43010</v>
      </c>
      <c r="E879" s="96">
        <v>43016</v>
      </c>
      <c r="F879">
        <f t="shared" si="26"/>
        <v>10</v>
      </c>
      <c r="G879">
        <f t="shared" si="27"/>
        <v>2017</v>
      </c>
      <c r="H879">
        <v>120088</v>
      </c>
      <c r="I879" t="s">
        <v>230</v>
      </c>
      <c r="J879" t="s">
        <v>142</v>
      </c>
      <c r="K879" t="s">
        <v>232</v>
      </c>
      <c r="L879" t="s">
        <v>45</v>
      </c>
      <c r="M879" t="s">
        <v>231</v>
      </c>
      <c r="N879" t="s">
        <v>143</v>
      </c>
      <c r="O879">
        <v>301</v>
      </c>
      <c r="P879" t="s">
        <v>46</v>
      </c>
      <c r="Q879">
        <v>1</v>
      </c>
      <c r="R879" t="s">
        <v>48</v>
      </c>
      <c r="S879">
        <v>4</v>
      </c>
      <c r="T879" t="s">
        <v>144</v>
      </c>
      <c r="U879">
        <v>9</v>
      </c>
      <c r="V879">
        <v>29304</v>
      </c>
      <c r="W879" s="51">
        <v>3427.8519999999999</v>
      </c>
      <c r="X879">
        <v>10.467000000000001</v>
      </c>
      <c r="Y879">
        <v>4.1000000000000002E-2</v>
      </c>
      <c r="Z879">
        <v>12</v>
      </c>
      <c r="AA879">
        <v>0.02</v>
      </c>
    </row>
    <row r="880" spans="1:27" ht="15">
      <c r="A880" s="49">
        <v>43016</v>
      </c>
      <c r="B880" t="s">
        <v>214</v>
      </c>
      <c r="C880" t="s">
        <v>89</v>
      </c>
      <c r="D880" s="96">
        <v>43010</v>
      </c>
      <c r="E880" s="96">
        <v>43016</v>
      </c>
      <c r="F880">
        <f t="shared" si="26"/>
        <v>10</v>
      </c>
      <c r="G880">
        <f t="shared" si="27"/>
        <v>2017</v>
      </c>
      <c r="H880">
        <v>120088</v>
      </c>
      <c r="I880" t="s">
        <v>230</v>
      </c>
      <c r="J880" t="s">
        <v>142</v>
      </c>
      <c r="K880" t="s">
        <v>232</v>
      </c>
      <c r="L880" t="s">
        <v>45</v>
      </c>
      <c r="M880" t="s">
        <v>231</v>
      </c>
      <c r="N880" t="s">
        <v>143</v>
      </c>
      <c r="O880">
        <v>301</v>
      </c>
      <c r="P880" t="s">
        <v>46</v>
      </c>
      <c r="Q880">
        <v>1</v>
      </c>
      <c r="R880" t="s">
        <v>48</v>
      </c>
      <c r="S880">
        <v>4</v>
      </c>
      <c r="T880" t="s">
        <v>144</v>
      </c>
      <c r="U880">
        <v>7</v>
      </c>
      <c r="V880">
        <v>28207</v>
      </c>
      <c r="W880" s="51">
        <v>3879.2719999999999</v>
      </c>
      <c r="X880">
        <v>11.374000000000001</v>
      </c>
      <c r="Y880">
        <v>3.2000000000000001E-2</v>
      </c>
      <c r="Z880">
        <v>9</v>
      </c>
      <c r="AA880">
        <v>1.0999999999999999E-2</v>
      </c>
    </row>
    <row r="881" spans="1:27" ht="15">
      <c r="A881" s="49">
        <v>43016</v>
      </c>
      <c r="B881" t="s">
        <v>214</v>
      </c>
      <c r="C881" t="s">
        <v>89</v>
      </c>
      <c r="D881" s="96">
        <v>43010</v>
      </c>
      <c r="E881" s="96">
        <v>43016</v>
      </c>
      <c r="F881">
        <f t="shared" si="26"/>
        <v>10</v>
      </c>
      <c r="G881">
        <f t="shared" si="27"/>
        <v>2017</v>
      </c>
      <c r="H881">
        <v>120088</v>
      </c>
      <c r="I881" t="s">
        <v>230</v>
      </c>
      <c r="J881" t="s">
        <v>142</v>
      </c>
      <c r="K881" t="s">
        <v>232</v>
      </c>
      <c r="L881" t="s">
        <v>45</v>
      </c>
      <c r="M881" t="s">
        <v>231</v>
      </c>
      <c r="N881" t="s">
        <v>143</v>
      </c>
      <c r="O881">
        <v>301</v>
      </c>
      <c r="P881" t="s">
        <v>46</v>
      </c>
      <c r="Q881">
        <v>1</v>
      </c>
      <c r="R881" t="s">
        <v>48</v>
      </c>
      <c r="S881">
        <v>4</v>
      </c>
      <c r="T881" t="s">
        <v>144</v>
      </c>
      <c r="U881">
        <v>5</v>
      </c>
      <c r="V881">
        <v>28979</v>
      </c>
      <c r="W881" s="51">
        <v>4656.4049999999997</v>
      </c>
      <c r="X881">
        <v>14.007999999999999</v>
      </c>
      <c r="Y881">
        <v>4.1000000000000002E-2</v>
      </c>
      <c r="Z881">
        <v>12</v>
      </c>
      <c r="AA881">
        <v>2.8000000000000001E-2</v>
      </c>
    </row>
    <row r="882" spans="1:27" ht="15">
      <c r="A882" s="49">
        <v>43010</v>
      </c>
      <c r="B882" t="s">
        <v>213</v>
      </c>
      <c r="C882" t="s">
        <v>88</v>
      </c>
      <c r="D882" s="96">
        <v>43009</v>
      </c>
      <c r="E882" s="96">
        <v>43009</v>
      </c>
      <c r="F882">
        <f t="shared" si="26"/>
        <v>10</v>
      </c>
      <c r="G882">
        <f t="shared" si="27"/>
        <v>2017</v>
      </c>
      <c r="H882">
        <v>120088</v>
      </c>
      <c r="I882" t="s">
        <v>230</v>
      </c>
      <c r="J882" t="s">
        <v>142</v>
      </c>
      <c r="K882" t="s">
        <v>232</v>
      </c>
      <c r="L882" t="s">
        <v>45</v>
      </c>
      <c r="M882" t="s">
        <v>231</v>
      </c>
      <c r="N882" t="s">
        <v>143</v>
      </c>
      <c r="O882">
        <v>301</v>
      </c>
      <c r="P882" t="s">
        <v>46</v>
      </c>
      <c r="Q882">
        <v>1</v>
      </c>
      <c r="R882" t="s">
        <v>48</v>
      </c>
      <c r="S882">
        <v>4</v>
      </c>
      <c r="T882" t="s">
        <v>144</v>
      </c>
      <c r="U882">
        <v>5</v>
      </c>
      <c r="V882">
        <v>28991</v>
      </c>
      <c r="W882" s="51">
        <v>4640.5749999999998</v>
      </c>
      <c r="X882">
        <v>13.624000000000001</v>
      </c>
      <c r="Y882">
        <v>3.0000000000000001E-3</v>
      </c>
      <c r="Z882">
        <v>1</v>
      </c>
      <c r="AA882">
        <v>3.0000000000000001E-3</v>
      </c>
    </row>
    <row r="883" spans="1:27" ht="15">
      <c r="A883" s="49">
        <v>43010</v>
      </c>
      <c r="B883" t="s">
        <v>213</v>
      </c>
      <c r="C883" t="s">
        <v>88</v>
      </c>
      <c r="D883" s="96">
        <v>43009</v>
      </c>
      <c r="E883" s="96">
        <v>43009</v>
      </c>
      <c r="F883">
        <f t="shared" si="26"/>
        <v>10</v>
      </c>
      <c r="G883">
        <f t="shared" si="27"/>
        <v>2017</v>
      </c>
      <c r="H883">
        <v>120088</v>
      </c>
      <c r="I883" t="s">
        <v>230</v>
      </c>
      <c r="J883" t="s">
        <v>142</v>
      </c>
      <c r="K883" t="s">
        <v>232</v>
      </c>
      <c r="L883" t="s">
        <v>45</v>
      </c>
      <c r="M883" t="s">
        <v>231</v>
      </c>
      <c r="N883" t="s">
        <v>143</v>
      </c>
      <c r="O883">
        <v>301</v>
      </c>
      <c r="P883" t="s">
        <v>46</v>
      </c>
      <c r="Q883">
        <v>1</v>
      </c>
      <c r="R883" t="s">
        <v>48</v>
      </c>
      <c r="S883">
        <v>4</v>
      </c>
      <c r="T883" t="s">
        <v>144</v>
      </c>
      <c r="U883">
        <v>7</v>
      </c>
      <c r="V883">
        <v>28222</v>
      </c>
      <c r="W883" s="51">
        <v>3863.9780000000001</v>
      </c>
      <c r="X883">
        <v>11.09</v>
      </c>
      <c r="Y883">
        <v>7.0000000000000001E-3</v>
      </c>
      <c r="Z883">
        <v>2</v>
      </c>
      <c r="AA883">
        <v>7.0000000000000001E-3</v>
      </c>
    </row>
    <row r="884" spans="1:27" ht="15">
      <c r="A884" s="49">
        <v>43010</v>
      </c>
      <c r="B884" t="s">
        <v>213</v>
      </c>
      <c r="C884" t="s">
        <v>88</v>
      </c>
      <c r="D884" s="96">
        <v>43009</v>
      </c>
      <c r="E884" s="96">
        <v>43009</v>
      </c>
      <c r="F884">
        <f t="shared" si="26"/>
        <v>10</v>
      </c>
      <c r="G884">
        <f t="shared" si="27"/>
        <v>2017</v>
      </c>
      <c r="H884">
        <v>120088</v>
      </c>
      <c r="I884" t="s">
        <v>230</v>
      </c>
      <c r="J884" t="s">
        <v>142</v>
      </c>
      <c r="K884" t="s">
        <v>232</v>
      </c>
      <c r="L884" t="s">
        <v>45</v>
      </c>
      <c r="M884" t="s">
        <v>231</v>
      </c>
      <c r="N884" t="s">
        <v>143</v>
      </c>
      <c r="O884">
        <v>301</v>
      </c>
      <c r="P884" t="s">
        <v>46</v>
      </c>
      <c r="Q884">
        <v>1</v>
      </c>
      <c r="R884" t="s">
        <v>48</v>
      </c>
      <c r="S884">
        <v>4</v>
      </c>
      <c r="T884" t="s">
        <v>144</v>
      </c>
      <c r="U884">
        <v>9</v>
      </c>
      <c r="V884">
        <v>29320</v>
      </c>
      <c r="W884" s="51">
        <v>3413.931</v>
      </c>
      <c r="X884">
        <v>10.176</v>
      </c>
      <c r="Y884">
        <v>0.01</v>
      </c>
      <c r="Z884">
        <v>3</v>
      </c>
      <c r="AA884">
        <v>7.0000000000000001E-3</v>
      </c>
    </row>
    <row r="885" spans="1:27" ht="15">
      <c r="A885" s="49">
        <v>43010</v>
      </c>
      <c r="B885" t="s">
        <v>213</v>
      </c>
      <c r="C885" t="s">
        <v>88</v>
      </c>
      <c r="D885" s="96">
        <v>43009</v>
      </c>
      <c r="E885" s="96">
        <v>43009</v>
      </c>
      <c r="F885">
        <f t="shared" si="26"/>
        <v>10</v>
      </c>
      <c r="G885">
        <f t="shared" si="27"/>
        <v>2017</v>
      </c>
      <c r="H885">
        <v>120088</v>
      </c>
      <c r="I885" t="s">
        <v>230</v>
      </c>
      <c r="J885" t="s">
        <v>142</v>
      </c>
      <c r="K885" t="s">
        <v>232</v>
      </c>
      <c r="L885" t="s">
        <v>45</v>
      </c>
      <c r="M885" t="s">
        <v>231</v>
      </c>
      <c r="N885" t="s">
        <v>143</v>
      </c>
      <c r="O885">
        <v>301</v>
      </c>
      <c r="P885" t="s">
        <v>46</v>
      </c>
      <c r="Q885">
        <v>1</v>
      </c>
      <c r="R885" t="s">
        <v>48</v>
      </c>
      <c r="S885">
        <v>4</v>
      </c>
      <c r="T885" t="s">
        <v>144</v>
      </c>
      <c r="U885">
        <v>2</v>
      </c>
      <c r="V885">
        <v>28767</v>
      </c>
      <c r="W885" s="51">
        <v>3008.529</v>
      </c>
      <c r="X885">
        <v>8.798</v>
      </c>
      <c r="Y885">
        <v>7.0000000000000001E-3</v>
      </c>
      <c r="Z885">
        <v>2</v>
      </c>
      <c r="AA885">
        <v>3.0000000000000001E-3</v>
      </c>
    </row>
    <row r="886" spans="1:27" ht="15">
      <c r="A886" s="49">
        <v>43010</v>
      </c>
      <c r="B886" t="s">
        <v>213</v>
      </c>
      <c r="C886" t="s">
        <v>88</v>
      </c>
      <c r="D886" s="96">
        <v>43009</v>
      </c>
      <c r="E886" s="96">
        <v>43009</v>
      </c>
      <c r="F886">
        <f t="shared" si="26"/>
        <v>10</v>
      </c>
      <c r="G886">
        <f t="shared" si="27"/>
        <v>2017</v>
      </c>
      <c r="H886">
        <v>120088</v>
      </c>
      <c r="I886" t="s">
        <v>230</v>
      </c>
      <c r="J886" t="s">
        <v>142</v>
      </c>
      <c r="K886" t="s">
        <v>232</v>
      </c>
      <c r="L886" t="s">
        <v>45</v>
      </c>
      <c r="M886" t="s">
        <v>231</v>
      </c>
      <c r="N886" t="s">
        <v>143</v>
      </c>
      <c r="O886">
        <v>301</v>
      </c>
      <c r="P886" t="s">
        <v>46</v>
      </c>
      <c r="Q886">
        <v>1</v>
      </c>
      <c r="R886" t="s">
        <v>48</v>
      </c>
      <c r="S886">
        <v>4</v>
      </c>
      <c r="T886" t="s">
        <v>144</v>
      </c>
      <c r="U886">
        <v>1</v>
      </c>
      <c r="V886">
        <v>28763</v>
      </c>
      <c r="W886" s="51">
        <v>4919.2629999999999</v>
      </c>
      <c r="X886">
        <v>14.391</v>
      </c>
      <c r="Y886">
        <v>3.0000000000000001E-3</v>
      </c>
      <c r="Z886">
        <v>1</v>
      </c>
      <c r="AA886">
        <v>3.0000000000000001E-3</v>
      </c>
    </row>
    <row r="887" spans="1:27" ht="15">
      <c r="A887" s="49">
        <v>43010</v>
      </c>
      <c r="B887" t="s">
        <v>213</v>
      </c>
      <c r="C887" t="s">
        <v>88</v>
      </c>
      <c r="D887" s="96">
        <v>43009</v>
      </c>
      <c r="E887" s="96">
        <v>43009</v>
      </c>
      <c r="F887">
        <f t="shared" si="26"/>
        <v>10</v>
      </c>
      <c r="G887">
        <f t="shared" si="27"/>
        <v>2017</v>
      </c>
      <c r="H887">
        <v>120088</v>
      </c>
      <c r="I887" t="s">
        <v>230</v>
      </c>
      <c r="J887" t="s">
        <v>142</v>
      </c>
      <c r="K887" t="s">
        <v>232</v>
      </c>
      <c r="L887" t="s">
        <v>45</v>
      </c>
      <c r="M887" t="s">
        <v>231</v>
      </c>
      <c r="N887" t="s">
        <v>143</v>
      </c>
      <c r="O887">
        <v>301</v>
      </c>
      <c r="P887" t="s">
        <v>46</v>
      </c>
      <c r="Q887">
        <v>1</v>
      </c>
      <c r="R887" t="s">
        <v>48</v>
      </c>
      <c r="S887">
        <v>4</v>
      </c>
      <c r="T887" t="s">
        <v>144</v>
      </c>
      <c r="U887">
        <v>3</v>
      </c>
      <c r="V887">
        <v>30387</v>
      </c>
      <c r="W887" s="51">
        <v>4756.0609999999997</v>
      </c>
      <c r="X887">
        <v>14.702</v>
      </c>
      <c r="Y887">
        <v>3.0000000000000001E-3</v>
      </c>
      <c r="Z887">
        <v>1</v>
      </c>
      <c r="AA887">
        <v>3.0000000000000001E-3</v>
      </c>
    </row>
    <row r="888" spans="1:27" ht="15">
      <c r="A888" s="49">
        <v>43010</v>
      </c>
      <c r="B888" t="s">
        <v>213</v>
      </c>
      <c r="C888" t="s">
        <v>88</v>
      </c>
      <c r="D888" s="96">
        <v>43009</v>
      </c>
      <c r="E888" s="96">
        <v>43009</v>
      </c>
      <c r="F888">
        <f t="shared" si="26"/>
        <v>10</v>
      </c>
      <c r="G888">
        <f t="shared" si="27"/>
        <v>2017</v>
      </c>
      <c r="H888">
        <v>120088</v>
      </c>
      <c r="I888" t="s">
        <v>230</v>
      </c>
      <c r="J888" t="s">
        <v>142</v>
      </c>
      <c r="K888" t="s">
        <v>232</v>
      </c>
      <c r="L888" t="s">
        <v>45</v>
      </c>
      <c r="M888" t="s">
        <v>231</v>
      </c>
      <c r="N888" t="s">
        <v>143</v>
      </c>
      <c r="O888">
        <v>301</v>
      </c>
      <c r="P888" t="s">
        <v>46</v>
      </c>
      <c r="Q888">
        <v>1</v>
      </c>
      <c r="R888" t="s">
        <v>48</v>
      </c>
      <c r="S888">
        <v>4</v>
      </c>
      <c r="T888" t="s">
        <v>144</v>
      </c>
      <c r="U888">
        <v>4</v>
      </c>
      <c r="V888">
        <v>29495</v>
      </c>
      <c r="W888" s="51">
        <v>4582.616</v>
      </c>
      <c r="X888">
        <v>13.739000000000001</v>
      </c>
      <c r="Y888">
        <v>0.01</v>
      </c>
      <c r="Z888">
        <v>3</v>
      </c>
      <c r="AA888">
        <v>3.0000000000000001E-3</v>
      </c>
    </row>
    <row r="889" spans="1:27" ht="15">
      <c r="A889" s="49">
        <v>43010</v>
      </c>
      <c r="B889" t="s">
        <v>213</v>
      </c>
      <c r="C889" t="s">
        <v>88</v>
      </c>
      <c r="D889" s="96">
        <v>43009</v>
      </c>
      <c r="E889" s="96">
        <v>43009</v>
      </c>
      <c r="F889">
        <f t="shared" si="26"/>
        <v>10</v>
      </c>
      <c r="G889">
        <f t="shared" si="27"/>
        <v>2017</v>
      </c>
      <c r="H889">
        <v>120088</v>
      </c>
      <c r="I889" t="s">
        <v>230</v>
      </c>
      <c r="J889" t="s">
        <v>142</v>
      </c>
      <c r="K889" t="s">
        <v>232</v>
      </c>
      <c r="L889" t="s">
        <v>45</v>
      </c>
      <c r="M889" t="s">
        <v>231</v>
      </c>
      <c r="N889" t="s">
        <v>143</v>
      </c>
      <c r="O889">
        <v>301</v>
      </c>
      <c r="P889" t="s">
        <v>46</v>
      </c>
      <c r="Q889">
        <v>1</v>
      </c>
      <c r="R889" t="s">
        <v>48</v>
      </c>
      <c r="S889">
        <v>4</v>
      </c>
      <c r="T889" t="s">
        <v>144</v>
      </c>
      <c r="U889">
        <v>8</v>
      </c>
      <c r="V889">
        <v>29344</v>
      </c>
      <c r="W889" s="51">
        <v>4418.4459999999999</v>
      </c>
      <c r="X889">
        <v>13.183999999999999</v>
      </c>
      <c r="Y889">
        <v>7.0000000000000001E-3</v>
      </c>
      <c r="Z889">
        <v>2</v>
      </c>
      <c r="AA889">
        <v>0</v>
      </c>
    </row>
    <row r="890" spans="1:27" ht="15">
      <c r="A890" s="49">
        <v>43010</v>
      </c>
      <c r="B890" t="s">
        <v>213</v>
      </c>
      <c r="C890" t="s">
        <v>88</v>
      </c>
      <c r="D890" s="96">
        <v>43009</v>
      </c>
      <c r="E890" s="96">
        <v>43009</v>
      </c>
      <c r="F890">
        <f t="shared" si="26"/>
        <v>10</v>
      </c>
      <c r="G890">
        <f t="shared" si="27"/>
        <v>2017</v>
      </c>
      <c r="H890">
        <v>120088</v>
      </c>
      <c r="I890" t="s">
        <v>230</v>
      </c>
      <c r="J890" t="s">
        <v>142</v>
      </c>
      <c r="K890" t="s">
        <v>232</v>
      </c>
      <c r="L890" t="s">
        <v>45</v>
      </c>
      <c r="M890" t="s">
        <v>231</v>
      </c>
      <c r="N890" t="s">
        <v>143</v>
      </c>
      <c r="O890">
        <v>301</v>
      </c>
      <c r="P890" t="s">
        <v>46</v>
      </c>
      <c r="Q890">
        <v>1</v>
      </c>
      <c r="R890" t="s">
        <v>48</v>
      </c>
      <c r="S890">
        <v>4</v>
      </c>
      <c r="T890" t="s">
        <v>144</v>
      </c>
      <c r="U890">
        <v>6</v>
      </c>
      <c r="V890">
        <v>28677</v>
      </c>
      <c r="W890" s="51">
        <v>4643.8590000000004</v>
      </c>
      <c r="X890">
        <v>13.544</v>
      </c>
      <c r="Y890">
        <v>1.4E-2</v>
      </c>
      <c r="Z890">
        <v>4</v>
      </c>
      <c r="AA890">
        <v>7.0000000000000001E-3</v>
      </c>
    </row>
    <row r="891" spans="1:27" ht="15">
      <c r="A891" s="49">
        <v>43010</v>
      </c>
      <c r="B891" t="s">
        <v>213</v>
      </c>
      <c r="C891" t="s">
        <v>88</v>
      </c>
      <c r="D891" s="96">
        <v>43009</v>
      </c>
      <c r="E891" s="96">
        <v>43009</v>
      </c>
      <c r="F891">
        <f t="shared" si="26"/>
        <v>10</v>
      </c>
      <c r="G891">
        <f t="shared" si="27"/>
        <v>2017</v>
      </c>
      <c r="H891">
        <v>120088</v>
      </c>
      <c r="I891" t="s">
        <v>230</v>
      </c>
      <c r="J891" t="s">
        <v>142</v>
      </c>
      <c r="K891" t="s">
        <v>232</v>
      </c>
      <c r="L891" t="s">
        <v>45</v>
      </c>
      <c r="M891" t="s">
        <v>231</v>
      </c>
      <c r="N891" t="s">
        <v>143</v>
      </c>
      <c r="O891">
        <v>301</v>
      </c>
      <c r="P891" t="s">
        <v>46</v>
      </c>
      <c r="Q891">
        <v>1</v>
      </c>
      <c r="R891" t="s">
        <v>48</v>
      </c>
      <c r="S891">
        <v>4</v>
      </c>
      <c r="T891" t="s">
        <v>144</v>
      </c>
      <c r="U891">
        <v>11</v>
      </c>
      <c r="V891">
        <v>29539</v>
      </c>
      <c r="W891" s="51">
        <v>4529.9859999999999</v>
      </c>
      <c r="X891">
        <v>13.603999999999999</v>
      </c>
      <c r="Y891">
        <v>3.0000000000000001E-3</v>
      </c>
      <c r="Z891">
        <v>1</v>
      </c>
      <c r="AA891">
        <v>0</v>
      </c>
    </row>
    <row r="892" spans="1:27" ht="15">
      <c r="A892" s="49">
        <v>43010</v>
      </c>
      <c r="B892" t="s">
        <v>213</v>
      </c>
      <c r="C892" t="s">
        <v>88</v>
      </c>
      <c r="D892" s="96">
        <v>43009</v>
      </c>
      <c r="E892" s="96">
        <v>43009</v>
      </c>
      <c r="F892">
        <f t="shared" si="26"/>
        <v>10</v>
      </c>
      <c r="G892">
        <f t="shared" si="27"/>
        <v>2017</v>
      </c>
      <c r="H892">
        <v>120088</v>
      </c>
      <c r="I892" t="s">
        <v>230</v>
      </c>
      <c r="J892" t="s">
        <v>142</v>
      </c>
      <c r="K892" t="s">
        <v>232</v>
      </c>
      <c r="L892" t="s">
        <v>45</v>
      </c>
      <c r="M892" t="s">
        <v>231</v>
      </c>
      <c r="N892" t="s">
        <v>143</v>
      </c>
      <c r="O892">
        <v>301</v>
      </c>
      <c r="P892" t="s">
        <v>46</v>
      </c>
      <c r="Q892">
        <v>1</v>
      </c>
      <c r="R892" t="s">
        <v>48</v>
      </c>
      <c r="S892">
        <v>4</v>
      </c>
      <c r="T892" t="s">
        <v>144</v>
      </c>
      <c r="U892">
        <v>10</v>
      </c>
      <c r="V892">
        <v>29884</v>
      </c>
      <c r="W892" s="51">
        <v>3746.9250000000002</v>
      </c>
      <c r="X892">
        <v>11.379</v>
      </c>
      <c r="Y892">
        <v>0.01</v>
      </c>
      <c r="Z892">
        <v>3</v>
      </c>
      <c r="AA892">
        <v>7.0000000000000001E-3</v>
      </c>
    </row>
    <row r="893" spans="1:27" ht="15">
      <c r="A893" s="49">
        <v>43010</v>
      </c>
      <c r="B893" t="s">
        <v>213</v>
      </c>
      <c r="C893" t="s">
        <v>88</v>
      </c>
      <c r="D893" s="96">
        <v>43009</v>
      </c>
      <c r="E893" s="96">
        <v>43009</v>
      </c>
      <c r="F893">
        <f t="shared" si="26"/>
        <v>10</v>
      </c>
      <c r="G893">
        <f t="shared" si="27"/>
        <v>2017</v>
      </c>
      <c r="H893">
        <v>120088</v>
      </c>
      <c r="I893" t="s">
        <v>230</v>
      </c>
      <c r="J893" t="s">
        <v>142</v>
      </c>
      <c r="K893" t="s">
        <v>232</v>
      </c>
      <c r="L893" t="s">
        <v>45</v>
      </c>
      <c r="M893" t="s">
        <v>231</v>
      </c>
      <c r="N893" t="s">
        <v>143</v>
      </c>
      <c r="O893">
        <v>301</v>
      </c>
      <c r="P893" t="s">
        <v>46</v>
      </c>
      <c r="Q893">
        <v>1</v>
      </c>
      <c r="R893" t="s">
        <v>48</v>
      </c>
      <c r="S893">
        <v>4</v>
      </c>
      <c r="T893" t="s">
        <v>144</v>
      </c>
      <c r="U893">
        <v>12</v>
      </c>
      <c r="V893">
        <v>29097</v>
      </c>
      <c r="W893" s="51">
        <v>4452.7309999999998</v>
      </c>
      <c r="X893">
        <v>13.167</v>
      </c>
      <c r="Y893">
        <v>3.0000000000000001E-3</v>
      </c>
      <c r="Z893">
        <v>1</v>
      </c>
      <c r="AA893">
        <v>3.0000000000000001E-3</v>
      </c>
    </row>
    <row r="894" spans="1:27" ht="15">
      <c r="A894" s="49">
        <v>43010</v>
      </c>
      <c r="B894" t="s">
        <v>212</v>
      </c>
      <c r="C894" t="s">
        <v>87</v>
      </c>
      <c r="D894" s="96">
        <v>43003</v>
      </c>
      <c r="E894" s="96">
        <v>43008</v>
      </c>
      <c r="F894">
        <f t="shared" si="26"/>
        <v>9</v>
      </c>
      <c r="G894">
        <f t="shared" si="27"/>
        <v>2017</v>
      </c>
      <c r="H894">
        <v>120088</v>
      </c>
      <c r="I894" t="s">
        <v>230</v>
      </c>
      <c r="J894" t="s">
        <v>142</v>
      </c>
      <c r="K894" t="s">
        <v>232</v>
      </c>
      <c r="L894" t="s">
        <v>45</v>
      </c>
      <c r="M894" t="s">
        <v>231</v>
      </c>
      <c r="N894" t="s">
        <v>143</v>
      </c>
      <c r="O894">
        <v>301</v>
      </c>
      <c r="P894" t="s">
        <v>46</v>
      </c>
      <c r="Q894">
        <v>1</v>
      </c>
      <c r="R894" t="s">
        <v>48</v>
      </c>
      <c r="S894">
        <v>4</v>
      </c>
      <c r="T894" t="s">
        <v>144</v>
      </c>
      <c r="U894">
        <v>10</v>
      </c>
      <c r="V894">
        <v>29884</v>
      </c>
      <c r="W894" s="51">
        <v>3693.7779999999998</v>
      </c>
      <c r="X894">
        <v>11.222</v>
      </c>
      <c r="Y894">
        <v>3.3000000000000002E-2</v>
      </c>
      <c r="Z894">
        <v>10</v>
      </c>
      <c r="AA894">
        <v>0.02</v>
      </c>
    </row>
    <row r="895" spans="1:27" ht="15">
      <c r="A895" s="49">
        <v>43010</v>
      </c>
      <c r="B895" t="s">
        <v>212</v>
      </c>
      <c r="C895" t="s">
        <v>87</v>
      </c>
      <c r="D895" s="96">
        <v>43003</v>
      </c>
      <c r="E895" s="96">
        <v>43008</v>
      </c>
      <c r="F895">
        <f t="shared" si="26"/>
        <v>9</v>
      </c>
      <c r="G895">
        <f t="shared" si="27"/>
        <v>2017</v>
      </c>
      <c r="H895">
        <v>120088</v>
      </c>
      <c r="I895" t="s">
        <v>230</v>
      </c>
      <c r="J895" t="s">
        <v>142</v>
      </c>
      <c r="K895" t="s">
        <v>232</v>
      </c>
      <c r="L895" t="s">
        <v>45</v>
      </c>
      <c r="M895" t="s">
        <v>231</v>
      </c>
      <c r="N895" t="s">
        <v>143</v>
      </c>
      <c r="O895">
        <v>301</v>
      </c>
      <c r="P895" t="s">
        <v>46</v>
      </c>
      <c r="Q895">
        <v>1</v>
      </c>
      <c r="R895" t="s">
        <v>48</v>
      </c>
      <c r="S895">
        <v>4</v>
      </c>
      <c r="T895" t="s">
        <v>144</v>
      </c>
      <c r="U895">
        <v>12</v>
      </c>
      <c r="V895">
        <v>29097</v>
      </c>
      <c r="W895" s="51">
        <v>4388.28</v>
      </c>
      <c r="X895">
        <v>12.98</v>
      </c>
      <c r="Y895">
        <v>2.4E-2</v>
      </c>
      <c r="Z895">
        <v>7</v>
      </c>
      <c r="AA895">
        <v>2.1000000000000001E-2</v>
      </c>
    </row>
    <row r="896" spans="1:27" ht="15">
      <c r="A896" s="49">
        <v>43010</v>
      </c>
      <c r="B896" t="s">
        <v>212</v>
      </c>
      <c r="C896" t="s">
        <v>87</v>
      </c>
      <c r="D896" s="96">
        <v>43003</v>
      </c>
      <c r="E896" s="96">
        <v>43008</v>
      </c>
      <c r="F896">
        <f t="shared" si="26"/>
        <v>9</v>
      </c>
      <c r="G896">
        <f t="shared" si="27"/>
        <v>2017</v>
      </c>
      <c r="H896">
        <v>120088</v>
      </c>
      <c r="I896" t="s">
        <v>230</v>
      </c>
      <c r="J896" t="s">
        <v>142</v>
      </c>
      <c r="K896" t="s">
        <v>232</v>
      </c>
      <c r="L896" t="s">
        <v>45</v>
      </c>
      <c r="M896" t="s">
        <v>231</v>
      </c>
      <c r="N896" t="s">
        <v>143</v>
      </c>
      <c r="O896">
        <v>301</v>
      </c>
      <c r="P896" t="s">
        <v>46</v>
      </c>
      <c r="Q896">
        <v>1</v>
      </c>
      <c r="R896" t="s">
        <v>48</v>
      </c>
      <c r="S896">
        <v>4</v>
      </c>
      <c r="T896" t="s">
        <v>144</v>
      </c>
      <c r="U896">
        <v>11</v>
      </c>
      <c r="V896">
        <v>29539</v>
      </c>
      <c r="W896" s="51">
        <v>4453.3130000000001</v>
      </c>
      <c r="X896">
        <v>13.377000000000001</v>
      </c>
      <c r="Y896">
        <v>2.4E-2</v>
      </c>
      <c r="Z896">
        <v>7</v>
      </c>
      <c r="AA896">
        <v>0.02</v>
      </c>
    </row>
    <row r="897" spans="1:27" ht="15">
      <c r="A897" s="49">
        <v>43010</v>
      </c>
      <c r="B897" t="s">
        <v>212</v>
      </c>
      <c r="C897" t="s">
        <v>87</v>
      </c>
      <c r="D897" s="96">
        <v>43003</v>
      </c>
      <c r="E897" s="96">
        <v>43008</v>
      </c>
      <c r="F897">
        <f t="shared" si="26"/>
        <v>9</v>
      </c>
      <c r="G897">
        <f t="shared" si="27"/>
        <v>2017</v>
      </c>
      <c r="H897">
        <v>120088</v>
      </c>
      <c r="I897" t="s">
        <v>230</v>
      </c>
      <c r="J897" t="s">
        <v>142</v>
      </c>
      <c r="K897" t="s">
        <v>232</v>
      </c>
      <c r="L897" t="s">
        <v>45</v>
      </c>
      <c r="M897" t="s">
        <v>231</v>
      </c>
      <c r="N897" t="s">
        <v>143</v>
      </c>
      <c r="O897">
        <v>301</v>
      </c>
      <c r="P897" t="s">
        <v>46</v>
      </c>
      <c r="Q897">
        <v>1</v>
      </c>
      <c r="R897" t="s">
        <v>48</v>
      </c>
      <c r="S897">
        <v>4</v>
      </c>
      <c r="T897" t="s">
        <v>144</v>
      </c>
      <c r="U897">
        <v>6</v>
      </c>
      <c r="V897">
        <v>28677</v>
      </c>
      <c r="W897" s="51">
        <v>4565.6610000000001</v>
      </c>
      <c r="X897">
        <v>13.321999999999999</v>
      </c>
      <c r="Y897">
        <v>4.9000000000000002E-2</v>
      </c>
      <c r="Z897">
        <v>14</v>
      </c>
      <c r="AA897">
        <v>2.1000000000000001E-2</v>
      </c>
    </row>
    <row r="898" spans="1:27" ht="15">
      <c r="A898" s="49">
        <v>43010</v>
      </c>
      <c r="B898" t="s">
        <v>212</v>
      </c>
      <c r="C898" t="s">
        <v>87</v>
      </c>
      <c r="D898" s="96">
        <v>43003</v>
      </c>
      <c r="E898" s="96">
        <v>43008</v>
      </c>
      <c r="F898">
        <f t="shared" si="26"/>
        <v>9</v>
      </c>
      <c r="G898">
        <f t="shared" si="27"/>
        <v>2017</v>
      </c>
      <c r="H898">
        <v>120088</v>
      </c>
      <c r="I898" t="s">
        <v>230</v>
      </c>
      <c r="J898" t="s">
        <v>142</v>
      </c>
      <c r="K898" t="s">
        <v>232</v>
      </c>
      <c r="L898" t="s">
        <v>45</v>
      </c>
      <c r="M898" t="s">
        <v>231</v>
      </c>
      <c r="N898" t="s">
        <v>143</v>
      </c>
      <c r="O898">
        <v>301</v>
      </c>
      <c r="P898" t="s">
        <v>46</v>
      </c>
      <c r="Q898">
        <v>1</v>
      </c>
      <c r="R898" t="s">
        <v>48</v>
      </c>
      <c r="S898">
        <v>4</v>
      </c>
      <c r="T898" t="s">
        <v>144</v>
      </c>
      <c r="U898">
        <v>8</v>
      </c>
      <c r="V898">
        <v>29344</v>
      </c>
      <c r="W898" s="51">
        <v>4345.53</v>
      </c>
      <c r="X898">
        <v>12.971</v>
      </c>
      <c r="Y898">
        <v>3.4000000000000002E-2</v>
      </c>
      <c r="Z898">
        <v>10</v>
      </c>
      <c r="AA898">
        <v>1.7000000000000001E-2</v>
      </c>
    </row>
    <row r="899" spans="1:27" ht="15">
      <c r="A899" s="49">
        <v>43010</v>
      </c>
      <c r="B899" t="s">
        <v>212</v>
      </c>
      <c r="C899" t="s">
        <v>87</v>
      </c>
      <c r="D899" s="96">
        <v>43003</v>
      </c>
      <c r="E899" s="96">
        <v>43008</v>
      </c>
      <c r="F899">
        <f t="shared" ref="F899:F962" si="28">MONTH(E899)</f>
        <v>9</v>
      </c>
      <c r="G899">
        <f t="shared" ref="G899:G962" si="29">YEAR(E899)</f>
        <v>2017</v>
      </c>
      <c r="H899">
        <v>120088</v>
      </c>
      <c r="I899" t="s">
        <v>230</v>
      </c>
      <c r="J899" t="s">
        <v>142</v>
      </c>
      <c r="K899" t="s">
        <v>232</v>
      </c>
      <c r="L899" t="s">
        <v>45</v>
      </c>
      <c r="M899" t="s">
        <v>231</v>
      </c>
      <c r="N899" t="s">
        <v>143</v>
      </c>
      <c r="O899">
        <v>301</v>
      </c>
      <c r="P899" t="s">
        <v>46</v>
      </c>
      <c r="Q899">
        <v>1</v>
      </c>
      <c r="R899" t="s">
        <v>48</v>
      </c>
      <c r="S899">
        <v>4</v>
      </c>
      <c r="T899" t="s">
        <v>144</v>
      </c>
      <c r="U899">
        <v>4</v>
      </c>
      <c r="V899">
        <v>29495</v>
      </c>
      <c r="W899" s="51">
        <v>4515.0150000000003</v>
      </c>
      <c r="X899">
        <v>13.54</v>
      </c>
      <c r="Y899">
        <v>3.1E-2</v>
      </c>
      <c r="Z899">
        <v>9</v>
      </c>
      <c r="AA899">
        <v>0.01</v>
      </c>
    </row>
    <row r="900" spans="1:27" ht="15">
      <c r="A900" s="49">
        <v>43010</v>
      </c>
      <c r="B900" t="s">
        <v>212</v>
      </c>
      <c r="C900" t="s">
        <v>87</v>
      </c>
      <c r="D900" s="96">
        <v>43003</v>
      </c>
      <c r="E900" s="96">
        <v>43008</v>
      </c>
      <c r="F900">
        <f t="shared" si="28"/>
        <v>9</v>
      </c>
      <c r="G900">
        <f t="shared" si="29"/>
        <v>2017</v>
      </c>
      <c r="H900">
        <v>120088</v>
      </c>
      <c r="I900" t="s">
        <v>230</v>
      </c>
      <c r="J900" t="s">
        <v>142</v>
      </c>
      <c r="K900" t="s">
        <v>232</v>
      </c>
      <c r="L900" t="s">
        <v>45</v>
      </c>
      <c r="M900" t="s">
        <v>231</v>
      </c>
      <c r="N900" t="s">
        <v>143</v>
      </c>
      <c r="O900">
        <v>301</v>
      </c>
      <c r="P900" t="s">
        <v>46</v>
      </c>
      <c r="Q900">
        <v>1</v>
      </c>
      <c r="R900" t="s">
        <v>48</v>
      </c>
      <c r="S900">
        <v>4</v>
      </c>
      <c r="T900" t="s">
        <v>144</v>
      </c>
      <c r="U900">
        <v>3</v>
      </c>
      <c r="V900">
        <v>30387</v>
      </c>
      <c r="W900" s="51">
        <v>4684.4759999999997</v>
      </c>
      <c r="X900">
        <v>14.486000000000001</v>
      </c>
      <c r="Y900">
        <v>3.9E-2</v>
      </c>
      <c r="Z900">
        <v>12</v>
      </c>
      <c r="AA900">
        <v>1.2999999999999999E-2</v>
      </c>
    </row>
    <row r="901" spans="1:27" ht="15">
      <c r="A901" s="49">
        <v>43010</v>
      </c>
      <c r="B901" t="s">
        <v>212</v>
      </c>
      <c r="C901" t="s">
        <v>87</v>
      </c>
      <c r="D901" s="96">
        <v>43003</v>
      </c>
      <c r="E901" s="96">
        <v>43008</v>
      </c>
      <c r="F901">
        <f t="shared" si="28"/>
        <v>9</v>
      </c>
      <c r="G901">
        <f t="shared" si="29"/>
        <v>2017</v>
      </c>
      <c r="H901">
        <v>120088</v>
      </c>
      <c r="I901" t="s">
        <v>230</v>
      </c>
      <c r="J901" t="s">
        <v>142</v>
      </c>
      <c r="K901" t="s">
        <v>232</v>
      </c>
      <c r="L901" t="s">
        <v>45</v>
      </c>
      <c r="M901" t="s">
        <v>231</v>
      </c>
      <c r="N901" t="s">
        <v>143</v>
      </c>
      <c r="O901">
        <v>301</v>
      </c>
      <c r="P901" t="s">
        <v>46</v>
      </c>
      <c r="Q901">
        <v>1</v>
      </c>
      <c r="R901" t="s">
        <v>48</v>
      </c>
      <c r="S901">
        <v>4</v>
      </c>
      <c r="T901" t="s">
        <v>144</v>
      </c>
      <c r="U901">
        <v>1</v>
      </c>
      <c r="V901">
        <v>28763</v>
      </c>
      <c r="W901" s="51">
        <v>4835.5690000000004</v>
      </c>
      <c r="X901">
        <v>14.151</v>
      </c>
      <c r="Y901">
        <v>3.5000000000000003E-2</v>
      </c>
      <c r="Z901">
        <v>10</v>
      </c>
      <c r="AA901">
        <v>2.4E-2</v>
      </c>
    </row>
    <row r="902" spans="1:27" ht="15">
      <c r="A902" s="49">
        <v>43010</v>
      </c>
      <c r="B902" t="s">
        <v>212</v>
      </c>
      <c r="C902" t="s">
        <v>87</v>
      </c>
      <c r="D902" s="96">
        <v>43003</v>
      </c>
      <c r="E902" s="96">
        <v>43008</v>
      </c>
      <c r="F902">
        <f t="shared" si="28"/>
        <v>9</v>
      </c>
      <c r="G902">
        <f t="shared" si="29"/>
        <v>2017</v>
      </c>
      <c r="H902">
        <v>120088</v>
      </c>
      <c r="I902" t="s">
        <v>230</v>
      </c>
      <c r="J902" t="s">
        <v>142</v>
      </c>
      <c r="K902" t="s">
        <v>232</v>
      </c>
      <c r="L902" t="s">
        <v>45</v>
      </c>
      <c r="M902" t="s">
        <v>231</v>
      </c>
      <c r="N902" t="s">
        <v>143</v>
      </c>
      <c r="O902">
        <v>301</v>
      </c>
      <c r="P902" t="s">
        <v>46</v>
      </c>
      <c r="Q902">
        <v>1</v>
      </c>
      <c r="R902" t="s">
        <v>48</v>
      </c>
      <c r="S902">
        <v>4</v>
      </c>
      <c r="T902" t="s">
        <v>144</v>
      </c>
      <c r="U902">
        <v>2</v>
      </c>
      <c r="V902">
        <v>28767</v>
      </c>
      <c r="W902" s="51">
        <v>2970.5140000000001</v>
      </c>
      <c r="X902">
        <v>8.69</v>
      </c>
      <c r="Y902">
        <v>3.5000000000000003E-2</v>
      </c>
      <c r="Z902">
        <v>10</v>
      </c>
      <c r="AA902">
        <v>0.01</v>
      </c>
    </row>
    <row r="903" spans="1:27" ht="15">
      <c r="A903" s="49">
        <v>43010</v>
      </c>
      <c r="B903" t="s">
        <v>212</v>
      </c>
      <c r="C903" t="s">
        <v>87</v>
      </c>
      <c r="D903" s="96">
        <v>43003</v>
      </c>
      <c r="E903" s="96">
        <v>43008</v>
      </c>
      <c r="F903">
        <f t="shared" si="28"/>
        <v>9</v>
      </c>
      <c r="G903">
        <f t="shared" si="29"/>
        <v>2017</v>
      </c>
      <c r="H903">
        <v>120088</v>
      </c>
      <c r="I903" t="s">
        <v>230</v>
      </c>
      <c r="J903" t="s">
        <v>142</v>
      </c>
      <c r="K903" t="s">
        <v>232</v>
      </c>
      <c r="L903" t="s">
        <v>45</v>
      </c>
      <c r="M903" t="s">
        <v>231</v>
      </c>
      <c r="N903" t="s">
        <v>143</v>
      </c>
      <c r="O903">
        <v>301</v>
      </c>
      <c r="P903" t="s">
        <v>46</v>
      </c>
      <c r="Q903">
        <v>1</v>
      </c>
      <c r="R903" t="s">
        <v>48</v>
      </c>
      <c r="S903">
        <v>4</v>
      </c>
      <c r="T903" t="s">
        <v>144</v>
      </c>
      <c r="U903">
        <v>9</v>
      </c>
      <c r="V903">
        <v>29320</v>
      </c>
      <c r="W903" s="51">
        <v>3354.1970000000001</v>
      </c>
      <c r="X903">
        <v>10.002000000000001</v>
      </c>
      <c r="Y903">
        <v>4.3999999999999997E-2</v>
      </c>
      <c r="Z903">
        <v>13</v>
      </c>
      <c r="AA903">
        <v>1.7000000000000001E-2</v>
      </c>
    </row>
    <row r="904" spans="1:27" ht="15">
      <c r="A904" s="49">
        <v>43010</v>
      </c>
      <c r="B904" t="s">
        <v>212</v>
      </c>
      <c r="C904" t="s">
        <v>87</v>
      </c>
      <c r="D904" s="96">
        <v>43003</v>
      </c>
      <c r="E904" s="96">
        <v>43008</v>
      </c>
      <c r="F904">
        <f t="shared" si="28"/>
        <v>9</v>
      </c>
      <c r="G904">
        <f t="shared" si="29"/>
        <v>2017</v>
      </c>
      <c r="H904">
        <v>120088</v>
      </c>
      <c r="I904" t="s">
        <v>230</v>
      </c>
      <c r="J904" t="s">
        <v>142</v>
      </c>
      <c r="K904" t="s">
        <v>232</v>
      </c>
      <c r="L904" t="s">
        <v>45</v>
      </c>
      <c r="M904" t="s">
        <v>231</v>
      </c>
      <c r="N904" t="s">
        <v>143</v>
      </c>
      <c r="O904">
        <v>301</v>
      </c>
      <c r="P904" t="s">
        <v>46</v>
      </c>
      <c r="Q904">
        <v>1</v>
      </c>
      <c r="R904" t="s">
        <v>48</v>
      </c>
      <c r="S904">
        <v>4</v>
      </c>
      <c r="T904" t="s">
        <v>144</v>
      </c>
      <c r="U904">
        <v>7</v>
      </c>
      <c r="V904">
        <v>28222</v>
      </c>
      <c r="W904" s="51">
        <v>3802.8829999999998</v>
      </c>
      <c r="X904">
        <v>10.92</v>
      </c>
      <c r="Y904">
        <v>4.5999999999999999E-2</v>
      </c>
      <c r="Z904">
        <v>13</v>
      </c>
      <c r="AA904">
        <v>7.0000000000000001E-3</v>
      </c>
    </row>
    <row r="905" spans="1:27" ht="15">
      <c r="A905" s="49">
        <v>43010</v>
      </c>
      <c r="B905" t="s">
        <v>212</v>
      </c>
      <c r="C905" t="s">
        <v>87</v>
      </c>
      <c r="D905" s="96">
        <v>43003</v>
      </c>
      <c r="E905" s="96">
        <v>43008</v>
      </c>
      <c r="F905">
        <f t="shared" si="28"/>
        <v>9</v>
      </c>
      <c r="G905">
        <f t="shared" si="29"/>
        <v>2017</v>
      </c>
      <c r="H905">
        <v>120088</v>
      </c>
      <c r="I905" t="s">
        <v>230</v>
      </c>
      <c r="J905" t="s">
        <v>142</v>
      </c>
      <c r="K905" t="s">
        <v>232</v>
      </c>
      <c r="L905" t="s">
        <v>45</v>
      </c>
      <c r="M905" t="s">
        <v>231</v>
      </c>
      <c r="N905" t="s">
        <v>143</v>
      </c>
      <c r="O905">
        <v>301</v>
      </c>
      <c r="P905" t="s">
        <v>46</v>
      </c>
      <c r="Q905">
        <v>1</v>
      </c>
      <c r="R905" t="s">
        <v>48</v>
      </c>
      <c r="S905">
        <v>4</v>
      </c>
      <c r="T905" t="s">
        <v>144</v>
      </c>
      <c r="U905">
        <v>5</v>
      </c>
      <c r="V905">
        <v>28991</v>
      </c>
      <c r="W905" s="51">
        <v>4554.5439999999999</v>
      </c>
      <c r="X905">
        <v>13.377000000000001</v>
      </c>
      <c r="Y905">
        <v>3.7999999999999999E-2</v>
      </c>
      <c r="Z905">
        <v>11</v>
      </c>
      <c r="AA905">
        <v>1.7000000000000001E-2</v>
      </c>
    </row>
    <row r="906" spans="1:27" ht="15">
      <c r="A906" s="49">
        <v>43003</v>
      </c>
      <c r="B906" t="s">
        <v>211</v>
      </c>
      <c r="C906" t="s">
        <v>86</v>
      </c>
      <c r="D906" s="96">
        <v>42996</v>
      </c>
      <c r="E906" s="96">
        <v>43002</v>
      </c>
      <c r="F906">
        <f t="shared" si="28"/>
        <v>9</v>
      </c>
      <c r="G906">
        <f t="shared" si="29"/>
        <v>2017</v>
      </c>
      <c r="H906">
        <v>120088</v>
      </c>
      <c r="I906" t="s">
        <v>230</v>
      </c>
      <c r="J906" t="s">
        <v>142</v>
      </c>
      <c r="K906" t="s">
        <v>232</v>
      </c>
      <c r="L906" t="s">
        <v>45</v>
      </c>
      <c r="M906" t="s">
        <v>231</v>
      </c>
      <c r="N906" t="s">
        <v>143</v>
      </c>
      <c r="O906">
        <v>301</v>
      </c>
      <c r="P906" t="s">
        <v>46</v>
      </c>
      <c r="Q906">
        <v>1</v>
      </c>
      <c r="R906" t="s">
        <v>48</v>
      </c>
      <c r="S906">
        <v>4</v>
      </c>
      <c r="T906" t="s">
        <v>144</v>
      </c>
      <c r="U906">
        <v>5</v>
      </c>
      <c r="V906">
        <v>29005</v>
      </c>
      <c r="W906" s="51">
        <v>4435.9390000000003</v>
      </c>
      <c r="X906">
        <v>13.035</v>
      </c>
      <c r="Y906">
        <v>4.8000000000000001E-2</v>
      </c>
      <c r="Z906">
        <v>14</v>
      </c>
      <c r="AA906">
        <v>2.4E-2</v>
      </c>
    </row>
    <row r="907" spans="1:27" ht="15">
      <c r="A907" s="49">
        <v>43003</v>
      </c>
      <c r="B907" t="s">
        <v>211</v>
      </c>
      <c r="C907" t="s">
        <v>86</v>
      </c>
      <c r="D907" s="96">
        <v>42996</v>
      </c>
      <c r="E907" s="96">
        <v>43002</v>
      </c>
      <c r="F907">
        <f t="shared" si="28"/>
        <v>9</v>
      </c>
      <c r="G907">
        <f t="shared" si="29"/>
        <v>2017</v>
      </c>
      <c r="H907">
        <v>120088</v>
      </c>
      <c r="I907" t="s">
        <v>230</v>
      </c>
      <c r="J907" t="s">
        <v>142</v>
      </c>
      <c r="K907" t="s">
        <v>232</v>
      </c>
      <c r="L907" t="s">
        <v>45</v>
      </c>
      <c r="M907" t="s">
        <v>231</v>
      </c>
      <c r="N907" t="s">
        <v>143</v>
      </c>
      <c r="O907">
        <v>301</v>
      </c>
      <c r="P907" t="s">
        <v>46</v>
      </c>
      <c r="Q907">
        <v>1</v>
      </c>
      <c r="R907" t="s">
        <v>48</v>
      </c>
      <c r="S907">
        <v>4</v>
      </c>
      <c r="T907" t="s">
        <v>144</v>
      </c>
      <c r="U907">
        <v>7</v>
      </c>
      <c r="V907">
        <v>28236</v>
      </c>
      <c r="W907" s="51">
        <v>3715.7139999999999</v>
      </c>
      <c r="X907">
        <v>10.675000000000001</v>
      </c>
      <c r="Y907">
        <v>0.05</v>
      </c>
      <c r="Z907">
        <v>14</v>
      </c>
      <c r="AA907">
        <v>2.5000000000000001E-2</v>
      </c>
    </row>
    <row r="908" spans="1:27" ht="15">
      <c r="A908" s="49">
        <v>43003</v>
      </c>
      <c r="B908" t="s">
        <v>211</v>
      </c>
      <c r="C908" t="s">
        <v>86</v>
      </c>
      <c r="D908" s="96">
        <v>42996</v>
      </c>
      <c r="E908" s="96">
        <v>43002</v>
      </c>
      <c r="F908">
        <f t="shared" si="28"/>
        <v>9</v>
      </c>
      <c r="G908">
        <f t="shared" si="29"/>
        <v>2017</v>
      </c>
      <c r="H908">
        <v>120088</v>
      </c>
      <c r="I908" t="s">
        <v>230</v>
      </c>
      <c r="J908" t="s">
        <v>142</v>
      </c>
      <c r="K908" t="s">
        <v>232</v>
      </c>
      <c r="L908" t="s">
        <v>45</v>
      </c>
      <c r="M908" t="s">
        <v>231</v>
      </c>
      <c r="N908" t="s">
        <v>143</v>
      </c>
      <c r="O908">
        <v>301</v>
      </c>
      <c r="P908" t="s">
        <v>46</v>
      </c>
      <c r="Q908">
        <v>1</v>
      </c>
      <c r="R908" t="s">
        <v>48</v>
      </c>
      <c r="S908">
        <v>4</v>
      </c>
      <c r="T908" t="s">
        <v>144</v>
      </c>
      <c r="U908">
        <v>9</v>
      </c>
      <c r="V908">
        <v>29329</v>
      </c>
      <c r="W908" s="51">
        <v>3263.1889999999999</v>
      </c>
      <c r="X908">
        <v>9.734</v>
      </c>
      <c r="Y908">
        <v>3.1E-2</v>
      </c>
      <c r="Z908">
        <v>9</v>
      </c>
      <c r="AA908">
        <v>0.01</v>
      </c>
    </row>
    <row r="909" spans="1:27" ht="15">
      <c r="A909" s="49">
        <v>43003</v>
      </c>
      <c r="B909" t="s">
        <v>211</v>
      </c>
      <c r="C909" t="s">
        <v>86</v>
      </c>
      <c r="D909" s="96">
        <v>42996</v>
      </c>
      <c r="E909" s="96">
        <v>43002</v>
      </c>
      <c r="F909">
        <f t="shared" si="28"/>
        <v>9</v>
      </c>
      <c r="G909">
        <f t="shared" si="29"/>
        <v>2017</v>
      </c>
      <c r="H909">
        <v>120088</v>
      </c>
      <c r="I909" t="s">
        <v>230</v>
      </c>
      <c r="J909" t="s">
        <v>142</v>
      </c>
      <c r="K909" t="s">
        <v>232</v>
      </c>
      <c r="L909" t="s">
        <v>45</v>
      </c>
      <c r="M909" t="s">
        <v>231</v>
      </c>
      <c r="N909" t="s">
        <v>143</v>
      </c>
      <c r="O909">
        <v>301</v>
      </c>
      <c r="P909" t="s">
        <v>46</v>
      </c>
      <c r="Q909">
        <v>1</v>
      </c>
      <c r="R909" t="s">
        <v>48</v>
      </c>
      <c r="S909">
        <v>4</v>
      </c>
      <c r="T909" t="s">
        <v>144</v>
      </c>
      <c r="U909">
        <v>2</v>
      </c>
      <c r="V909">
        <v>28783</v>
      </c>
      <c r="W909" s="51">
        <v>2917.4349999999999</v>
      </c>
      <c r="X909">
        <v>8.5399999999999991</v>
      </c>
      <c r="Y909">
        <v>5.6000000000000001E-2</v>
      </c>
      <c r="Z909">
        <v>16</v>
      </c>
      <c r="AA909">
        <v>3.7999999999999999E-2</v>
      </c>
    </row>
    <row r="910" spans="1:27" ht="15">
      <c r="A910" s="49">
        <v>43003</v>
      </c>
      <c r="B910" t="s">
        <v>211</v>
      </c>
      <c r="C910" t="s">
        <v>86</v>
      </c>
      <c r="D910" s="96">
        <v>42996</v>
      </c>
      <c r="E910" s="96">
        <v>43002</v>
      </c>
      <c r="F910">
        <f t="shared" si="28"/>
        <v>9</v>
      </c>
      <c r="G910">
        <f t="shared" si="29"/>
        <v>2017</v>
      </c>
      <c r="H910">
        <v>120088</v>
      </c>
      <c r="I910" t="s">
        <v>230</v>
      </c>
      <c r="J910" t="s">
        <v>142</v>
      </c>
      <c r="K910" t="s">
        <v>232</v>
      </c>
      <c r="L910" t="s">
        <v>45</v>
      </c>
      <c r="M910" t="s">
        <v>231</v>
      </c>
      <c r="N910" t="s">
        <v>143</v>
      </c>
      <c r="O910">
        <v>301</v>
      </c>
      <c r="P910" t="s">
        <v>46</v>
      </c>
      <c r="Q910">
        <v>1</v>
      </c>
      <c r="R910" t="s">
        <v>48</v>
      </c>
      <c r="S910">
        <v>4</v>
      </c>
      <c r="T910" t="s">
        <v>144</v>
      </c>
      <c r="U910">
        <v>1</v>
      </c>
      <c r="V910">
        <v>28780</v>
      </c>
      <c r="W910" s="51">
        <v>4719.7659999999996</v>
      </c>
      <c r="X910">
        <v>13.82</v>
      </c>
      <c r="Y910">
        <v>5.8999999999999997E-2</v>
      </c>
      <c r="Z910">
        <v>17</v>
      </c>
      <c r="AA910">
        <v>3.7999999999999999E-2</v>
      </c>
    </row>
    <row r="911" spans="1:27" ht="15">
      <c r="A911" s="49">
        <v>43003</v>
      </c>
      <c r="B911" t="s">
        <v>211</v>
      </c>
      <c r="C911" t="s">
        <v>86</v>
      </c>
      <c r="D911" s="96">
        <v>42996</v>
      </c>
      <c r="E911" s="96">
        <v>43002</v>
      </c>
      <c r="F911">
        <f t="shared" si="28"/>
        <v>9</v>
      </c>
      <c r="G911">
        <f t="shared" si="29"/>
        <v>2017</v>
      </c>
      <c r="H911">
        <v>120088</v>
      </c>
      <c r="I911" t="s">
        <v>230</v>
      </c>
      <c r="J911" t="s">
        <v>142</v>
      </c>
      <c r="K911" t="s">
        <v>232</v>
      </c>
      <c r="L911" t="s">
        <v>45</v>
      </c>
      <c r="M911" t="s">
        <v>231</v>
      </c>
      <c r="N911" t="s">
        <v>143</v>
      </c>
      <c r="O911">
        <v>301</v>
      </c>
      <c r="P911" t="s">
        <v>46</v>
      </c>
      <c r="Q911">
        <v>1</v>
      </c>
      <c r="R911" t="s">
        <v>48</v>
      </c>
      <c r="S911">
        <v>4</v>
      </c>
      <c r="T911" t="s">
        <v>144</v>
      </c>
      <c r="U911">
        <v>3</v>
      </c>
      <c r="V911">
        <v>30399</v>
      </c>
      <c r="W911" s="51">
        <v>4587.4780000000001</v>
      </c>
      <c r="X911">
        <v>14.192</v>
      </c>
      <c r="Y911">
        <v>3.9E-2</v>
      </c>
      <c r="Z911">
        <v>12</v>
      </c>
      <c r="AA911">
        <v>1.6E-2</v>
      </c>
    </row>
    <row r="912" spans="1:27" ht="15">
      <c r="A912" s="49">
        <v>43003</v>
      </c>
      <c r="B912" t="s">
        <v>211</v>
      </c>
      <c r="C912" t="s">
        <v>86</v>
      </c>
      <c r="D912" s="96">
        <v>42996</v>
      </c>
      <c r="E912" s="96">
        <v>43002</v>
      </c>
      <c r="F912">
        <f t="shared" si="28"/>
        <v>9</v>
      </c>
      <c r="G912">
        <f t="shared" si="29"/>
        <v>2017</v>
      </c>
      <c r="H912">
        <v>120088</v>
      </c>
      <c r="I912" t="s">
        <v>230</v>
      </c>
      <c r="J912" t="s">
        <v>142</v>
      </c>
      <c r="K912" t="s">
        <v>232</v>
      </c>
      <c r="L912" t="s">
        <v>45</v>
      </c>
      <c r="M912" t="s">
        <v>231</v>
      </c>
      <c r="N912" t="s">
        <v>143</v>
      </c>
      <c r="O912">
        <v>301</v>
      </c>
      <c r="P912" t="s">
        <v>46</v>
      </c>
      <c r="Q912">
        <v>1</v>
      </c>
      <c r="R912" t="s">
        <v>48</v>
      </c>
      <c r="S912">
        <v>4</v>
      </c>
      <c r="T912" t="s">
        <v>144</v>
      </c>
      <c r="U912">
        <v>4</v>
      </c>
      <c r="V912">
        <v>29507</v>
      </c>
      <c r="W912" s="51">
        <v>4407.97</v>
      </c>
      <c r="X912">
        <v>13.225</v>
      </c>
      <c r="Y912">
        <v>4.1000000000000002E-2</v>
      </c>
      <c r="Z912">
        <v>12</v>
      </c>
      <c r="AA912">
        <v>7.0000000000000001E-3</v>
      </c>
    </row>
    <row r="913" spans="1:27" ht="15">
      <c r="A913" s="49">
        <v>43003</v>
      </c>
      <c r="B913" t="s">
        <v>211</v>
      </c>
      <c r="C913" t="s">
        <v>86</v>
      </c>
      <c r="D913" s="96">
        <v>42996</v>
      </c>
      <c r="E913" s="96">
        <v>43002</v>
      </c>
      <c r="F913">
        <f t="shared" si="28"/>
        <v>9</v>
      </c>
      <c r="G913">
        <f t="shared" si="29"/>
        <v>2017</v>
      </c>
      <c r="H913">
        <v>120088</v>
      </c>
      <c r="I913" t="s">
        <v>230</v>
      </c>
      <c r="J913" t="s">
        <v>142</v>
      </c>
      <c r="K913" t="s">
        <v>232</v>
      </c>
      <c r="L913" t="s">
        <v>45</v>
      </c>
      <c r="M913" t="s">
        <v>231</v>
      </c>
      <c r="N913" t="s">
        <v>143</v>
      </c>
      <c r="O913">
        <v>301</v>
      </c>
      <c r="P913" t="s">
        <v>46</v>
      </c>
      <c r="Q913">
        <v>1</v>
      </c>
      <c r="R913" t="s">
        <v>48</v>
      </c>
      <c r="S913">
        <v>4</v>
      </c>
      <c r="T913" t="s">
        <v>144</v>
      </c>
      <c r="U913">
        <v>8</v>
      </c>
      <c r="V913">
        <v>29357</v>
      </c>
      <c r="W913" s="51">
        <v>4238.7309999999998</v>
      </c>
      <c r="X913">
        <v>12.657999999999999</v>
      </c>
      <c r="Y913">
        <v>4.3999999999999997E-2</v>
      </c>
      <c r="Z913">
        <v>13</v>
      </c>
      <c r="AA913">
        <v>2.4E-2</v>
      </c>
    </row>
    <row r="914" spans="1:27" ht="15">
      <c r="A914" s="49">
        <v>43003</v>
      </c>
      <c r="B914" t="s">
        <v>211</v>
      </c>
      <c r="C914" t="s">
        <v>86</v>
      </c>
      <c r="D914" s="96">
        <v>42996</v>
      </c>
      <c r="E914" s="96">
        <v>43002</v>
      </c>
      <c r="F914">
        <f t="shared" si="28"/>
        <v>9</v>
      </c>
      <c r="G914">
        <f t="shared" si="29"/>
        <v>2017</v>
      </c>
      <c r="H914">
        <v>120088</v>
      </c>
      <c r="I914" t="s">
        <v>230</v>
      </c>
      <c r="J914" t="s">
        <v>142</v>
      </c>
      <c r="K914" t="s">
        <v>232</v>
      </c>
      <c r="L914" t="s">
        <v>45</v>
      </c>
      <c r="M914" t="s">
        <v>231</v>
      </c>
      <c r="N914" t="s">
        <v>143</v>
      </c>
      <c r="O914">
        <v>301</v>
      </c>
      <c r="P914" t="s">
        <v>46</v>
      </c>
      <c r="Q914">
        <v>1</v>
      </c>
      <c r="R914" t="s">
        <v>48</v>
      </c>
      <c r="S914">
        <v>4</v>
      </c>
      <c r="T914" t="s">
        <v>144</v>
      </c>
      <c r="U914">
        <v>6</v>
      </c>
      <c r="V914">
        <v>28691</v>
      </c>
      <c r="W914" s="51">
        <v>4455.7619999999997</v>
      </c>
      <c r="X914">
        <v>13.007999999999999</v>
      </c>
      <c r="Y914">
        <v>4.9000000000000002E-2</v>
      </c>
      <c r="Z914">
        <v>14</v>
      </c>
      <c r="AA914">
        <v>1.4E-2</v>
      </c>
    </row>
    <row r="915" spans="1:27" ht="15">
      <c r="A915" s="49">
        <v>43003</v>
      </c>
      <c r="B915" t="s">
        <v>211</v>
      </c>
      <c r="C915" t="s">
        <v>86</v>
      </c>
      <c r="D915" s="96">
        <v>42996</v>
      </c>
      <c r="E915" s="96">
        <v>43002</v>
      </c>
      <c r="F915">
        <f t="shared" si="28"/>
        <v>9</v>
      </c>
      <c r="G915">
        <f t="shared" si="29"/>
        <v>2017</v>
      </c>
      <c r="H915">
        <v>120088</v>
      </c>
      <c r="I915" t="s">
        <v>230</v>
      </c>
      <c r="J915" t="s">
        <v>142</v>
      </c>
      <c r="K915" t="s">
        <v>232</v>
      </c>
      <c r="L915" t="s">
        <v>45</v>
      </c>
      <c r="M915" t="s">
        <v>231</v>
      </c>
      <c r="N915" t="s">
        <v>143</v>
      </c>
      <c r="O915">
        <v>301</v>
      </c>
      <c r="P915" t="s">
        <v>46</v>
      </c>
      <c r="Q915">
        <v>1</v>
      </c>
      <c r="R915" t="s">
        <v>48</v>
      </c>
      <c r="S915">
        <v>4</v>
      </c>
      <c r="T915" t="s">
        <v>144</v>
      </c>
      <c r="U915">
        <v>11</v>
      </c>
      <c r="V915">
        <v>29556</v>
      </c>
      <c r="W915" s="51">
        <v>4358.509</v>
      </c>
      <c r="X915">
        <v>13.1</v>
      </c>
      <c r="Y915">
        <v>5.8000000000000003E-2</v>
      </c>
      <c r="Z915">
        <v>17</v>
      </c>
      <c r="AA915">
        <v>3.6999999999999998E-2</v>
      </c>
    </row>
    <row r="916" spans="1:27" ht="15">
      <c r="A916" s="49">
        <v>43003</v>
      </c>
      <c r="B916" t="s">
        <v>211</v>
      </c>
      <c r="C916" t="s">
        <v>86</v>
      </c>
      <c r="D916" s="96">
        <v>42996</v>
      </c>
      <c r="E916" s="96">
        <v>43002</v>
      </c>
      <c r="F916">
        <f t="shared" si="28"/>
        <v>9</v>
      </c>
      <c r="G916">
        <f t="shared" si="29"/>
        <v>2017</v>
      </c>
      <c r="H916">
        <v>120088</v>
      </c>
      <c r="I916" t="s">
        <v>230</v>
      </c>
      <c r="J916" t="s">
        <v>142</v>
      </c>
      <c r="K916" t="s">
        <v>232</v>
      </c>
      <c r="L916" t="s">
        <v>45</v>
      </c>
      <c r="M916" t="s">
        <v>231</v>
      </c>
      <c r="N916" t="s">
        <v>143</v>
      </c>
      <c r="O916">
        <v>301</v>
      </c>
      <c r="P916" t="s">
        <v>46</v>
      </c>
      <c r="Q916">
        <v>1</v>
      </c>
      <c r="R916" t="s">
        <v>48</v>
      </c>
      <c r="S916">
        <v>4</v>
      </c>
      <c r="T916" t="s">
        <v>144</v>
      </c>
      <c r="U916">
        <v>12</v>
      </c>
      <c r="V916">
        <v>29114</v>
      </c>
      <c r="W916" s="51">
        <v>4294.1660000000002</v>
      </c>
      <c r="X916">
        <v>12.709</v>
      </c>
      <c r="Y916">
        <v>5.8000000000000003E-2</v>
      </c>
      <c r="Z916">
        <v>17</v>
      </c>
      <c r="AA916">
        <v>7.0000000000000001E-3</v>
      </c>
    </row>
    <row r="917" spans="1:27" ht="15">
      <c r="A917" s="49">
        <v>43003</v>
      </c>
      <c r="B917" t="s">
        <v>211</v>
      </c>
      <c r="C917" t="s">
        <v>86</v>
      </c>
      <c r="D917" s="96">
        <v>42996</v>
      </c>
      <c r="E917" s="96">
        <v>43002</v>
      </c>
      <c r="F917">
        <f t="shared" si="28"/>
        <v>9</v>
      </c>
      <c r="G917">
        <f t="shared" si="29"/>
        <v>2017</v>
      </c>
      <c r="H917">
        <v>120088</v>
      </c>
      <c r="I917" t="s">
        <v>230</v>
      </c>
      <c r="J917" t="s">
        <v>142</v>
      </c>
      <c r="K917" t="s">
        <v>232</v>
      </c>
      <c r="L917" t="s">
        <v>45</v>
      </c>
      <c r="M917" t="s">
        <v>231</v>
      </c>
      <c r="N917" t="s">
        <v>143</v>
      </c>
      <c r="O917">
        <v>301</v>
      </c>
      <c r="P917" t="s">
        <v>46</v>
      </c>
      <c r="Q917">
        <v>1</v>
      </c>
      <c r="R917" t="s">
        <v>48</v>
      </c>
      <c r="S917">
        <v>4</v>
      </c>
      <c r="T917" t="s">
        <v>144</v>
      </c>
      <c r="U917">
        <v>10</v>
      </c>
      <c r="V917">
        <v>29897</v>
      </c>
      <c r="W917" s="51">
        <v>3606.8510000000001</v>
      </c>
      <c r="X917">
        <v>10.962</v>
      </c>
      <c r="Y917">
        <v>4.2999999999999997E-2</v>
      </c>
      <c r="Z917">
        <v>13</v>
      </c>
      <c r="AA917">
        <v>3.0000000000000001E-3</v>
      </c>
    </row>
    <row r="918" spans="1:27" ht="15">
      <c r="A918" s="49">
        <v>42995</v>
      </c>
      <c r="B918" t="s">
        <v>210</v>
      </c>
      <c r="C918" t="s">
        <v>85</v>
      </c>
      <c r="D918" s="96">
        <v>42989</v>
      </c>
      <c r="E918" s="96">
        <v>42995</v>
      </c>
      <c r="F918">
        <f t="shared" si="28"/>
        <v>9</v>
      </c>
      <c r="G918">
        <f t="shared" si="29"/>
        <v>2017</v>
      </c>
      <c r="H918">
        <v>120088</v>
      </c>
      <c r="I918" t="s">
        <v>230</v>
      </c>
      <c r="J918" t="s">
        <v>142</v>
      </c>
      <c r="K918" t="s">
        <v>232</v>
      </c>
      <c r="L918" t="s">
        <v>45</v>
      </c>
      <c r="M918" t="s">
        <v>231</v>
      </c>
      <c r="N918" t="s">
        <v>143</v>
      </c>
      <c r="O918">
        <v>301</v>
      </c>
      <c r="P918" t="s">
        <v>46</v>
      </c>
      <c r="Q918">
        <v>1</v>
      </c>
      <c r="R918" t="s">
        <v>48</v>
      </c>
      <c r="S918">
        <v>4</v>
      </c>
      <c r="T918" t="s">
        <v>144</v>
      </c>
      <c r="U918">
        <v>10</v>
      </c>
      <c r="V918">
        <v>29910</v>
      </c>
      <c r="W918" s="51">
        <v>3492.105</v>
      </c>
      <c r="X918">
        <v>10.962</v>
      </c>
      <c r="Y918">
        <v>4.2999999999999997E-2</v>
      </c>
      <c r="Z918">
        <v>13</v>
      </c>
      <c r="AA918">
        <v>7.0000000000000001E-3</v>
      </c>
    </row>
    <row r="919" spans="1:27" ht="15">
      <c r="A919" s="49">
        <v>42995</v>
      </c>
      <c r="B919" t="s">
        <v>210</v>
      </c>
      <c r="C919" t="s">
        <v>85</v>
      </c>
      <c r="D919" s="96">
        <v>42989</v>
      </c>
      <c r="E919" s="96">
        <v>42995</v>
      </c>
      <c r="F919">
        <f t="shared" si="28"/>
        <v>9</v>
      </c>
      <c r="G919">
        <f t="shared" si="29"/>
        <v>2017</v>
      </c>
      <c r="H919">
        <v>120088</v>
      </c>
      <c r="I919" t="s">
        <v>230</v>
      </c>
      <c r="J919" t="s">
        <v>142</v>
      </c>
      <c r="K919" t="s">
        <v>232</v>
      </c>
      <c r="L919" t="s">
        <v>45</v>
      </c>
      <c r="M919" t="s">
        <v>231</v>
      </c>
      <c r="N919" t="s">
        <v>143</v>
      </c>
      <c r="O919">
        <v>301</v>
      </c>
      <c r="P919" t="s">
        <v>46</v>
      </c>
      <c r="Q919">
        <v>1</v>
      </c>
      <c r="R919" t="s">
        <v>48</v>
      </c>
      <c r="S919">
        <v>4</v>
      </c>
      <c r="T919" t="s">
        <v>144</v>
      </c>
      <c r="U919">
        <v>11</v>
      </c>
      <c r="V919">
        <v>29564</v>
      </c>
      <c r="W919" s="51">
        <v>4223.9949999999999</v>
      </c>
      <c r="X919">
        <v>13.1</v>
      </c>
      <c r="Y919">
        <v>2.7E-2</v>
      </c>
      <c r="Z919">
        <v>8</v>
      </c>
      <c r="AA919">
        <v>1.4E-2</v>
      </c>
    </row>
    <row r="920" spans="1:27" ht="15">
      <c r="A920" s="49">
        <v>42995</v>
      </c>
      <c r="B920" t="s">
        <v>210</v>
      </c>
      <c r="C920" t="s">
        <v>85</v>
      </c>
      <c r="D920" s="96">
        <v>42989</v>
      </c>
      <c r="E920" s="96">
        <v>42995</v>
      </c>
      <c r="F920">
        <f t="shared" si="28"/>
        <v>9</v>
      </c>
      <c r="G920">
        <f t="shared" si="29"/>
        <v>2017</v>
      </c>
      <c r="H920">
        <v>120088</v>
      </c>
      <c r="I920" t="s">
        <v>230</v>
      </c>
      <c r="J920" t="s">
        <v>142</v>
      </c>
      <c r="K920" t="s">
        <v>232</v>
      </c>
      <c r="L920" t="s">
        <v>45</v>
      </c>
      <c r="M920" t="s">
        <v>231</v>
      </c>
      <c r="N920" t="s">
        <v>143</v>
      </c>
      <c r="O920">
        <v>301</v>
      </c>
      <c r="P920" t="s">
        <v>46</v>
      </c>
      <c r="Q920">
        <v>1</v>
      </c>
      <c r="R920" t="s">
        <v>48</v>
      </c>
      <c r="S920">
        <v>4</v>
      </c>
      <c r="T920" t="s">
        <v>144</v>
      </c>
      <c r="U920">
        <v>12</v>
      </c>
      <c r="V920">
        <v>29126</v>
      </c>
      <c r="W920" s="51">
        <v>4180.8599999999997</v>
      </c>
      <c r="X920">
        <v>12.709</v>
      </c>
      <c r="Y920">
        <v>4.1000000000000002E-2</v>
      </c>
      <c r="Z920">
        <v>12</v>
      </c>
      <c r="AA920">
        <v>0.01</v>
      </c>
    </row>
    <row r="921" spans="1:27" ht="15">
      <c r="A921" s="49">
        <v>42995</v>
      </c>
      <c r="B921" t="s">
        <v>210</v>
      </c>
      <c r="C921" t="s">
        <v>85</v>
      </c>
      <c r="D921" s="96">
        <v>42989</v>
      </c>
      <c r="E921" s="96">
        <v>42995</v>
      </c>
      <c r="F921">
        <f t="shared" si="28"/>
        <v>9</v>
      </c>
      <c r="G921">
        <f t="shared" si="29"/>
        <v>2017</v>
      </c>
      <c r="H921">
        <v>120088</v>
      </c>
      <c r="I921" t="s">
        <v>230</v>
      </c>
      <c r="J921" t="s">
        <v>142</v>
      </c>
      <c r="K921" t="s">
        <v>232</v>
      </c>
      <c r="L921" t="s">
        <v>45</v>
      </c>
      <c r="M921" t="s">
        <v>231</v>
      </c>
      <c r="N921" t="s">
        <v>143</v>
      </c>
      <c r="O921">
        <v>301</v>
      </c>
      <c r="P921" t="s">
        <v>46</v>
      </c>
      <c r="Q921">
        <v>1</v>
      </c>
      <c r="R921" t="s">
        <v>48</v>
      </c>
      <c r="S921">
        <v>4</v>
      </c>
      <c r="T921" t="s">
        <v>144</v>
      </c>
      <c r="U921">
        <v>6</v>
      </c>
      <c r="V921">
        <v>28701</v>
      </c>
      <c r="W921" s="51">
        <v>4317.0739999999996</v>
      </c>
      <c r="X921">
        <v>13.007999999999999</v>
      </c>
      <c r="Y921">
        <v>3.5000000000000003E-2</v>
      </c>
      <c r="Z921">
        <v>10</v>
      </c>
      <c r="AA921">
        <v>1.4E-2</v>
      </c>
    </row>
    <row r="922" spans="1:27" ht="15">
      <c r="A922" s="49">
        <v>42995</v>
      </c>
      <c r="B922" t="s">
        <v>210</v>
      </c>
      <c r="C922" t="s">
        <v>85</v>
      </c>
      <c r="D922" s="96">
        <v>42989</v>
      </c>
      <c r="E922" s="96">
        <v>42995</v>
      </c>
      <c r="F922">
        <f t="shared" si="28"/>
        <v>9</v>
      </c>
      <c r="G922">
        <f t="shared" si="29"/>
        <v>2017</v>
      </c>
      <c r="H922">
        <v>120088</v>
      </c>
      <c r="I922" t="s">
        <v>230</v>
      </c>
      <c r="J922" t="s">
        <v>142</v>
      </c>
      <c r="K922" t="s">
        <v>232</v>
      </c>
      <c r="L922" t="s">
        <v>45</v>
      </c>
      <c r="M922" t="s">
        <v>231</v>
      </c>
      <c r="N922" t="s">
        <v>143</v>
      </c>
      <c r="O922">
        <v>301</v>
      </c>
      <c r="P922" t="s">
        <v>46</v>
      </c>
      <c r="Q922">
        <v>1</v>
      </c>
      <c r="R922" t="s">
        <v>48</v>
      </c>
      <c r="S922">
        <v>4</v>
      </c>
      <c r="T922" t="s">
        <v>144</v>
      </c>
      <c r="U922">
        <v>8</v>
      </c>
      <c r="V922">
        <v>29370</v>
      </c>
      <c r="W922" s="51">
        <v>4108.491</v>
      </c>
      <c r="X922">
        <v>12.657999999999999</v>
      </c>
      <c r="Y922">
        <v>4.3999999999999997E-2</v>
      </c>
      <c r="Z922">
        <v>13</v>
      </c>
      <c r="AA922">
        <v>0.02</v>
      </c>
    </row>
    <row r="923" spans="1:27" ht="15">
      <c r="A923" s="49">
        <v>42995</v>
      </c>
      <c r="B923" t="s">
        <v>210</v>
      </c>
      <c r="C923" t="s">
        <v>85</v>
      </c>
      <c r="D923" s="96">
        <v>42989</v>
      </c>
      <c r="E923" s="96">
        <v>42995</v>
      </c>
      <c r="F923">
        <f t="shared" si="28"/>
        <v>9</v>
      </c>
      <c r="G923">
        <f t="shared" si="29"/>
        <v>2017</v>
      </c>
      <c r="H923">
        <v>120088</v>
      </c>
      <c r="I923" t="s">
        <v>230</v>
      </c>
      <c r="J923" t="s">
        <v>142</v>
      </c>
      <c r="K923" t="s">
        <v>232</v>
      </c>
      <c r="L923" t="s">
        <v>45</v>
      </c>
      <c r="M923" t="s">
        <v>231</v>
      </c>
      <c r="N923" t="s">
        <v>143</v>
      </c>
      <c r="O923">
        <v>301</v>
      </c>
      <c r="P923" t="s">
        <v>46</v>
      </c>
      <c r="Q923">
        <v>1</v>
      </c>
      <c r="R923" t="s">
        <v>48</v>
      </c>
      <c r="S923">
        <v>4</v>
      </c>
      <c r="T923" t="s">
        <v>144</v>
      </c>
      <c r="U923">
        <v>4</v>
      </c>
      <c r="V923">
        <v>29520</v>
      </c>
      <c r="W923" s="51">
        <v>4274.5079999999998</v>
      </c>
      <c r="X923">
        <v>13.225</v>
      </c>
      <c r="Y923">
        <v>4.3999999999999997E-2</v>
      </c>
      <c r="Z923">
        <v>13</v>
      </c>
      <c r="AA923">
        <v>7.0000000000000001E-3</v>
      </c>
    </row>
    <row r="924" spans="1:27" ht="15">
      <c r="A924" s="49">
        <v>42995</v>
      </c>
      <c r="B924" t="s">
        <v>210</v>
      </c>
      <c r="C924" t="s">
        <v>85</v>
      </c>
      <c r="D924" s="96">
        <v>42989</v>
      </c>
      <c r="E924" s="96">
        <v>42995</v>
      </c>
      <c r="F924">
        <f t="shared" si="28"/>
        <v>9</v>
      </c>
      <c r="G924">
        <f t="shared" si="29"/>
        <v>2017</v>
      </c>
      <c r="H924">
        <v>120088</v>
      </c>
      <c r="I924" t="s">
        <v>230</v>
      </c>
      <c r="J924" t="s">
        <v>142</v>
      </c>
      <c r="K924" t="s">
        <v>232</v>
      </c>
      <c r="L924" t="s">
        <v>45</v>
      </c>
      <c r="M924" t="s">
        <v>231</v>
      </c>
      <c r="N924" t="s">
        <v>143</v>
      </c>
      <c r="O924">
        <v>301</v>
      </c>
      <c r="P924" t="s">
        <v>46</v>
      </c>
      <c r="Q924">
        <v>1</v>
      </c>
      <c r="R924" t="s">
        <v>48</v>
      </c>
      <c r="S924">
        <v>4</v>
      </c>
      <c r="T924" t="s">
        <v>144</v>
      </c>
      <c r="U924">
        <v>3</v>
      </c>
      <c r="V924">
        <v>30410</v>
      </c>
      <c r="W924" s="51">
        <v>4468.7669999999998</v>
      </c>
      <c r="X924">
        <v>14.192</v>
      </c>
      <c r="Y924">
        <v>3.5999999999999997E-2</v>
      </c>
      <c r="Z924">
        <v>11</v>
      </c>
      <c r="AA924">
        <v>0.01</v>
      </c>
    </row>
    <row r="925" spans="1:27" ht="15">
      <c r="A925" s="49">
        <v>42995</v>
      </c>
      <c r="B925" t="s">
        <v>210</v>
      </c>
      <c r="C925" t="s">
        <v>85</v>
      </c>
      <c r="D925" s="96">
        <v>42989</v>
      </c>
      <c r="E925" s="96">
        <v>42995</v>
      </c>
      <c r="F925">
        <f t="shared" si="28"/>
        <v>9</v>
      </c>
      <c r="G925">
        <f t="shared" si="29"/>
        <v>2017</v>
      </c>
      <c r="H925">
        <v>120088</v>
      </c>
      <c r="I925" t="s">
        <v>230</v>
      </c>
      <c r="J925" t="s">
        <v>142</v>
      </c>
      <c r="K925" t="s">
        <v>232</v>
      </c>
      <c r="L925" t="s">
        <v>45</v>
      </c>
      <c r="M925" t="s">
        <v>231</v>
      </c>
      <c r="N925" t="s">
        <v>143</v>
      </c>
      <c r="O925">
        <v>301</v>
      </c>
      <c r="P925" t="s">
        <v>46</v>
      </c>
      <c r="Q925">
        <v>1</v>
      </c>
      <c r="R925" t="s">
        <v>48</v>
      </c>
      <c r="S925">
        <v>4</v>
      </c>
      <c r="T925" t="s">
        <v>144</v>
      </c>
      <c r="U925">
        <v>1</v>
      </c>
      <c r="V925">
        <v>28803</v>
      </c>
      <c r="W925" s="51">
        <v>4572.5810000000001</v>
      </c>
      <c r="X925">
        <v>13.82</v>
      </c>
      <c r="Y925">
        <v>0.08</v>
      </c>
      <c r="Z925">
        <v>23</v>
      </c>
      <c r="AA925">
        <v>4.4999999999999998E-2</v>
      </c>
    </row>
    <row r="926" spans="1:27" ht="15">
      <c r="A926" s="49">
        <v>42995</v>
      </c>
      <c r="B926" t="s">
        <v>210</v>
      </c>
      <c r="C926" t="s">
        <v>85</v>
      </c>
      <c r="D926" s="96">
        <v>42989</v>
      </c>
      <c r="E926" s="96">
        <v>42995</v>
      </c>
      <c r="F926">
        <f t="shared" si="28"/>
        <v>9</v>
      </c>
      <c r="G926">
        <f t="shared" si="29"/>
        <v>2017</v>
      </c>
      <c r="H926">
        <v>120088</v>
      </c>
      <c r="I926" t="s">
        <v>230</v>
      </c>
      <c r="J926" t="s">
        <v>142</v>
      </c>
      <c r="K926" t="s">
        <v>232</v>
      </c>
      <c r="L926" t="s">
        <v>45</v>
      </c>
      <c r="M926" t="s">
        <v>231</v>
      </c>
      <c r="N926" t="s">
        <v>143</v>
      </c>
      <c r="O926">
        <v>301</v>
      </c>
      <c r="P926" t="s">
        <v>46</v>
      </c>
      <c r="Q926">
        <v>1</v>
      </c>
      <c r="R926" t="s">
        <v>48</v>
      </c>
      <c r="S926">
        <v>4</v>
      </c>
      <c r="T926" t="s">
        <v>144</v>
      </c>
      <c r="U926">
        <v>2</v>
      </c>
      <c r="V926">
        <v>28800</v>
      </c>
      <c r="W926" s="51">
        <v>2854.672</v>
      </c>
      <c r="X926">
        <v>8.5399999999999991</v>
      </c>
      <c r="Y926">
        <v>5.8999999999999997E-2</v>
      </c>
      <c r="Z926">
        <v>17</v>
      </c>
      <c r="AA926">
        <v>1.4E-2</v>
      </c>
    </row>
    <row r="927" spans="1:27" ht="15">
      <c r="A927" s="49">
        <v>42995</v>
      </c>
      <c r="B927" t="s">
        <v>210</v>
      </c>
      <c r="C927" t="s">
        <v>85</v>
      </c>
      <c r="D927" s="96">
        <v>42989</v>
      </c>
      <c r="E927" s="96">
        <v>42995</v>
      </c>
      <c r="F927">
        <f t="shared" si="28"/>
        <v>9</v>
      </c>
      <c r="G927">
        <f t="shared" si="29"/>
        <v>2017</v>
      </c>
      <c r="H927">
        <v>120088</v>
      </c>
      <c r="I927" t="s">
        <v>230</v>
      </c>
      <c r="J927" t="s">
        <v>142</v>
      </c>
      <c r="K927" t="s">
        <v>232</v>
      </c>
      <c r="L927" t="s">
        <v>45</v>
      </c>
      <c r="M927" t="s">
        <v>231</v>
      </c>
      <c r="N927" t="s">
        <v>143</v>
      </c>
      <c r="O927">
        <v>301</v>
      </c>
      <c r="P927" t="s">
        <v>46</v>
      </c>
      <c r="Q927">
        <v>1</v>
      </c>
      <c r="R927" t="s">
        <v>48</v>
      </c>
      <c r="S927">
        <v>4</v>
      </c>
      <c r="T927" t="s">
        <v>144</v>
      </c>
      <c r="U927">
        <v>7</v>
      </c>
      <c r="V927">
        <v>28250</v>
      </c>
      <c r="W927" s="51">
        <v>3607.1610000000001</v>
      </c>
      <c r="X927">
        <v>10.675000000000001</v>
      </c>
      <c r="Y927">
        <v>0.05</v>
      </c>
      <c r="Z927">
        <v>14</v>
      </c>
      <c r="AA927">
        <v>1.0999999999999999E-2</v>
      </c>
    </row>
    <row r="928" spans="1:27" ht="15">
      <c r="A928" s="49">
        <v>42995</v>
      </c>
      <c r="B928" t="s">
        <v>210</v>
      </c>
      <c r="C928" t="s">
        <v>85</v>
      </c>
      <c r="D928" s="96">
        <v>42989</v>
      </c>
      <c r="E928" s="96">
        <v>42995</v>
      </c>
      <c r="F928">
        <f t="shared" si="28"/>
        <v>9</v>
      </c>
      <c r="G928">
        <f t="shared" si="29"/>
        <v>2017</v>
      </c>
      <c r="H928">
        <v>120088</v>
      </c>
      <c r="I928" t="s">
        <v>230</v>
      </c>
      <c r="J928" t="s">
        <v>142</v>
      </c>
      <c r="K928" t="s">
        <v>232</v>
      </c>
      <c r="L928" t="s">
        <v>45</v>
      </c>
      <c r="M928" t="s">
        <v>231</v>
      </c>
      <c r="N928" t="s">
        <v>143</v>
      </c>
      <c r="O928">
        <v>301</v>
      </c>
      <c r="P928" t="s">
        <v>46</v>
      </c>
      <c r="Q928">
        <v>1</v>
      </c>
      <c r="R928" t="s">
        <v>48</v>
      </c>
      <c r="S928">
        <v>4</v>
      </c>
      <c r="T928" t="s">
        <v>144</v>
      </c>
      <c r="U928">
        <v>5</v>
      </c>
      <c r="V928">
        <v>29021</v>
      </c>
      <c r="W928" s="51">
        <v>4295.549</v>
      </c>
      <c r="X928">
        <v>13.035</v>
      </c>
      <c r="Y928">
        <v>5.5E-2</v>
      </c>
      <c r="Z928">
        <v>16</v>
      </c>
      <c r="AA928">
        <v>2.4E-2</v>
      </c>
    </row>
    <row r="929" spans="1:27" ht="15">
      <c r="A929" s="49">
        <v>42995</v>
      </c>
      <c r="B929" t="s">
        <v>210</v>
      </c>
      <c r="C929" t="s">
        <v>85</v>
      </c>
      <c r="D929" s="96">
        <v>42989</v>
      </c>
      <c r="E929" s="96">
        <v>42995</v>
      </c>
      <c r="F929">
        <f t="shared" si="28"/>
        <v>9</v>
      </c>
      <c r="G929">
        <f t="shared" si="29"/>
        <v>2017</v>
      </c>
      <c r="H929">
        <v>120088</v>
      </c>
      <c r="I929" t="s">
        <v>230</v>
      </c>
      <c r="J929" t="s">
        <v>142</v>
      </c>
      <c r="K929" t="s">
        <v>232</v>
      </c>
      <c r="L929" t="s">
        <v>45</v>
      </c>
      <c r="M929" t="s">
        <v>231</v>
      </c>
      <c r="N929" t="s">
        <v>143</v>
      </c>
      <c r="O929">
        <v>301</v>
      </c>
      <c r="P929" t="s">
        <v>46</v>
      </c>
      <c r="Q929">
        <v>1</v>
      </c>
      <c r="R929" t="s">
        <v>48</v>
      </c>
      <c r="S929">
        <v>4</v>
      </c>
      <c r="T929" t="s">
        <v>144</v>
      </c>
      <c r="U929">
        <v>9</v>
      </c>
      <c r="V929">
        <v>29344</v>
      </c>
      <c r="W929" s="51">
        <v>3161.2890000000002</v>
      </c>
      <c r="X929">
        <v>9.734</v>
      </c>
      <c r="Y929">
        <v>5.0999999999999997E-2</v>
      </c>
      <c r="Z929">
        <v>15</v>
      </c>
      <c r="AA929">
        <v>0.02</v>
      </c>
    </row>
    <row r="930" spans="1:27" ht="15">
      <c r="A930" s="49">
        <v>42988</v>
      </c>
      <c r="B930" t="s">
        <v>209</v>
      </c>
      <c r="C930" t="s">
        <v>84</v>
      </c>
      <c r="D930" s="96">
        <v>42982</v>
      </c>
      <c r="E930" s="96">
        <v>42988</v>
      </c>
      <c r="F930">
        <f t="shared" si="28"/>
        <v>9</v>
      </c>
      <c r="G930">
        <f t="shared" si="29"/>
        <v>2017</v>
      </c>
      <c r="H930">
        <v>120088</v>
      </c>
      <c r="I930" t="s">
        <v>230</v>
      </c>
      <c r="J930" t="s">
        <v>142</v>
      </c>
      <c r="K930" t="s">
        <v>232</v>
      </c>
      <c r="L930" t="s">
        <v>45</v>
      </c>
      <c r="M930" t="s">
        <v>231</v>
      </c>
      <c r="N930" t="s">
        <v>143</v>
      </c>
      <c r="O930">
        <v>301</v>
      </c>
      <c r="P930" t="s">
        <v>46</v>
      </c>
      <c r="Q930">
        <v>1</v>
      </c>
      <c r="R930" t="s">
        <v>48</v>
      </c>
      <c r="S930">
        <v>4</v>
      </c>
      <c r="T930" t="s">
        <v>144</v>
      </c>
      <c r="U930">
        <v>5</v>
      </c>
      <c r="V930">
        <v>29033</v>
      </c>
      <c r="W930" s="51">
        <v>4145.616</v>
      </c>
      <c r="X930">
        <v>12.193</v>
      </c>
      <c r="Y930">
        <v>4.1000000000000002E-2</v>
      </c>
      <c r="Z930">
        <v>12</v>
      </c>
      <c r="AA930">
        <v>0.01</v>
      </c>
    </row>
    <row r="931" spans="1:27" ht="15">
      <c r="A931" s="49">
        <v>42988</v>
      </c>
      <c r="B931" t="s">
        <v>209</v>
      </c>
      <c r="C931" t="s">
        <v>84</v>
      </c>
      <c r="D931" s="96">
        <v>42982</v>
      </c>
      <c r="E931" s="96">
        <v>42988</v>
      </c>
      <c r="F931">
        <f t="shared" si="28"/>
        <v>9</v>
      </c>
      <c r="G931">
        <f t="shared" si="29"/>
        <v>2017</v>
      </c>
      <c r="H931">
        <v>120088</v>
      </c>
      <c r="I931" t="s">
        <v>230</v>
      </c>
      <c r="J931" t="s">
        <v>142</v>
      </c>
      <c r="K931" t="s">
        <v>232</v>
      </c>
      <c r="L931" t="s">
        <v>45</v>
      </c>
      <c r="M931" t="s">
        <v>231</v>
      </c>
      <c r="N931" t="s">
        <v>143</v>
      </c>
      <c r="O931">
        <v>301</v>
      </c>
      <c r="P931" t="s">
        <v>46</v>
      </c>
      <c r="Q931">
        <v>1</v>
      </c>
      <c r="R931" t="s">
        <v>48</v>
      </c>
      <c r="S931">
        <v>4</v>
      </c>
      <c r="T931" t="s">
        <v>144</v>
      </c>
      <c r="U931">
        <v>7</v>
      </c>
      <c r="V931">
        <v>28268</v>
      </c>
      <c r="W931" s="51">
        <v>3508.5010000000002</v>
      </c>
      <c r="X931">
        <v>10.090999999999999</v>
      </c>
      <c r="Y931">
        <v>6.4000000000000001E-2</v>
      </c>
      <c r="Z931">
        <v>18</v>
      </c>
      <c r="AA931">
        <v>3.5000000000000003E-2</v>
      </c>
    </row>
    <row r="932" spans="1:27" ht="15">
      <c r="A932" s="49">
        <v>42988</v>
      </c>
      <c r="B932" t="s">
        <v>209</v>
      </c>
      <c r="C932" t="s">
        <v>84</v>
      </c>
      <c r="D932" s="96">
        <v>42982</v>
      </c>
      <c r="E932" s="96">
        <v>42988</v>
      </c>
      <c r="F932">
        <f t="shared" si="28"/>
        <v>9</v>
      </c>
      <c r="G932">
        <f t="shared" si="29"/>
        <v>2017</v>
      </c>
      <c r="H932">
        <v>120088</v>
      </c>
      <c r="I932" t="s">
        <v>230</v>
      </c>
      <c r="J932" t="s">
        <v>142</v>
      </c>
      <c r="K932" t="s">
        <v>232</v>
      </c>
      <c r="L932" t="s">
        <v>45</v>
      </c>
      <c r="M932" t="s">
        <v>231</v>
      </c>
      <c r="N932" t="s">
        <v>143</v>
      </c>
      <c r="O932">
        <v>301</v>
      </c>
      <c r="P932" t="s">
        <v>46</v>
      </c>
      <c r="Q932">
        <v>1</v>
      </c>
      <c r="R932" t="s">
        <v>48</v>
      </c>
      <c r="S932">
        <v>4</v>
      </c>
      <c r="T932" t="s">
        <v>144</v>
      </c>
      <c r="U932">
        <v>9</v>
      </c>
      <c r="V932">
        <v>29357</v>
      </c>
      <c r="W932" s="51">
        <v>3064.78</v>
      </c>
      <c r="X932">
        <v>9.15</v>
      </c>
      <c r="Y932">
        <v>4.3999999999999997E-2</v>
      </c>
      <c r="Z932">
        <v>13</v>
      </c>
      <c r="AA932">
        <v>0.01</v>
      </c>
    </row>
    <row r="933" spans="1:27" ht="15">
      <c r="A933" s="49">
        <v>42988</v>
      </c>
      <c r="B933" t="s">
        <v>209</v>
      </c>
      <c r="C933" t="s">
        <v>84</v>
      </c>
      <c r="D933" s="96">
        <v>42982</v>
      </c>
      <c r="E933" s="96">
        <v>42988</v>
      </c>
      <c r="F933">
        <f t="shared" si="28"/>
        <v>9</v>
      </c>
      <c r="G933">
        <f t="shared" si="29"/>
        <v>2017</v>
      </c>
      <c r="H933">
        <v>120088</v>
      </c>
      <c r="I933" t="s">
        <v>230</v>
      </c>
      <c r="J933" t="s">
        <v>142</v>
      </c>
      <c r="K933" t="s">
        <v>232</v>
      </c>
      <c r="L933" t="s">
        <v>45</v>
      </c>
      <c r="M933" t="s">
        <v>231</v>
      </c>
      <c r="N933" t="s">
        <v>143</v>
      </c>
      <c r="O933">
        <v>301</v>
      </c>
      <c r="P933" t="s">
        <v>46</v>
      </c>
      <c r="Q933">
        <v>1</v>
      </c>
      <c r="R933" t="s">
        <v>48</v>
      </c>
      <c r="S933">
        <v>4</v>
      </c>
      <c r="T933" t="s">
        <v>144</v>
      </c>
      <c r="U933">
        <v>2</v>
      </c>
      <c r="V933">
        <v>28814</v>
      </c>
      <c r="W933" s="51">
        <v>2798.1480000000001</v>
      </c>
      <c r="X933">
        <v>8.1989999999999998</v>
      </c>
      <c r="Y933">
        <v>4.9000000000000002E-2</v>
      </c>
      <c r="Z933">
        <v>14</v>
      </c>
      <c r="AA933">
        <v>2.4E-2</v>
      </c>
    </row>
    <row r="934" spans="1:27" ht="15">
      <c r="A934" s="49">
        <v>42988</v>
      </c>
      <c r="B934" t="s">
        <v>209</v>
      </c>
      <c r="C934" t="s">
        <v>84</v>
      </c>
      <c r="D934" s="96">
        <v>42982</v>
      </c>
      <c r="E934" s="96">
        <v>42988</v>
      </c>
      <c r="F934">
        <f t="shared" si="28"/>
        <v>9</v>
      </c>
      <c r="G934">
        <f t="shared" si="29"/>
        <v>2017</v>
      </c>
      <c r="H934">
        <v>120088</v>
      </c>
      <c r="I934" t="s">
        <v>230</v>
      </c>
      <c r="J934" t="s">
        <v>142</v>
      </c>
      <c r="K934" t="s">
        <v>232</v>
      </c>
      <c r="L934" t="s">
        <v>45</v>
      </c>
      <c r="M934" t="s">
        <v>231</v>
      </c>
      <c r="N934" t="s">
        <v>143</v>
      </c>
      <c r="O934">
        <v>301</v>
      </c>
      <c r="P934" t="s">
        <v>46</v>
      </c>
      <c r="Q934">
        <v>1</v>
      </c>
      <c r="R934" t="s">
        <v>48</v>
      </c>
      <c r="S934">
        <v>4</v>
      </c>
      <c r="T934" t="s">
        <v>144</v>
      </c>
      <c r="U934">
        <v>3</v>
      </c>
      <c r="V934">
        <v>30423</v>
      </c>
      <c r="W934" s="51">
        <v>4344.875</v>
      </c>
      <c r="X934">
        <v>13.452</v>
      </c>
      <c r="Y934">
        <v>4.2999999999999997E-2</v>
      </c>
      <c r="Z934">
        <v>13</v>
      </c>
      <c r="AA934">
        <v>2.3E-2</v>
      </c>
    </row>
    <row r="935" spans="1:27" ht="15">
      <c r="A935" s="49">
        <v>42988</v>
      </c>
      <c r="B935" t="s">
        <v>209</v>
      </c>
      <c r="C935" t="s">
        <v>84</v>
      </c>
      <c r="D935" s="96">
        <v>42982</v>
      </c>
      <c r="E935" s="96">
        <v>42988</v>
      </c>
      <c r="F935">
        <f t="shared" si="28"/>
        <v>9</v>
      </c>
      <c r="G935">
        <f t="shared" si="29"/>
        <v>2017</v>
      </c>
      <c r="H935">
        <v>120088</v>
      </c>
      <c r="I935" t="s">
        <v>230</v>
      </c>
      <c r="J935" t="s">
        <v>142</v>
      </c>
      <c r="K935" t="s">
        <v>232</v>
      </c>
      <c r="L935" t="s">
        <v>45</v>
      </c>
      <c r="M935" t="s">
        <v>231</v>
      </c>
      <c r="N935" t="s">
        <v>143</v>
      </c>
      <c r="O935">
        <v>301</v>
      </c>
      <c r="P935" t="s">
        <v>46</v>
      </c>
      <c r="Q935">
        <v>1</v>
      </c>
      <c r="R935" t="s">
        <v>48</v>
      </c>
      <c r="S935">
        <v>4</v>
      </c>
      <c r="T935" t="s">
        <v>144</v>
      </c>
      <c r="U935">
        <v>1</v>
      </c>
      <c r="V935">
        <v>28820</v>
      </c>
      <c r="W935" s="51">
        <v>4433.6760000000004</v>
      </c>
      <c r="X935">
        <v>13.000999999999999</v>
      </c>
      <c r="Y935">
        <v>5.8999999999999997E-2</v>
      </c>
      <c r="Z935">
        <v>17</v>
      </c>
      <c r="AA935">
        <v>3.1E-2</v>
      </c>
    </row>
    <row r="936" spans="1:27" ht="15">
      <c r="A936" s="49">
        <v>42988</v>
      </c>
      <c r="B936" t="s">
        <v>209</v>
      </c>
      <c r="C936" t="s">
        <v>84</v>
      </c>
      <c r="D936" s="96">
        <v>42982</v>
      </c>
      <c r="E936" s="96">
        <v>42988</v>
      </c>
      <c r="F936">
        <f t="shared" si="28"/>
        <v>9</v>
      </c>
      <c r="G936">
        <f t="shared" si="29"/>
        <v>2017</v>
      </c>
      <c r="H936">
        <v>120088</v>
      </c>
      <c r="I936" t="s">
        <v>230</v>
      </c>
      <c r="J936" t="s">
        <v>142</v>
      </c>
      <c r="K936" t="s">
        <v>232</v>
      </c>
      <c r="L936" t="s">
        <v>45</v>
      </c>
      <c r="M936" t="s">
        <v>231</v>
      </c>
      <c r="N936" t="s">
        <v>143</v>
      </c>
      <c r="O936">
        <v>301</v>
      </c>
      <c r="P936" t="s">
        <v>46</v>
      </c>
      <c r="Q936">
        <v>1</v>
      </c>
      <c r="R936" t="s">
        <v>48</v>
      </c>
      <c r="S936">
        <v>4</v>
      </c>
      <c r="T936" t="s">
        <v>144</v>
      </c>
      <c r="U936">
        <v>4</v>
      </c>
      <c r="V936">
        <v>29531</v>
      </c>
      <c r="W936" s="51">
        <v>4149.0600000000004</v>
      </c>
      <c r="X936">
        <v>12.458</v>
      </c>
      <c r="Y936">
        <v>3.6999999999999998E-2</v>
      </c>
      <c r="Z936">
        <v>11</v>
      </c>
      <c r="AA936">
        <v>1.7000000000000001E-2</v>
      </c>
    </row>
    <row r="937" spans="1:27" ht="15">
      <c r="A937" s="49">
        <v>42988</v>
      </c>
      <c r="B937" t="s">
        <v>209</v>
      </c>
      <c r="C937" t="s">
        <v>84</v>
      </c>
      <c r="D937" s="96">
        <v>42982</v>
      </c>
      <c r="E937" s="96">
        <v>42988</v>
      </c>
      <c r="F937">
        <f t="shared" si="28"/>
        <v>9</v>
      </c>
      <c r="G937">
        <f t="shared" si="29"/>
        <v>2017</v>
      </c>
      <c r="H937">
        <v>120088</v>
      </c>
      <c r="I937" t="s">
        <v>230</v>
      </c>
      <c r="J937" t="s">
        <v>142</v>
      </c>
      <c r="K937" t="s">
        <v>232</v>
      </c>
      <c r="L937" t="s">
        <v>45</v>
      </c>
      <c r="M937" t="s">
        <v>231</v>
      </c>
      <c r="N937" t="s">
        <v>143</v>
      </c>
      <c r="O937">
        <v>301</v>
      </c>
      <c r="P937" t="s">
        <v>46</v>
      </c>
      <c r="Q937">
        <v>1</v>
      </c>
      <c r="R937" t="s">
        <v>48</v>
      </c>
      <c r="S937">
        <v>4</v>
      </c>
      <c r="T937" t="s">
        <v>144</v>
      </c>
      <c r="U937">
        <v>8</v>
      </c>
      <c r="V937">
        <v>29383</v>
      </c>
      <c r="W937" s="51">
        <v>3975.8789999999999</v>
      </c>
      <c r="X937">
        <v>11.884</v>
      </c>
      <c r="Y937">
        <v>4.3999999999999997E-2</v>
      </c>
      <c r="Z937">
        <v>13</v>
      </c>
      <c r="AA937">
        <v>0.02</v>
      </c>
    </row>
    <row r="938" spans="1:27" ht="15">
      <c r="A938" s="49">
        <v>42988</v>
      </c>
      <c r="B938" t="s">
        <v>209</v>
      </c>
      <c r="C938" t="s">
        <v>84</v>
      </c>
      <c r="D938" s="96">
        <v>42982</v>
      </c>
      <c r="E938" s="96">
        <v>42988</v>
      </c>
      <c r="F938">
        <f t="shared" si="28"/>
        <v>9</v>
      </c>
      <c r="G938">
        <f t="shared" si="29"/>
        <v>2017</v>
      </c>
      <c r="H938">
        <v>120088</v>
      </c>
      <c r="I938" t="s">
        <v>230</v>
      </c>
      <c r="J938" t="s">
        <v>142</v>
      </c>
      <c r="K938" t="s">
        <v>232</v>
      </c>
      <c r="L938" t="s">
        <v>45</v>
      </c>
      <c r="M938" t="s">
        <v>231</v>
      </c>
      <c r="N938" t="s">
        <v>143</v>
      </c>
      <c r="O938">
        <v>301</v>
      </c>
      <c r="P938" t="s">
        <v>46</v>
      </c>
      <c r="Q938">
        <v>1</v>
      </c>
      <c r="R938" t="s">
        <v>48</v>
      </c>
      <c r="S938">
        <v>4</v>
      </c>
      <c r="T938" t="s">
        <v>144</v>
      </c>
      <c r="U938">
        <v>6</v>
      </c>
      <c r="V938">
        <v>28719</v>
      </c>
      <c r="W938" s="51">
        <v>4178.6149999999998</v>
      </c>
      <c r="X938">
        <v>12.211</v>
      </c>
      <c r="Y938">
        <v>6.3E-2</v>
      </c>
      <c r="Z938">
        <v>18</v>
      </c>
      <c r="AA938">
        <v>3.1E-2</v>
      </c>
    </row>
    <row r="939" spans="1:27" ht="15">
      <c r="A939" s="49">
        <v>42988</v>
      </c>
      <c r="B939" t="s">
        <v>209</v>
      </c>
      <c r="C939" t="s">
        <v>84</v>
      </c>
      <c r="D939" s="96">
        <v>42982</v>
      </c>
      <c r="E939" s="96">
        <v>42988</v>
      </c>
      <c r="F939">
        <f t="shared" si="28"/>
        <v>9</v>
      </c>
      <c r="G939">
        <f t="shared" si="29"/>
        <v>2017</v>
      </c>
      <c r="H939">
        <v>120088</v>
      </c>
      <c r="I939" t="s">
        <v>230</v>
      </c>
      <c r="J939" t="s">
        <v>142</v>
      </c>
      <c r="K939" t="s">
        <v>232</v>
      </c>
      <c r="L939" t="s">
        <v>45</v>
      </c>
      <c r="M939" t="s">
        <v>231</v>
      </c>
      <c r="N939" t="s">
        <v>143</v>
      </c>
      <c r="O939">
        <v>301</v>
      </c>
      <c r="P939" t="s">
        <v>46</v>
      </c>
      <c r="Q939">
        <v>1</v>
      </c>
      <c r="R939" t="s">
        <v>48</v>
      </c>
      <c r="S939">
        <v>4</v>
      </c>
      <c r="T939" t="s">
        <v>144</v>
      </c>
      <c r="U939">
        <v>11</v>
      </c>
      <c r="V939">
        <v>29577</v>
      </c>
      <c r="W939" s="51">
        <v>4096.7669999999998</v>
      </c>
      <c r="X939">
        <v>12.321999999999999</v>
      </c>
      <c r="Y939">
        <v>4.3999999999999997E-2</v>
      </c>
      <c r="Z939">
        <v>13</v>
      </c>
      <c r="AA939">
        <v>2.4E-2</v>
      </c>
    </row>
    <row r="940" spans="1:27" ht="15">
      <c r="A940" s="49">
        <v>42988</v>
      </c>
      <c r="B940" t="s">
        <v>209</v>
      </c>
      <c r="C940" t="s">
        <v>84</v>
      </c>
      <c r="D940" s="96">
        <v>42982</v>
      </c>
      <c r="E940" s="96">
        <v>42988</v>
      </c>
      <c r="F940">
        <f t="shared" si="28"/>
        <v>9</v>
      </c>
      <c r="G940">
        <f t="shared" si="29"/>
        <v>2017</v>
      </c>
      <c r="H940">
        <v>120088</v>
      </c>
      <c r="I940" t="s">
        <v>230</v>
      </c>
      <c r="J940" t="s">
        <v>142</v>
      </c>
      <c r="K940" t="s">
        <v>232</v>
      </c>
      <c r="L940" t="s">
        <v>45</v>
      </c>
      <c r="M940" t="s">
        <v>231</v>
      </c>
      <c r="N940" t="s">
        <v>143</v>
      </c>
      <c r="O940">
        <v>301</v>
      </c>
      <c r="P940" t="s">
        <v>46</v>
      </c>
      <c r="Q940">
        <v>1</v>
      </c>
      <c r="R940" t="s">
        <v>48</v>
      </c>
      <c r="S940">
        <v>4</v>
      </c>
      <c r="T940" t="s">
        <v>144</v>
      </c>
      <c r="U940">
        <v>12</v>
      </c>
      <c r="V940">
        <v>29140</v>
      </c>
      <c r="W940" s="51">
        <v>4067.819</v>
      </c>
      <c r="X940">
        <v>12.05</v>
      </c>
      <c r="Y940">
        <v>4.8000000000000001E-2</v>
      </c>
      <c r="Z940">
        <v>14</v>
      </c>
      <c r="AA940">
        <v>3.7999999999999999E-2</v>
      </c>
    </row>
    <row r="941" spans="1:27" ht="15">
      <c r="A941" s="49">
        <v>42988</v>
      </c>
      <c r="B941" t="s">
        <v>209</v>
      </c>
      <c r="C941" t="s">
        <v>84</v>
      </c>
      <c r="D941" s="96">
        <v>42982</v>
      </c>
      <c r="E941" s="96">
        <v>42988</v>
      </c>
      <c r="F941">
        <f t="shared" si="28"/>
        <v>9</v>
      </c>
      <c r="G941">
        <f t="shared" si="29"/>
        <v>2017</v>
      </c>
      <c r="H941">
        <v>120088</v>
      </c>
      <c r="I941" t="s">
        <v>230</v>
      </c>
      <c r="J941" t="s">
        <v>142</v>
      </c>
      <c r="K941" t="s">
        <v>232</v>
      </c>
      <c r="L941" t="s">
        <v>45</v>
      </c>
      <c r="M941" t="s">
        <v>231</v>
      </c>
      <c r="N941" t="s">
        <v>143</v>
      </c>
      <c r="O941">
        <v>301</v>
      </c>
      <c r="P941" t="s">
        <v>46</v>
      </c>
      <c r="Q941">
        <v>1</v>
      </c>
      <c r="R941" t="s">
        <v>48</v>
      </c>
      <c r="S941">
        <v>4</v>
      </c>
      <c r="T941" t="s">
        <v>144</v>
      </c>
      <c r="U941">
        <v>10</v>
      </c>
      <c r="V941">
        <v>29922</v>
      </c>
      <c r="W941" s="51">
        <v>3397.828</v>
      </c>
      <c r="X941">
        <v>10.336</v>
      </c>
      <c r="Y941">
        <v>0.04</v>
      </c>
      <c r="Z941">
        <v>12</v>
      </c>
      <c r="AA941">
        <v>0.02</v>
      </c>
    </row>
    <row r="942" spans="1:27" ht="15">
      <c r="A942" s="49">
        <v>42984</v>
      </c>
      <c r="B942" t="s">
        <v>208</v>
      </c>
      <c r="C942" t="s">
        <v>83</v>
      </c>
      <c r="D942" s="96">
        <v>42979</v>
      </c>
      <c r="E942" s="96">
        <v>42981</v>
      </c>
      <c r="F942">
        <f t="shared" si="28"/>
        <v>9</v>
      </c>
      <c r="G942">
        <f t="shared" si="29"/>
        <v>2017</v>
      </c>
      <c r="H942">
        <v>120088</v>
      </c>
      <c r="I942" t="s">
        <v>230</v>
      </c>
      <c r="J942" t="s">
        <v>142</v>
      </c>
      <c r="K942" t="s">
        <v>232</v>
      </c>
      <c r="L942" t="s">
        <v>45</v>
      </c>
      <c r="M942" t="s">
        <v>231</v>
      </c>
      <c r="N942" t="s">
        <v>143</v>
      </c>
      <c r="O942">
        <v>301</v>
      </c>
      <c r="P942" t="s">
        <v>46</v>
      </c>
      <c r="Q942">
        <v>1</v>
      </c>
      <c r="R942" t="s">
        <v>48</v>
      </c>
      <c r="S942">
        <v>4</v>
      </c>
      <c r="T942" t="s">
        <v>144</v>
      </c>
      <c r="U942">
        <v>10</v>
      </c>
      <c r="V942">
        <v>29934</v>
      </c>
      <c r="W942" s="51">
        <v>3371.7759999999998</v>
      </c>
      <c r="X942">
        <v>10.257999999999999</v>
      </c>
      <c r="Y942">
        <v>0.02</v>
      </c>
      <c r="Z942">
        <v>6</v>
      </c>
      <c r="AA942">
        <v>0.01</v>
      </c>
    </row>
    <row r="943" spans="1:27" ht="15">
      <c r="A943" s="49">
        <v>42984</v>
      </c>
      <c r="B943" t="s">
        <v>208</v>
      </c>
      <c r="C943" t="s">
        <v>83</v>
      </c>
      <c r="D943" s="96">
        <v>42979</v>
      </c>
      <c r="E943" s="96">
        <v>42981</v>
      </c>
      <c r="F943">
        <f t="shared" si="28"/>
        <v>9</v>
      </c>
      <c r="G943">
        <f t="shared" si="29"/>
        <v>2017</v>
      </c>
      <c r="H943">
        <v>120088</v>
      </c>
      <c r="I943" t="s">
        <v>230</v>
      </c>
      <c r="J943" t="s">
        <v>142</v>
      </c>
      <c r="K943" t="s">
        <v>232</v>
      </c>
      <c r="L943" t="s">
        <v>45</v>
      </c>
      <c r="M943" t="s">
        <v>231</v>
      </c>
      <c r="N943" t="s">
        <v>143</v>
      </c>
      <c r="O943">
        <v>301</v>
      </c>
      <c r="P943" t="s">
        <v>46</v>
      </c>
      <c r="Q943">
        <v>1</v>
      </c>
      <c r="R943" t="s">
        <v>48</v>
      </c>
      <c r="S943">
        <v>4</v>
      </c>
      <c r="T943" t="s">
        <v>144</v>
      </c>
      <c r="U943">
        <v>11</v>
      </c>
      <c r="V943">
        <v>29595</v>
      </c>
      <c r="W943" s="51">
        <v>4070.1550000000002</v>
      </c>
      <c r="X943">
        <v>12.246</v>
      </c>
      <c r="Y943">
        <v>3.4000000000000002E-2</v>
      </c>
      <c r="Z943">
        <v>10</v>
      </c>
      <c r="AA943">
        <v>7.0000000000000001E-3</v>
      </c>
    </row>
    <row r="944" spans="1:27" ht="15">
      <c r="A944" s="49">
        <v>42984</v>
      </c>
      <c r="B944" t="s">
        <v>208</v>
      </c>
      <c r="C944" t="s">
        <v>83</v>
      </c>
      <c r="D944" s="96">
        <v>42979</v>
      </c>
      <c r="E944" s="96">
        <v>42981</v>
      </c>
      <c r="F944">
        <f t="shared" si="28"/>
        <v>9</v>
      </c>
      <c r="G944">
        <f t="shared" si="29"/>
        <v>2017</v>
      </c>
      <c r="H944">
        <v>120088</v>
      </c>
      <c r="I944" t="s">
        <v>230</v>
      </c>
      <c r="J944" t="s">
        <v>142</v>
      </c>
      <c r="K944" t="s">
        <v>232</v>
      </c>
      <c r="L944" t="s">
        <v>45</v>
      </c>
      <c r="M944" t="s">
        <v>231</v>
      </c>
      <c r="N944" t="s">
        <v>143</v>
      </c>
      <c r="O944">
        <v>301</v>
      </c>
      <c r="P944" t="s">
        <v>46</v>
      </c>
      <c r="Q944">
        <v>1</v>
      </c>
      <c r="R944" t="s">
        <v>48</v>
      </c>
      <c r="S944">
        <v>4</v>
      </c>
      <c r="T944" t="s">
        <v>144</v>
      </c>
      <c r="U944">
        <v>12</v>
      </c>
      <c r="V944">
        <v>29153</v>
      </c>
      <c r="W944" s="51">
        <v>4046.377</v>
      </c>
      <c r="X944">
        <v>11.989000000000001</v>
      </c>
      <c r="Y944">
        <v>2.4E-2</v>
      </c>
      <c r="Z944">
        <v>7</v>
      </c>
      <c r="AA944">
        <v>1.4E-2</v>
      </c>
    </row>
    <row r="945" spans="1:27" ht="15">
      <c r="A945" s="49">
        <v>42984</v>
      </c>
      <c r="B945" t="s">
        <v>208</v>
      </c>
      <c r="C945" t="s">
        <v>83</v>
      </c>
      <c r="D945" s="96">
        <v>42979</v>
      </c>
      <c r="E945" s="96">
        <v>42981</v>
      </c>
      <c r="F945">
        <f t="shared" si="28"/>
        <v>9</v>
      </c>
      <c r="G945">
        <f t="shared" si="29"/>
        <v>2017</v>
      </c>
      <c r="H945">
        <v>120088</v>
      </c>
      <c r="I945" t="s">
        <v>230</v>
      </c>
      <c r="J945" t="s">
        <v>142</v>
      </c>
      <c r="K945" t="s">
        <v>232</v>
      </c>
      <c r="L945" t="s">
        <v>45</v>
      </c>
      <c r="M945" t="s">
        <v>231</v>
      </c>
      <c r="N945" t="s">
        <v>143</v>
      </c>
      <c r="O945">
        <v>301</v>
      </c>
      <c r="P945" t="s">
        <v>46</v>
      </c>
      <c r="Q945">
        <v>1</v>
      </c>
      <c r="R945" t="s">
        <v>48</v>
      </c>
      <c r="S945">
        <v>4</v>
      </c>
      <c r="T945" t="s">
        <v>144</v>
      </c>
      <c r="U945">
        <v>6</v>
      </c>
      <c r="V945">
        <v>28733</v>
      </c>
      <c r="W945" s="51">
        <v>4145.1469999999999</v>
      </c>
      <c r="X945">
        <v>12.116</v>
      </c>
      <c r="Y945">
        <v>2.8000000000000001E-2</v>
      </c>
      <c r="Z945">
        <v>8</v>
      </c>
      <c r="AA945">
        <v>0.01</v>
      </c>
    </row>
    <row r="946" spans="1:27" ht="15">
      <c r="A946" s="49">
        <v>42984</v>
      </c>
      <c r="B946" t="s">
        <v>208</v>
      </c>
      <c r="C946" t="s">
        <v>83</v>
      </c>
      <c r="D946" s="96">
        <v>42979</v>
      </c>
      <c r="E946" s="96">
        <v>42981</v>
      </c>
      <c r="F946">
        <f t="shared" si="28"/>
        <v>9</v>
      </c>
      <c r="G946">
        <f t="shared" si="29"/>
        <v>2017</v>
      </c>
      <c r="H946">
        <v>120088</v>
      </c>
      <c r="I946" t="s">
        <v>230</v>
      </c>
      <c r="J946" t="s">
        <v>142</v>
      </c>
      <c r="K946" t="s">
        <v>232</v>
      </c>
      <c r="L946" t="s">
        <v>45</v>
      </c>
      <c r="M946" t="s">
        <v>231</v>
      </c>
      <c r="N946" t="s">
        <v>143</v>
      </c>
      <c r="O946">
        <v>301</v>
      </c>
      <c r="P946" t="s">
        <v>46</v>
      </c>
      <c r="Q946">
        <v>1</v>
      </c>
      <c r="R946" t="s">
        <v>48</v>
      </c>
      <c r="S946">
        <v>4</v>
      </c>
      <c r="T946" t="s">
        <v>144</v>
      </c>
      <c r="U946">
        <v>8</v>
      </c>
      <c r="V946">
        <v>29399</v>
      </c>
      <c r="W946" s="51">
        <v>3945.1</v>
      </c>
      <c r="X946">
        <v>11.794</v>
      </c>
      <c r="Y946">
        <v>0.02</v>
      </c>
      <c r="Z946">
        <v>6</v>
      </c>
      <c r="AA946">
        <v>0</v>
      </c>
    </row>
    <row r="947" spans="1:27" ht="15">
      <c r="A947" s="49">
        <v>42984</v>
      </c>
      <c r="B947" t="s">
        <v>208</v>
      </c>
      <c r="C947" t="s">
        <v>83</v>
      </c>
      <c r="D947" s="96">
        <v>42979</v>
      </c>
      <c r="E947" s="96">
        <v>42981</v>
      </c>
      <c r="F947">
        <f t="shared" si="28"/>
        <v>9</v>
      </c>
      <c r="G947">
        <f t="shared" si="29"/>
        <v>2017</v>
      </c>
      <c r="H947">
        <v>120088</v>
      </c>
      <c r="I947" t="s">
        <v>230</v>
      </c>
      <c r="J947" t="s">
        <v>142</v>
      </c>
      <c r="K947" t="s">
        <v>232</v>
      </c>
      <c r="L947" t="s">
        <v>45</v>
      </c>
      <c r="M947" t="s">
        <v>231</v>
      </c>
      <c r="N947" t="s">
        <v>143</v>
      </c>
      <c r="O947">
        <v>301</v>
      </c>
      <c r="P947" t="s">
        <v>46</v>
      </c>
      <c r="Q947">
        <v>1</v>
      </c>
      <c r="R947" t="s">
        <v>48</v>
      </c>
      <c r="S947">
        <v>4</v>
      </c>
      <c r="T947" t="s">
        <v>144</v>
      </c>
      <c r="U947">
        <v>4</v>
      </c>
      <c r="V947">
        <v>29545</v>
      </c>
      <c r="W947" s="51">
        <v>4118.6610000000001</v>
      </c>
      <c r="X947">
        <v>12.369</v>
      </c>
      <c r="Y947">
        <v>1.7000000000000001E-2</v>
      </c>
      <c r="Z947">
        <v>5</v>
      </c>
      <c r="AA947">
        <v>3.0000000000000001E-3</v>
      </c>
    </row>
    <row r="948" spans="1:27" ht="15">
      <c r="A948" s="49">
        <v>42984</v>
      </c>
      <c r="B948" t="s">
        <v>208</v>
      </c>
      <c r="C948" t="s">
        <v>83</v>
      </c>
      <c r="D948" s="96">
        <v>42979</v>
      </c>
      <c r="E948" s="96">
        <v>42981</v>
      </c>
      <c r="F948">
        <f t="shared" si="28"/>
        <v>9</v>
      </c>
      <c r="G948">
        <f t="shared" si="29"/>
        <v>2017</v>
      </c>
      <c r="H948">
        <v>120088</v>
      </c>
      <c r="I948" t="s">
        <v>230</v>
      </c>
      <c r="J948" t="s">
        <v>142</v>
      </c>
      <c r="K948" t="s">
        <v>232</v>
      </c>
      <c r="L948" t="s">
        <v>45</v>
      </c>
      <c r="M948" t="s">
        <v>231</v>
      </c>
      <c r="N948" t="s">
        <v>143</v>
      </c>
      <c r="O948">
        <v>301</v>
      </c>
      <c r="P948" t="s">
        <v>46</v>
      </c>
      <c r="Q948">
        <v>1</v>
      </c>
      <c r="R948" t="s">
        <v>48</v>
      </c>
      <c r="S948">
        <v>4</v>
      </c>
      <c r="T948" t="s">
        <v>144</v>
      </c>
      <c r="U948">
        <v>3</v>
      </c>
      <c r="V948">
        <v>30430</v>
      </c>
      <c r="W948" s="51">
        <v>4307.6000000000004</v>
      </c>
      <c r="X948">
        <v>13.337999999999999</v>
      </c>
      <c r="Y948">
        <v>0.01</v>
      </c>
      <c r="Z948">
        <v>3</v>
      </c>
      <c r="AA948">
        <v>0</v>
      </c>
    </row>
    <row r="949" spans="1:27" ht="15">
      <c r="A949" s="49">
        <v>42984</v>
      </c>
      <c r="B949" t="s">
        <v>208</v>
      </c>
      <c r="C949" t="s">
        <v>83</v>
      </c>
      <c r="D949" s="96">
        <v>42979</v>
      </c>
      <c r="E949" s="96">
        <v>42981</v>
      </c>
      <c r="F949">
        <f t="shared" si="28"/>
        <v>9</v>
      </c>
      <c r="G949">
        <f t="shared" si="29"/>
        <v>2017</v>
      </c>
      <c r="H949">
        <v>120088</v>
      </c>
      <c r="I949" t="s">
        <v>230</v>
      </c>
      <c r="J949" t="s">
        <v>142</v>
      </c>
      <c r="K949" t="s">
        <v>232</v>
      </c>
      <c r="L949" t="s">
        <v>45</v>
      </c>
      <c r="M949" t="s">
        <v>231</v>
      </c>
      <c r="N949" t="s">
        <v>143</v>
      </c>
      <c r="O949">
        <v>301</v>
      </c>
      <c r="P949" t="s">
        <v>46</v>
      </c>
      <c r="Q949">
        <v>1</v>
      </c>
      <c r="R949" t="s">
        <v>48</v>
      </c>
      <c r="S949">
        <v>4</v>
      </c>
      <c r="T949" t="s">
        <v>144</v>
      </c>
      <c r="U949">
        <v>1</v>
      </c>
      <c r="V949">
        <v>28832</v>
      </c>
      <c r="W949" s="51">
        <v>4404.3140000000003</v>
      </c>
      <c r="X949">
        <v>12.916</v>
      </c>
      <c r="Y949">
        <v>0.01</v>
      </c>
      <c r="Z949">
        <v>3</v>
      </c>
      <c r="AA949">
        <v>0.01</v>
      </c>
    </row>
    <row r="950" spans="1:27" ht="15">
      <c r="A950" s="49">
        <v>42984</v>
      </c>
      <c r="B950" t="s">
        <v>208</v>
      </c>
      <c r="C950" t="s">
        <v>83</v>
      </c>
      <c r="D950" s="96">
        <v>42979</v>
      </c>
      <c r="E950" s="96">
        <v>42981</v>
      </c>
      <c r="F950">
        <f t="shared" si="28"/>
        <v>9</v>
      </c>
      <c r="G950">
        <f t="shared" si="29"/>
        <v>2017</v>
      </c>
      <c r="H950">
        <v>120088</v>
      </c>
      <c r="I950" t="s">
        <v>230</v>
      </c>
      <c r="J950" t="s">
        <v>142</v>
      </c>
      <c r="K950" t="s">
        <v>232</v>
      </c>
      <c r="L950" t="s">
        <v>45</v>
      </c>
      <c r="M950" t="s">
        <v>231</v>
      </c>
      <c r="N950" t="s">
        <v>143</v>
      </c>
      <c r="O950">
        <v>301</v>
      </c>
      <c r="P950" t="s">
        <v>46</v>
      </c>
      <c r="Q950">
        <v>1</v>
      </c>
      <c r="R950" t="s">
        <v>48</v>
      </c>
      <c r="S950">
        <v>4</v>
      </c>
      <c r="T950" t="s">
        <v>144</v>
      </c>
      <c r="U950">
        <v>2</v>
      </c>
      <c r="V950">
        <v>28827</v>
      </c>
      <c r="W950" s="51">
        <v>2779.71</v>
      </c>
      <c r="X950">
        <v>8.1470000000000002</v>
      </c>
      <c r="Y950">
        <v>2.4E-2</v>
      </c>
      <c r="Z950">
        <v>7</v>
      </c>
      <c r="AA950">
        <v>7.0000000000000001E-3</v>
      </c>
    </row>
    <row r="951" spans="1:27" ht="15">
      <c r="A951" s="49">
        <v>42984</v>
      </c>
      <c r="B951" t="s">
        <v>208</v>
      </c>
      <c r="C951" t="s">
        <v>83</v>
      </c>
      <c r="D951" s="96">
        <v>42979</v>
      </c>
      <c r="E951" s="96">
        <v>42981</v>
      </c>
      <c r="F951">
        <f t="shared" si="28"/>
        <v>9</v>
      </c>
      <c r="G951">
        <f t="shared" si="29"/>
        <v>2017</v>
      </c>
      <c r="H951">
        <v>120088</v>
      </c>
      <c r="I951" t="s">
        <v>230</v>
      </c>
      <c r="J951" t="s">
        <v>142</v>
      </c>
      <c r="K951" t="s">
        <v>232</v>
      </c>
      <c r="L951" t="s">
        <v>45</v>
      </c>
      <c r="M951" t="s">
        <v>231</v>
      </c>
      <c r="N951" t="s">
        <v>143</v>
      </c>
      <c r="O951">
        <v>301</v>
      </c>
      <c r="P951" t="s">
        <v>46</v>
      </c>
      <c r="Q951">
        <v>1</v>
      </c>
      <c r="R951" t="s">
        <v>48</v>
      </c>
      <c r="S951">
        <v>4</v>
      </c>
      <c r="T951" t="s">
        <v>144</v>
      </c>
      <c r="U951">
        <v>5</v>
      </c>
      <c r="V951">
        <v>29044</v>
      </c>
      <c r="W951" s="51">
        <v>4113.8909999999996</v>
      </c>
      <c r="X951">
        <v>12.101000000000001</v>
      </c>
      <c r="Y951">
        <v>0.01</v>
      </c>
      <c r="Z951">
        <v>3</v>
      </c>
      <c r="AA951">
        <v>0</v>
      </c>
    </row>
    <row r="952" spans="1:27" ht="15">
      <c r="A952" s="49">
        <v>42984</v>
      </c>
      <c r="B952" t="s">
        <v>208</v>
      </c>
      <c r="C952" t="s">
        <v>83</v>
      </c>
      <c r="D952" s="96">
        <v>42979</v>
      </c>
      <c r="E952" s="96">
        <v>42981</v>
      </c>
      <c r="F952">
        <f t="shared" si="28"/>
        <v>9</v>
      </c>
      <c r="G952">
        <f t="shared" si="29"/>
        <v>2017</v>
      </c>
      <c r="H952">
        <v>120088</v>
      </c>
      <c r="I952" t="s">
        <v>230</v>
      </c>
      <c r="J952" t="s">
        <v>142</v>
      </c>
      <c r="K952" t="s">
        <v>232</v>
      </c>
      <c r="L952" t="s">
        <v>45</v>
      </c>
      <c r="M952" t="s">
        <v>231</v>
      </c>
      <c r="N952" t="s">
        <v>143</v>
      </c>
      <c r="O952">
        <v>301</v>
      </c>
      <c r="P952" t="s">
        <v>46</v>
      </c>
      <c r="Q952">
        <v>1</v>
      </c>
      <c r="R952" t="s">
        <v>48</v>
      </c>
      <c r="S952">
        <v>4</v>
      </c>
      <c r="T952" t="s">
        <v>144</v>
      </c>
      <c r="U952">
        <v>7</v>
      </c>
      <c r="V952">
        <v>28283</v>
      </c>
      <c r="W952" s="51">
        <v>3487.248</v>
      </c>
      <c r="X952">
        <v>10.032</v>
      </c>
      <c r="Y952">
        <v>2.5000000000000001E-2</v>
      </c>
      <c r="Z952">
        <v>7</v>
      </c>
      <c r="AA952">
        <v>1.0999999999999999E-2</v>
      </c>
    </row>
    <row r="953" spans="1:27" ht="15">
      <c r="A953" s="49">
        <v>42984</v>
      </c>
      <c r="B953" t="s">
        <v>208</v>
      </c>
      <c r="C953" t="s">
        <v>83</v>
      </c>
      <c r="D953" s="96">
        <v>42979</v>
      </c>
      <c r="E953" s="96">
        <v>42981</v>
      </c>
      <c r="F953">
        <f t="shared" si="28"/>
        <v>9</v>
      </c>
      <c r="G953">
        <f t="shared" si="29"/>
        <v>2017</v>
      </c>
      <c r="H953">
        <v>120088</v>
      </c>
      <c r="I953" t="s">
        <v>230</v>
      </c>
      <c r="J953" t="s">
        <v>142</v>
      </c>
      <c r="K953" t="s">
        <v>232</v>
      </c>
      <c r="L953" t="s">
        <v>45</v>
      </c>
      <c r="M953" t="s">
        <v>231</v>
      </c>
      <c r="N953" t="s">
        <v>143</v>
      </c>
      <c r="O953">
        <v>301</v>
      </c>
      <c r="P953" t="s">
        <v>46</v>
      </c>
      <c r="Q953">
        <v>1</v>
      </c>
      <c r="R953" t="s">
        <v>48</v>
      </c>
      <c r="S953">
        <v>4</v>
      </c>
      <c r="T953" t="s">
        <v>144</v>
      </c>
      <c r="U953">
        <v>9</v>
      </c>
      <c r="V953">
        <v>29365</v>
      </c>
      <c r="W953" s="51">
        <v>3036.029</v>
      </c>
      <c r="X953">
        <v>9.0660000000000007</v>
      </c>
      <c r="Y953">
        <v>1.4E-2</v>
      </c>
      <c r="Z953">
        <v>4</v>
      </c>
      <c r="AA953">
        <v>0.01</v>
      </c>
    </row>
    <row r="954" spans="1:27" ht="15">
      <c r="A954" s="49">
        <v>42984</v>
      </c>
      <c r="B954" t="s">
        <v>207</v>
      </c>
      <c r="C954" t="s">
        <v>82</v>
      </c>
      <c r="D954" s="96">
        <v>42975</v>
      </c>
      <c r="E954" s="96">
        <v>42978</v>
      </c>
      <c r="F954">
        <f t="shared" si="28"/>
        <v>8</v>
      </c>
      <c r="G954">
        <f t="shared" si="29"/>
        <v>2017</v>
      </c>
      <c r="H954">
        <v>120088</v>
      </c>
      <c r="I954" t="s">
        <v>230</v>
      </c>
      <c r="J954" t="s">
        <v>142</v>
      </c>
      <c r="K954" t="s">
        <v>232</v>
      </c>
      <c r="L954" t="s">
        <v>45</v>
      </c>
      <c r="M954" t="s">
        <v>231</v>
      </c>
      <c r="N954" t="s">
        <v>143</v>
      </c>
      <c r="O954">
        <v>301</v>
      </c>
      <c r="P954" t="s">
        <v>46</v>
      </c>
      <c r="Q954">
        <v>1</v>
      </c>
      <c r="R954" t="s">
        <v>48</v>
      </c>
      <c r="S954">
        <v>4</v>
      </c>
      <c r="T954" t="s">
        <v>144</v>
      </c>
      <c r="U954">
        <v>9</v>
      </c>
      <c r="V954">
        <v>29365</v>
      </c>
      <c r="W954" s="51">
        <v>2983.0889999999999</v>
      </c>
      <c r="X954">
        <v>8.9090000000000007</v>
      </c>
      <c r="Y954">
        <v>1.4E-2</v>
      </c>
      <c r="Z954">
        <v>4</v>
      </c>
      <c r="AA954">
        <v>0</v>
      </c>
    </row>
    <row r="955" spans="1:27" ht="15">
      <c r="A955" s="49">
        <v>42984</v>
      </c>
      <c r="B955" t="s">
        <v>207</v>
      </c>
      <c r="C955" t="s">
        <v>82</v>
      </c>
      <c r="D955" s="96">
        <v>42975</v>
      </c>
      <c r="E955" s="96">
        <v>42978</v>
      </c>
      <c r="F955">
        <f t="shared" si="28"/>
        <v>8</v>
      </c>
      <c r="G955">
        <f t="shared" si="29"/>
        <v>2017</v>
      </c>
      <c r="H955">
        <v>120088</v>
      </c>
      <c r="I955" t="s">
        <v>230</v>
      </c>
      <c r="J955" t="s">
        <v>142</v>
      </c>
      <c r="K955" t="s">
        <v>232</v>
      </c>
      <c r="L955" t="s">
        <v>45</v>
      </c>
      <c r="M955" t="s">
        <v>231</v>
      </c>
      <c r="N955" t="s">
        <v>143</v>
      </c>
      <c r="O955">
        <v>301</v>
      </c>
      <c r="P955" t="s">
        <v>46</v>
      </c>
      <c r="Q955">
        <v>1</v>
      </c>
      <c r="R955" t="s">
        <v>48</v>
      </c>
      <c r="S955">
        <v>4</v>
      </c>
      <c r="T955" t="s">
        <v>144</v>
      </c>
      <c r="U955">
        <v>7</v>
      </c>
      <c r="V955">
        <v>28283</v>
      </c>
      <c r="W955" s="51">
        <v>3439.74</v>
      </c>
      <c r="X955">
        <v>9.8979999999999997</v>
      </c>
      <c r="Y955">
        <v>2.8000000000000001E-2</v>
      </c>
      <c r="Z955">
        <v>8</v>
      </c>
      <c r="AA955">
        <v>2.1000000000000001E-2</v>
      </c>
    </row>
    <row r="956" spans="1:27" ht="15">
      <c r="A956" s="49">
        <v>42984</v>
      </c>
      <c r="B956" t="s">
        <v>207</v>
      </c>
      <c r="C956" t="s">
        <v>82</v>
      </c>
      <c r="D956" s="96">
        <v>42975</v>
      </c>
      <c r="E956" s="96">
        <v>42978</v>
      </c>
      <c r="F956">
        <f t="shared" si="28"/>
        <v>8</v>
      </c>
      <c r="G956">
        <f t="shared" si="29"/>
        <v>2017</v>
      </c>
      <c r="H956">
        <v>120088</v>
      </c>
      <c r="I956" t="s">
        <v>230</v>
      </c>
      <c r="J956" t="s">
        <v>142</v>
      </c>
      <c r="K956" t="s">
        <v>232</v>
      </c>
      <c r="L956" t="s">
        <v>45</v>
      </c>
      <c r="M956" t="s">
        <v>231</v>
      </c>
      <c r="N956" t="s">
        <v>143</v>
      </c>
      <c r="O956">
        <v>301</v>
      </c>
      <c r="P956" t="s">
        <v>46</v>
      </c>
      <c r="Q956">
        <v>1</v>
      </c>
      <c r="R956" t="s">
        <v>48</v>
      </c>
      <c r="S956">
        <v>4</v>
      </c>
      <c r="T956" t="s">
        <v>144</v>
      </c>
      <c r="U956">
        <v>5</v>
      </c>
      <c r="V956">
        <v>29044</v>
      </c>
      <c r="W956" s="51">
        <v>4049.53</v>
      </c>
      <c r="X956">
        <v>11.914999999999999</v>
      </c>
      <c r="Y956">
        <v>2.8000000000000001E-2</v>
      </c>
      <c r="Z956">
        <v>8</v>
      </c>
      <c r="AA956">
        <v>7.0000000000000001E-3</v>
      </c>
    </row>
    <row r="957" spans="1:27" ht="15">
      <c r="A957" s="49">
        <v>42984</v>
      </c>
      <c r="B957" t="s">
        <v>207</v>
      </c>
      <c r="C957" t="s">
        <v>82</v>
      </c>
      <c r="D957" s="96">
        <v>42975</v>
      </c>
      <c r="E957" s="96">
        <v>42978</v>
      </c>
      <c r="F957">
        <f t="shared" si="28"/>
        <v>8</v>
      </c>
      <c r="G957">
        <f t="shared" si="29"/>
        <v>2017</v>
      </c>
      <c r="H957">
        <v>120088</v>
      </c>
      <c r="I957" t="s">
        <v>230</v>
      </c>
      <c r="J957" t="s">
        <v>142</v>
      </c>
      <c r="K957" t="s">
        <v>232</v>
      </c>
      <c r="L957" t="s">
        <v>45</v>
      </c>
      <c r="M957" t="s">
        <v>231</v>
      </c>
      <c r="N957" t="s">
        <v>143</v>
      </c>
      <c r="O957">
        <v>301</v>
      </c>
      <c r="P957" t="s">
        <v>46</v>
      </c>
      <c r="Q957">
        <v>1</v>
      </c>
      <c r="R957" t="s">
        <v>48</v>
      </c>
      <c r="S957">
        <v>4</v>
      </c>
      <c r="T957" t="s">
        <v>144</v>
      </c>
      <c r="U957">
        <v>2</v>
      </c>
      <c r="V957">
        <v>28827</v>
      </c>
      <c r="W957" s="51">
        <v>2746.0250000000001</v>
      </c>
      <c r="X957">
        <v>8.0500000000000007</v>
      </c>
      <c r="Y957">
        <v>2.1000000000000001E-2</v>
      </c>
      <c r="Z957">
        <v>6</v>
      </c>
      <c r="AA957">
        <v>1.7000000000000001E-2</v>
      </c>
    </row>
    <row r="958" spans="1:27" ht="15">
      <c r="A958" s="49">
        <v>42984</v>
      </c>
      <c r="B958" t="s">
        <v>207</v>
      </c>
      <c r="C958" t="s">
        <v>82</v>
      </c>
      <c r="D958" s="96">
        <v>42975</v>
      </c>
      <c r="E958" s="96">
        <v>42978</v>
      </c>
      <c r="F958">
        <f t="shared" si="28"/>
        <v>8</v>
      </c>
      <c r="G958">
        <f t="shared" si="29"/>
        <v>2017</v>
      </c>
      <c r="H958">
        <v>120088</v>
      </c>
      <c r="I958" t="s">
        <v>230</v>
      </c>
      <c r="J958" t="s">
        <v>142</v>
      </c>
      <c r="K958" t="s">
        <v>232</v>
      </c>
      <c r="L958" t="s">
        <v>45</v>
      </c>
      <c r="M958" t="s">
        <v>231</v>
      </c>
      <c r="N958" t="s">
        <v>143</v>
      </c>
      <c r="O958">
        <v>301</v>
      </c>
      <c r="P958" t="s">
        <v>46</v>
      </c>
      <c r="Q958">
        <v>1</v>
      </c>
      <c r="R958" t="s">
        <v>48</v>
      </c>
      <c r="S958">
        <v>4</v>
      </c>
      <c r="T958" t="s">
        <v>144</v>
      </c>
      <c r="U958">
        <v>1</v>
      </c>
      <c r="V958">
        <v>28832</v>
      </c>
      <c r="W958" s="51">
        <v>4341.2759999999998</v>
      </c>
      <c r="X958">
        <v>12.734999999999999</v>
      </c>
      <c r="Y958">
        <v>3.1E-2</v>
      </c>
      <c r="Z958">
        <v>9</v>
      </c>
      <c r="AA958">
        <v>3.1E-2</v>
      </c>
    </row>
    <row r="959" spans="1:27" ht="15">
      <c r="A959" s="49">
        <v>42984</v>
      </c>
      <c r="B959" t="s">
        <v>207</v>
      </c>
      <c r="C959" t="s">
        <v>82</v>
      </c>
      <c r="D959" s="96">
        <v>42975</v>
      </c>
      <c r="E959" s="96">
        <v>42978</v>
      </c>
      <c r="F959">
        <f t="shared" si="28"/>
        <v>8</v>
      </c>
      <c r="G959">
        <f t="shared" si="29"/>
        <v>2017</v>
      </c>
      <c r="H959">
        <v>120088</v>
      </c>
      <c r="I959" t="s">
        <v>230</v>
      </c>
      <c r="J959" t="s">
        <v>142</v>
      </c>
      <c r="K959" t="s">
        <v>232</v>
      </c>
      <c r="L959" t="s">
        <v>45</v>
      </c>
      <c r="M959" t="s">
        <v>231</v>
      </c>
      <c r="N959" t="s">
        <v>143</v>
      </c>
      <c r="O959">
        <v>301</v>
      </c>
      <c r="P959" t="s">
        <v>46</v>
      </c>
      <c r="Q959">
        <v>1</v>
      </c>
      <c r="R959" t="s">
        <v>48</v>
      </c>
      <c r="S959">
        <v>4</v>
      </c>
      <c r="T959" t="s">
        <v>144</v>
      </c>
      <c r="U959">
        <v>4</v>
      </c>
      <c r="V959">
        <v>29545</v>
      </c>
      <c r="W959" s="51">
        <v>4060.4389999999999</v>
      </c>
      <c r="X959">
        <v>12.198</v>
      </c>
      <c r="Y959">
        <v>0.03</v>
      </c>
      <c r="Z959">
        <v>9</v>
      </c>
      <c r="AA959">
        <v>0.03</v>
      </c>
    </row>
    <row r="960" spans="1:27" ht="15">
      <c r="A960" s="49">
        <v>42984</v>
      </c>
      <c r="B960" t="s">
        <v>207</v>
      </c>
      <c r="C960" t="s">
        <v>82</v>
      </c>
      <c r="D960" s="96">
        <v>42975</v>
      </c>
      <c r="E960" s="96">
        <v>42978</v>
      </c>
      <c r="F960">
        <f t="shared" si="28"/>
        <v>8</v>
      </c>
      <c r="G960">
        <f t="shared" si="29"/>
        <v>2017</v>
      </c>
      <c r="H960">
        <v>120088</v>
      </c>
      <c r="I960" t="s">
        <v>230</v>
      </c>
      <c r="J960" t="s">
        <v>142</v>
      </c>
      <c r="K960" t="s">
        <v>232</v>
      </c>
      <c r="L960" t="s">
        <v>45</v>
      </c>
      <c r="M960" t="s">
        <v>231</v>
      </c>
      <c r="N960" t="s">
        <v>143</v>
      </c>
      <c r="O960">
        <v>301</v>
      </c>
      <c r="P960" t="s">
        <v>46</v>
      </c>
      <c r="Q960">
        <v>1</v>
      </c>
      <c r="R960" t="s">
        <v>48</v>
      </c>
      <c r="S960">
        <v>4</v>
      </c>
      <c r="T960" t="s">
        <v>144</v>
      </c>
      <c r="U960">
        <v>3</v>
      </c>
      <c r="V960">
        <v>30430</v>
      </c>
      <c r="W960" s="51">
        <v>4246.8739999999998</v>
      </c>
      <c r="X960">
        <v>13.151999999999999</v>
      </c>
      <c r="Y960">
        <v>1.2999999999999999E-2</v>
      </c>
      <c r="Z960">
        <v>4</v>
      </c>
      <c r="AA960">
        <v>0</v>
      </c>
    </row>
    <row r="961" spans="1:27" ht="15">
      <c r="A961" s="49">
        <v>42984</v>
      </c>
      <c r="B961" t="s">
        <v>207</v>
      </c>
      <c r="C961" t="s">
        <v>82</v>
      </c>
      <c r="D961" s="96">
        <v>42975</v>
      </c>
      <c r="E961" s="96">
        <v>42978</v>
      </c>
      <c r="F961">
        <f t="shared" si="28"/>
        <v>8</v>
      </c>
      <c r="G961">
        <f t="shared" si="29"/>
        <v>2017</v>
      </c>
      <c r="H961">
        <v>120088</v>
      </c>
      <c r="I961" t="s">
        <v>230</v>
      </c>
      <c r="J961" t="s">
        <v>142</v>
      </c>
      <c r="K961" t="s">
        <v>232</v>
      </c>
      <c r="L961" t="s">
        <v>45</v>
      </c>
      <c r="M961" t="s">
        <v>231</v>
      </c>
      <c r="N961" t="s">
        <v>143</v>
      </c>
      <c r="O961">
        <v>301</v>
      </c>
      <c r="P961" t="s">
        <v>46</v>
      </c>
      <c r="Q961">
        <v>1</v>
      </c>
      <c r="R961" t="s">
        <v>48</v>
      </c>
      <c r="S961">
        <v>4</v>
      </c>
      <c r="T961" t="s">
        <v>144</v>
      </c>
      <c r="U961">
        <v>8</v>
      </c>
      <c r="V961">
        <v>29399</v>
      </c>
      <c r="W961" s="51">
        <v>3881.0329999999999</v>
      </c>
      <c r="X961">
        <v>11.606999999999999</v>
      </c>
      <c r="Y961">
        <v>3.4000000000000002E-2</v>
      </c>
      <c r="Z961">
        <v>10</v>
      </c>
      <c r="AA961">
        <v>2.7E-2</v>
      </c>
    </row>
    <row r="962" spans="1:27" ht="15">
      <c r="A962" s="49">
        <v>42984</v>
      </c>
      <c r="B962" t="s">
        <v>207</v>
      </c>
      <c r="C962" t="s">
        <v>82</v>
      </c>
      <c r="D962" s="96">
        <v>42975</v>
      </c>
      <c r="E962" s="96">
        <v>42978</v>
      </c>
      <c r="F962">
        <f t="shared" si="28"/>
        <v>8</v>
      </c>
      <c r="G962">
        <f t="shared" si="29"/>
        <v>2017</v>
      </c>
      <c r="H962">
        <v>120088</v>
      </c>
      <c r="I962" t="s">
        <v>230</v>
      </c>
      <c r="J962" t="s">
        <v>142</v>
      </c>
      <c r="K962" t="s">
        <v>232</v>
      </c>
      <c r="L962" t="s">
        <v>45</v>
      </c>
      <c r="M962" t="s">
        <v>231</v>
      </c>
      <c r="N962" t="s">
        <v>143</v>
      </c>
      <c r="O962">
        <v>301</v>
      </c>
      <c r="P962" t="s">
        <v>46</v>
      </c>
      <c r="Q962">
        <v>1</v>
      </c>
      <c r="R962" t="s">
        <v>48</v>
      </c>
      <c r="S962">
        <v>4</v>
      </c>
      <c r="T962" t="s">
        <v>144</v>
      </c>
      <c r="U962">
        <v>6</v>
      </c>
      <c r="V962">
        <v>28733</v>
      </c>
      <c r="W962" s="51">
        <v>4076.549</v>
      </c>
      <c r="X962">
        <v>11.917999999999999</v>
      </c>
      <c r="Y962">
        <v>2.1000000000000001E-2</v>
      </c>
      <c r="Z962">
        <v>6</v>
      </c>
      <c r="AA962">
        <v>0</v>
      </c>
    </row>
    <row r="963" spans="1:27" ht="15">
      <c r="A963" s="49">
        <v>42984</v>
      </c>
      <c r="B963" t="s">
        <v>207</v>
      </c>
      <c r="C963" t="s">
        <v>82</v>
      </c>
      <c r="D963" s="96">
        <v>42975</v>
      </c>
      <c r="E963" s="96">
        <v>42978</v>
      </c>
      <c r="F963">
        <f t="shared" ref="F963:F1026" si="30">MONTH(E963)</f>
        <v>8</v>
      </c>
      <c r="G963">
        <f t="shared" ref="G963:G1026" si="31">YEAR(E963)</f>
        <v>2017</v>
      </c>
      <c r="H963">
        <v>120088</v>
      </c>
      <c r="I963" t="s">
        <v>230</v>
      </c>
      <c r="J963" t="s">
        <v>142</v>
      </c>
      <c r="K963" t="s">
        <v>232</v>
      </c>
      <c r="L963" t="s">
        <v>45</v>
      </c>
      <c r="M963" t="s">
        <v>231</v>
      </c>
      <c r="N963" t="s">
        <v>143</v>
      </c>
      <c r="O963">
        <v>301</v>
      </c>
      <c r="P963" t="s">
        <v>46</v>
      </c>
      <c r="Q963">
        <v>1</v>
      </c>
      <c r="R963" t="s">
        <v>48</v>
      </c>
      <c r="S963">
        <v>4</v>
      </c>
      <c r="T963" t="s">
        <v>144</v>
      </c>
      <c r="U963">
        <v>12</v>
      </c>
      <c r="V963">
        <v>29153</v>
      </c>
      <c r="W963" s="51">
        <v>3994.0830000000001</v>
      </c>
      <c r="X963">
        <v>11.836</v>
      </c>
      <c r="Y963">
        <v>2.1000000000000001E-2</v>
      </c>
      <c r="Z963">
        <v>6</v>
      </c>
      <c r="AA963">
        <v>0.01</v>
      </c>
    </row>
    <row r="964" spans="1:27" ht="15">
      <c r="A964" s="49">
        <v>42984</v>
      </c>
      <c r="B964" t="s">
        <v>207</v>
      </c>
      <c r="C964" t="s">
        <v>82</v>
      </c>
      <c r="D964" s="96">
        <v>42975</v>
      </c>
      <c r="E964" s="96">
        <v>42978</v>
      </c>
      <c r="F964">
        <f t="shared" si="30"/>
        <v>8</v>
      </c>
      <c r="G964">
        <f t="shared" si="31"/>
        <v>2017</v>
      </c>
      <c r="H964">
        <v>120088</v>
      </c>
      <c r="I964" t="s">
        <v>230</v>
      </c>
      <c r="J964" t="s">
        <v>142</v>
      </c>
      <c r="K964" t="s">
        <v>232</v>
      </c>
      <c r="L964" t="s">
        <v>45</v>
      </c>
      <c r="M964" t="s">
        <v>231</v>
      </c>
      <c r="N964" t="s">
        <v>143</v>
      </c>
      <c r="O964">
        <v>301</v>
      </c>
      <c r="P964" t="s">
        <v>46</v>
      </c>
      <c r="Q964">
        <v>1</v>
      </c>
      <c r="R964" t="s">
        <v>48</v>
      </c>
      <c r="S964">
        <v>4</v>
      </c>
      <c r="T964" t="s">
        <v>144</v>
      </c>
      <c r="U964">
        <v>11</v>
      </c>
      <c r="V964">
        <v>29595</v>
      </c>
      <c r="W964" s="51">
        <v>4013.1469999999999</v>
      </c>
      <c r="X964">
        <v>12.077999999999999</v>
      </c>
      <c r="Y964">
        <v>2.7E-2</v>
      </c>
      <c r="Z964">
        <v>8</v>
      </c>
      <c r="AA964">
        <v>1.7000000000000001E-2</v>
      </c>
    </row>
    <row r="965" spans="1:27" ht="15">
      <c r="A965" s="49">
        <v>42984</v>
      </c>
      <c r="B965" t="s">
        <v>207</v>
      </c>
      <c r="C965" t="s">
        <v>82</v>
      </c>
      <c r="D965" s="96">
        <v>42975</v>
      </c>
      <c r="E965" s="96">
        <v>42978</v>
      </c>
      <c r="F965">
        <f t="shared" si="30"/>
        <v>8</v>
      </c>
      <c r="G965">
        <f t="shared" si="31"/>
        <v>2017</v>
      </c>
      <c r="H965">
        <v>120088</v>
      </c>
      <c r="I965" t="s">
        <v>230</v>
      </c>
      <c r="J965" t="s">
        <v>142</v>
      </c>
      <c r="K965" t="s">
        <v>232</v>
      </c>
      <c r="L965" t="s">
        <v>45</v>
      </c>
      <c r="M965" t="s">
        <v>231</v>
      </c>
      <c r="N965" t="s">
        <v>143</v>
      </c>
      <c r="O965">
        <v>301</v>
      </c>
      <c r="P965" t="s">
        <v>46</v>
      </c>
      <c r="Q965">
        <v>1</v>
      </c>
      <c r="R965" t="s">
        <v>48</v>
      </c>
      <c r="S965">
        <v>4</v>
      </c>
      <c r="T965" t="s">
        <v>144</v>
      </c>
      <c r="U965">
        <v>10</v>
      </c>
      <c r="V965">
        <v>29934</v>
      </c>
      <c r="W965" s="51">
        <v>3320.01</v>
      </c>
      <c r="X965">
        <v>10.103</v>
      </c>
      <c r="Y965">
        <v>0.02</v>
      </c>
      <c r="Z965">
        <v>6</v>
      </c>
      <c r="AA965">
        <v>7.0000000000000001E-3</v>
      </c>
    </row>
    <row r="966" spans="1:27" ht="15">
      <c r="A966" s="49">
        <v>42975</v>
      </c>
      <c r="B966" t="s">
        <v>206</v>
      </c>
      <c r="C966" t="s">
        <v>81</v>
      </c>
      <c r="D966" s="96">
        <v>42968</v>
      </c>
      <c r="E966" s="96">
        <v>42974</v>
      </c>
      <c r="F966">
        <f t="shared" si="30"/>
        <v>8</v>
      </c>
      <c r="G966">
        <f t="shared" si="31"/>
        <v>2017</v>
      </c>
      <c r="H966">
        <v>120088</v>
      </c>
      <c r="I966" t="s">
        <v>230</v>
      </c>
      <c r="J966" t="s">
        <v>142</v>
      </c>
      <c r="K966" t="s">
        <v>232</v>
      </c>
      <c r="L966" t="s">
        <v>45</v>
      </c>
      <c r="M966" t="s">
        <v>231</v>
      </c>
      <c r="N966" t="s">
        <v>143</v>
      </c>
      <c r="O966">
        <v>301</v>
      </c>
      <c r="P966" t="s">
        <v>46</v>
      </c>
      <c r="Q966">
        <v>1</v>
      </c>
      <c r="R966" t="s">
        <v>48</v>
      </c>
      <c r="S966">
        <v>4</v>
      </c>
      <c r="T966" t="s">
        <v>144</v>
      </c>
      <c r="U966">
        <v>10</v>
      </c>
      <c r="V966">
        <v>29944</v>
      </c>
      <c r="W966" s="51">
        <v>3222.24</v>
      </c>
      <c r="X966">
        <v>10.103</v>
      </c>
      <c r="Y966">
        <v>3.3000000000000002E-2</v>
      </c>
      <c r="Z966">
        <v>10</v>
      </c>
      <c r="AA966">
        <v>0.02</v>
      </c>
    </row>
    <row r="967" spans="1:27" ht="15">
      <c r="A967" s="49">
        <v>42975</v>
      </c>
      <c r="B967" t="s">
        <v>206</v>
      </c>
      <c r="C967" t="s">
        <v>81</v>
      </c>
      <c r="D967" s="96">
        <v>42968</v>
      </c>
      <c r="E967" s="96">
        <v>42974</v>
      </c>
      <c r="F967">
        <f t="shared" si="30"/>
        <v>8</v>
      </c>
      <c r="G967">
        <f t="shared" si="31"/>
        <v>2017</v>
      </c>
      <c r="H967">
        <v>120088</v>
      </c>
      <c r="I967" t="s">
        <v>230</v>
      </c>
      <c r="J967" t="s">
        <v>142</v>
      </c>
      <c r="K967" t="s">
        <v>232</v>
      </c>
      <c r="L967" t="s">
        <v>45</v>
      </c>
      <c r="M967" t="s">
        <v>231</v>
      </c>
      <c r="N967" t="s">
        <v>143</v>
      </c>
      <c r="O967">
        <v>301</v>
      </c>
      <c r="P967" t="s">
        <v>46</v>
      </c>
      <c r="Q967">
        <v>1</v>
      </c>
      <c r="R967" t="s">
        <v>48</v>
      </c>
      <c r="S967">
        <v>4</v>
      </c>
      <c r="T967" t="s">
        <v>144</v>
      </c>
      <c r="U967">
        <v>11</v>
      </c>
      <c r="V967">
        <v>29606</v>
      </c>
      <c r="W967" s="51">
        <v>3743.1149999999998</v>
      </c>
      <c r="X967">
        <v>12.077999999999999</v>
      </c>
      <c r="Y967">
        <v>3.6999999999999998E-2</v>
      </c>
      <c r="Z967">
        <v>11</v>
      </c>
      <c r="AA967">
        <v>1.7000000000000001E-2</v>
      </c>
    </row>
    <row r="968" spans="1:27" ht="15">
      <c r="A968" s="49">
        <v>42975</v>
      </c>
      <c r="B968" t="s">
        <v>206</v>
      </c>
      <c r="C968" t="s">
        <v>81</v>
      </c>
      <c r="D968" s="96">
        <v>42968</v>
      </c>
      <c r="E968" s="96">
        <v>42974</v>
      </c>
      <c r="F968">
        <f t="shared" si="30"/>
        <v>8</v>
      </c>
      <c r="G968">
        <f t="shared" si="31"/>
        <v>2017</v>
      </c>
      <c r="H968">
        <v>120088</v>
      </c>
      <c r="I968" t="s">
        <v>230</v>
      </c>
      <c r="J968" t="s">
        <v>142</v>
      </c>
      <c r="K968" t="s">
        <v>232</v>
      </c>
      <c r="L968" t="s">
        <v>45</v>
      </c>
      <c r="M968" t="s">
        <v>231</v>
      </c>
      <c r="N968" t="s">
        <v>143</v>
      </c>
      <c r="O968">
        <v>301</v>
      </c>
      <c r="P968" t="s">
        <v>46</v>
      </c>
      <c r="Q968">
        <v>1</v>
      </c>
      <c r="R968" t="s">
        <v>48</v>
      </c>
      <c r="S968">
        <v>4</v>
      </c>
      <c r="T968" t="s">
        <v>144</v>
      </c>
      <c r="U968">
        <v>12</v>
      </c>
      <c r="V968">
        <v>29167</v>
      </c>
      <c r="W968" s="51">
        <v>3377.6280000000002</v>
      </c>
      <c r="X968">
        <v>11.836</v>
      </c>
      <c r="Y968">
        <v>4.8000000000000001E-2</v>
      </c>
      <c r="Z968">
        <v>14</v>
      </c>
      <c r="AA968">
        <v>2.4E-2</v>
      </c>
    </row>
    <row r="969" spans="1:27" ht="15">
      <c r="A969" s="49">
        <v>42975</v>
      </c>
      <c r="B969" t="s">
        <v>206</v>
      </c>
      <c r="C969" t="s">
        <v>81</v>
      </c>
      <c r="D969" s="96">
        <v>42968</v>
      </c>
      <c r="E969" s="96">
        <v>42974</v>
      </c>
      <c r="F969">
        <f t="shared" si="30"/>
        <v>8</v>
      </c>
      <c r="G969">
        <f t="shared" si="31"/>
        <v>2017</v>
      </c>
      <c r="H969">
        <v>120088</v>
      </c>
      <c r="I969" t="s">
        <v>230</v>
      </c>
      <c r="J969" t="s">
        <v>142</v>
      </c>
      <c r="K969" t="s">
        <v>232</v>
      </c>
      <c r="L969" t="s">
        <v>45</v>
      </c>
      <c r="M969" t="s">
        <v>231</v>
      </c>
      <c r="N969" t="s">
        <v>143</v>
      </c>
      <c r="O969">
        <v>301</v>
      </c>
      <c r="P969" t="s">
        <v>46</v>
      </c>
      <c r="Q969">
        <v>1</v>
      </c>
      <c r="R969" t="s">
        <v>48</v>
      </c>
      <c r="S969">
        <v>4</v>
      </c>
      <c r="T969" t="s">
        <v>144</v>
      </c>
      <c r="U969">
        <v>6</v>
      </c>
      <c r="V969">
        <v>28752</v>
      </c>
      <c r="W969" s="51">
        <v>3953.3139999999999</v>
      </c>
      <c r="X969">
        <v>11.917999999999999</v>
      </c>
      <c r="Y969">
        <v>6.6000000000000003E-2</v>
      </c>
      <c r="Z969">
        <v>19</v>
      </c>
      <c r="AA969">
        <v>6.3E-2</v>
      </c>
    </row>
    <row r="970" spans="1:27" ht="15">
      <c r="A970" s="49">
        <v>42975</v>
      </c>
      <c r="B970" t="s">
        <v>206</v>
      </c>
      <c r="C970" t="s">
        <v>81</v>
      </c>
      <c r="D970" s="96">
        <v>42968</v>
      </c>
      <c r="E970" s="96">
        <v>42974</v>
      </c>
      <c r="F970">
        <f t="shared" si="30"/>
        <v>8</v>
      </c>
      <c r="G970">
        <f t="shared" si="31"/>
        <v>2017</v>
      </c>
      <c r="H970">
        <v>120088</v>
      </c>
      <c r="I970" t="s">
        <v>230</v>
      </c>
      <c r="J970" t="s">
        <v>142</v>
      </c>
      <c r="K970" t="s">
        <v>232</v>
      </c>
      <c r="L970" t="s">
        <v>45</v>
      </c>
      <c r="M970" t="s">
        <v>231</v>
      </c>
      <c r="N970" t="s">
        <v>143</v>
      </c>
      <c r="O970">
        <v>301</v>
      </c>
      <c r="P970" t="s">
        <v>46</v>
      </c>
      <c r="Q970">
        <v>1</v>
      </c>
      <c r="R970" t="s">
        <v>48</v>
      </c>
      <c r="S970">
        <v>4</v>
      </c>
      <c r="T970" t="s">
        <v>144</v>
      </c>
      <c r="U970">
        <v>8</v>
      </c>
      <c r="V970">
        <v>29414</v>
      </c>
      <c r="W970" s="51">
        <v>3760.8829999999998</v>
      </c>
      <c r="X970">
        <v>11.606999999999999</v>
      </c>
      <c r="Y970">
        <v>5.0999999999999997E-2</v>
      </c>
      <c r="Z970">
        <v>15</v>
      </c>
      <c r="AA970">
        <v>3.6999999999999998E-2</v>
      </c>
    </row>
    <row r="971" spans="1:27" ht="15">
      <c r="A971" s="49">
        <v>42975</v>
      </c>
      <c r="B971" t="s">
        <v>206</v>
      </c>
      <c r="C971" t="s">
        <v>81</v>
      </c>
      <c r="D971" s="96">
        <v>42968</v>
      </c>
      <c r="E971" s="96">
        <v>42974</v>
      </c>
      <c r="F971">
        <f t="shared" si="30"/>
        <v>8</v>
      </c>
      <c r="G971">
        <f t="shared" si="31"/>
        <v>2017</v>
      </c>
      <c r="H971">
        <v>120088</v>
      </c>
      <c r="I971" t="s">
        <v>230</v>
      </c>
      <c r="J971" t="s">
        <v>142</v>
      </c>
      <c r="K971" t="s">
        <v>232</v>
      </c>
      <c r="L971" t="s">
        <v>45</v>
      </c>
      <c r="M971" t="s">
        <v>231</v>
      </c>
      <c r="N971" t="s">
        <v>143</v>
      </c>
      <c r="O971">
        <v>301</v>
      </c>
      <c r="P971" t="s">
        <v>46</v>
      </c>
      <c r="Q971">
        <v>1</v>
      </c>
      <c r="R971" t="s">
        <v>48</v>
      </c>
      <c r="S971">
        <v>4</v>
      </c>
      <c r="T971" t="s">
        <v>144</v>
      </c>
      <c r="U971">
        <v>3</v>
      </c>
      <c r="V971">
        <v>30447</v>
      </c>
      <c r="W971" s="51">
        <v>4132.3249999999998</v>
      </c>
      <c r="X971">
        <v>13.151999999999999</v>
      </c>
      <c r="Y971">
        <v>5.6000000000000001E-2</v>
      </c>
      <c r="Z971">
        <v>17</v>
      </c>
      <c r="AA971">
        <v>3.3000000000000002E-2</v>
      </c>
    </row>
    <row r="972" spans="1:27" ht="15">
      <c r="A972" s="49">
        <v>42975</v>
      </c>
      <c r="B972" t="s">
        <v>206</v>
      </c>
      <c r="C972" t="s">
        <v>81</v>
      </c>
      <c r="D972" s="96">
        <v>42968</v>
      </c>
      <c r="E972" s="96">
        <v>42974</v>
      </c>
      <c r="F972">
        <f t="shared" si="30"/>
        <v>8</v>
      </c>
      <c r="G972">
        <f t="shared" si="31"/>
        <v>2017</v>
      </c>
      <c r="H972">
        <v>120088</v>
      </c>
      <c r="I972" t="s">
        <v>230</v>
      </c>
      <c r="J972" t="s">
        <v>142</v>
      </c>
      <c r="K972" t="s">
        <v>232</v>
      </c>
      <c r="L972" t="s">
        <v>45</v>
      </c>
      <c r="M972" t="s">
        <v>231</v>
      </c>
      <c r="N972" t="s">
        <v>143</v>
      </c>
      <c r="O972">
        <v>301</v>
      </c>
      <c r="P972" t="s">
        <v>46</v>
      </c>
      <c r="Q972">
        <v>1</v>
      </c>
      <c r="R972" t="s">
        <v>48</v>
      </c>
      <c r="S972">
        <v>4</v>
      </c>
      <c r="T972" t="s">
        <v>144</v>
      </c>
      <c r="U972">
        <v>4</v>
      </c>
      <c r="V972">
        <v>29557</v>
      </c>
      <c r="W972" s="51">
        <v>3945.5909999999999</v>
      </c>
      <c r="X972">
        <v>12.198</v>
      </c>
      <c r="Y972">
        <v>4.1000000000000002E-2</v>
      </c>
      <c r="Z972">
        <v>12</v>
      </c>
      <c r="AA972">
        <v>7.0000000000000001E-3</v>
      </c>
    </row>
    <row r="973" spans="1:27" ht="15">
      <c r="A973" s="49">
        <v>42975</v>
      </c>
      <c r="B973" t="s">
        <v>206</v>
      </c>
      <c r="C973" t="s">
        <v>81</v>
      </c>
      <c r="D973" s="96">
        <v>42968</v>
      </c>
      <c r="E973" s="96">
        <v>42974</v>
      </c>
      <c r="F973">
        <f t="shared" si="30"/>
        <v>8</v>
      </c>
      <c r="G973">
        <f t="shared" si="31"/>
        <v>2017</v>
      </c>
      <c r="H973">
        <v>120088</v>
      </c>
      <c r="I973" t="s">
        <v>230</v>
      </c>
      <c r="J973" t="s">
        <v>142</v>
      </c>
      <c r="K973" t="s">
        <v>232</v>
      </c>
      <c r="L973" t="s">
        <v>45</v>
      </c>
      <c r="M973" t="s">
        <v>231</v>
      </c>
      <c r="N973" t="s">
        <v>143</v>
      </c>
      <c r="O973">
        <v>301</v>
      </c>
      <c r="P973" t="s">
        <v>46</v>
      </c>
      <c r="Q973">
        <v>1</v>
      </c>
      <c r="R973" t="s">
        <v>48</v>
      </c>
      <c r="S973">
        <v>4</v>
      </c>
      <c r="T973" t="s">
        <v>144</v>
      </c>
      <c r="U973">
        <v>1</v>
      </c>
      <c r="V973">
        <v>28852</v>
      </c>
      <c r="W973" s="51">
        <v>4217.2299999999996</v>
      </c>
      <c r="X973">
        <v>12.734999999999999</v>
      </c>
      <c r="Y973">
        <v>6.9000000000000006E-2</v>
      </c>
      <c r="Z973">
        <v>20</v>
      </c>
      <c r="AA973">
        <v>4.4999999999999998E-2</v>
      </c>
    </row>
    <row r="974" spans="1:27" ht="15">
      <c r="A974" s="49">
        <v>42975</v>
      </c>
      <c r="B974" t="s">
        <v>206</v>
      </c>
      <c r="C974" t="s">
        <v>81</v>
      </c>
      <c r="D974" s="96">
        <v>42968</v>
      </c>
      <c r="E974" s="96">
        <v>42974</v>
      </c>
      <c r="F974">
        <f t="shared" si="30"/>
        <v>8</v>
      </c>
      <c r="G974">
        <f t="shared" si="31"/>
        <v>2017</v>
      </c>
      <c r="H974">
        <v>120088</v>
      </c>
      <c r="I974" t="s">
        <v>230</v>
      </c>
      <c r="J974" t="s">
        <v>142</v>
      </c>
      <c r="K974" t="s">
        <v>232</v>
      </c>
      <c r="L974" t="s">
        <v>45</v>
      </c>
      <c r="M974" t="s">
        <v>231</v>
      </c>
      <c r="N974" t="s">
        <v>143</v>
      </c>
      <c r="O974">
        <v>301</v>
      </c>
      <c r="P974" t="s">
        <v>46</v>
      </c>
      <c r="Q974">
        <v>1</v>
      </c>
      <c r="R974" t="s">
        <v>48</v>
      </c>
      <c r="S974">
        <v>4</v>
      </c>
      <c r="T974" t="s">
        <v>144</v>
      </c>
      <c r="U974">
        <v>2</v>
      </c>
      <c r="V974">
        <v>28842</v>
      </c>
      <c r="W974" s="51">
        <v>2686.8420000000001</v>
      </c>
      <c r="X974">
        <v>8.0500000000000007</v>
      </c>
      <c r="Y974">
        <v>5.1999999999999998E-2</v>
      </c>
      <c r="Z974">
        <v>15</v>
      </c>
      <c r="AA974">
        <v>4.2000000000000003E-2</v>
      </c>
    </row>
    <row r="975" spans="1:27" ht="15">
      <c r="A975" s="49">
        <v>42975</v>
      </c>
      <c r="B975" t="s">
        <v>206</v>
      </c>
      <c r="C975" t="s">
        <v>81</v>
      </c>
      <c r="D975" s="96">
        <v>42968</v>
      </c>
      <c r="E975" s="96">
        <v>42974</v>
      </c>
      <c r="F975">
        <f t="shared" si="30"/>
        <v>8</v>
      </c>
      <c r="G975">
        <f t="shared" si="31"/>
        <v>2017</v>
      </c>
      <c r="H975">
        <v>120088</v>
      </c>
      <c r="I975" t="s">
        <v>230</v>
      </c>
      <c r="J975" t="s">
        <v>142</v>
      </c>
      <c r="K975" t="s">
        <v>232</v>
      </c>
      <c r="L975" t="s">
        <v>45</v>
      </c>
      <c r="M975" t="s">
        <v>231</v>
      </c>
      <c r="N975" t="s">
        <v>143</v>
      </c>
      <c r="O975">
        <v>301</v>
      </c>
      <c r="P975" t="s">
        <v>46</v>
      </c>
      <c r="Q975">
        <v>1</v>
      </c>
      <c r="R975" t="s">
        <v>48</v>
      </c>
      <c r="S975">
        <v>4</v>
      </c>
      <c r="T975" t="s">
        <v>144</v>
      </c>
      <c r="U975">
        <v>5</v>
      </c>
      <c r="V975">
        <v>29055</v>
      </c>
      <c r="W975" s="51">
        <v>3927.7950000000001</v>
      </c>
      <c r="X975">
        <v>11.914999999999999</v>
      </c>
      <c r="Y975">
        <v>3.7999999999999999E-2</v>
      </c>
      <c r="Z975">
        <v>11</v>
      </c>
      <c r="AA975">
        <v>2.4E-2</v>
      </c>
    </row>
    <row r="976" spans="1:27" ht="15">
      <c r="A976" s="49">
        <v>42975</v>
      </c>
      <c r="B976" t="s">
        <v>206</v>
      </c>
      <c r="C976" t="s">
        <v>81</v>
      </c>
      <c r="D976" s="96">
        <v>42968</v>
      </c>
      <c r="E976" s="96">
        <v>42974</v>
      </c>
      <c r="F976">
        <f t="shared" si="30"/>
        <v>8</v>
      </c>
      <c r="G976">
        <f t="shared" si="31"/>
        <v>2017</v>
      </c>
      <c r="H976">
        <v>120088</v>
      </c>
      <c r="I976" t="s">
        <v>230</v>
      </c>
      <c r="J976" t="s">
        <v>142</v>
      </c>
      <c r="K976" t="s">
        <v>232</v>
      </c>
      <c r="L976" t="s">
        <v>45</v>
      </c>
      <c r="M976" t="s">
        <v>231</v>
      </c>
      <c r="N976" t="s">
        <v>143</v>
      </c>
      <c r="O976">
        <v>301</v>
      </c>
      <c r="P976" t="s">
        <v>46</v>
      </c>
      <c r="Q976">
        <v>1</v>
      </c>
      <c r="R976" t="s">
        <v>48</v>
      </c>
      <c r="S976">
        <v>4</v>
      </c>
      <c r="T976" t="s">
        <v>144</v>
      </c>
      <c r="U976">
        <v>7</v>
      </c>
      <c r="V976">
        <v>28296</v>
      </c>
      <c r="W976" s="51">
        <v>3342.4960000000001</v>
      </c>
      <c r="X976">
        <v>9.8979999999999997</v>
      </c>
      <c r="Y976">
        <v>4.5999999999999999E-2</v>
      </c>
      <c r="Z976">
        <v>13</v>
      </c>
      <c r="AA976">
        <v>1.7999999999999999E-2</v>
      </c>
    </row>
    <row r="977" spans="1:27" ht="15">
      <c r="A977" s="49">
        <v>42975</v>
      </c>
      <c r="B977" t="s">
        <v>206</v>
      </c>
      <c r="C977" t="s">
        <v>81</v>
      </c>
      <c r="D977" s="96">
        <v>42968</v>
      </c>
      <c r="E977" s="96">
        <v>42974</v>
      </c>
      <c r="F977">
        <f t="shared" si="30"/>
        <v>8</v>
      </c>
      <c r="G977">
        <f t="shared" si="31"/>
        <v>2017</v>
      </c>
      <c r="H977">
        <v>120088</v>
      </c>
      <c r="I977" t="s">
        <v>230</v>
      </c>
      <c r="J977" t="s">
        <v>142</v>
      </c>
      <c r="K977" t="s">
        <v>232</v>
      </c>
      <c r="L977" t="s">
        <v>45</v>
      </c>
      <c r="M977" t="s">
        <v>231</v>
      </c>
      <c r="N977" t="s">
        <v>143</v>
      </c>
      <c r="O977">
        <v>301</v>
      </c>
      <c r="P977" t="s">
        <v>46</v>
      </c>
      <c r="Q977">
        <v>1</v>
      </c>
      <c r="R977" t="s">
        <v>48</v>
      </c>
      <c r="S977">
        <v>4</v>
      </c>
      <c r="T977" t="s">
        <v>144</v>
      </c>
      <c r="U977">
        <v>9</v>
      </c>
      <c r="V977">
        <v>29378</v>
      </c>
      <c r="W977" s="51">
        <v>2894.5360000000001</v>
      </c>
      <c r="X977">
        <v>8.9090000000000007</v>
      </c>
      <c r="Y977">
        <v>4.3999999999999997E-2</v>
      </c>
      <c r="Z977">
        <v>13</v>
      </c>
      <c r="AA977">
        <v>2.4E-2</v>
      </c>
    </row>
    <row r="978" spans="1:27" ht="15">
      <c r="A978" s="49">
        <v>42968</v>
      </c>
      <c r="B978" t="s">
        <v>205</v>
      </c>
      <c r="C978" t="s">
        <v>80</v>
      </c>
      <c r="D978" s="96">
        <v>42961</v>
      </c>
      <c r="E978" s="96">
        <v>42967</v>
      </c>
      <c r="F978">
        <f t="shared" si="30"/>
        <v>8</v>
      </c>
      <c r="G978">
        <f t="shared" si="31"/>
        <v>2017</v>
      </c>
      <c r="H978">
        <v>120088</v>
      </c>
      <c r="I978" t="s">
        <v>230</v>
      </c>
      <c r="J978" t="s">
        <v>142</v>
      </c>
      <c r="K978" t="s">
        <v>232</v>
      </c>
      <c r="L978" t="s">
        <v>45</v>
      </c>
      <c r="M978" t="s">
        <v>231</v>
      </c>
      <c r="N978" t="s">
        <v>143</v>
      </c>
      <c r="O978">
        <v>301</v>
      </c>
      <c r="P978" t="s">
        <v>46</v>
      </c>
      <c r="Q978">
        <v>1</v>
      </c>
      <c r="R978" t="s">
        <v>48</v>
      </c>
      <c r="S978">
        <v>4</v>
      </c>
      <c r="T978" t="s">
        <v>144</v>
      </c>
      <c r="U978">
        <v>9</v>
      </c>
      <c r="V978">
        <v>29394</v>
      </c>
      <c r="W978" s="51">
        <v>2780.8409999999999</v>
      </c>
      <c r="X978">
        <v>8.6479999999999997</v>
      </c>
      <c r="Y978">
        <v>5.3999999999999999E-2</v>
      </c>
      <c r="Z978">
        <v>16</v>
      </c>
      <c r="AA978">
        <v>0.02</v>
      </c>
    </row>
    <row r="979" spans="1:27" ht="15">
      <c r="A979" s="49">
        <v>42968</v>
      </c>
      <c r="B979" t="s">
        <v>205</v>
      </c>
      <c r="C979" t="s">
        <v>80</v>
      </c>
      <c r="D979" s="96">
        <v>42961</v>
      </c>
      <c r="E979" s="96">
        <v>42967</v>
      </c>
      <c r="F979">
        <f t="shared" si="30"/>
        <v>8</v>
      </c>
      <c r="G979">
        <f t="shared" si="31"/>
        <v>2017</v>
      </c>
      <c r="H979">
        <v>120088</v>
      </c>
      <c r="I979" t="s">
        <v>230</v>
      </c>
      <c r="J979" t="s">
        <v>142</v>
      </c>
      <c r="K979" t="s">
        <v>232</v>
      </c>
      <c r="L979" t="s">
        <v>45</v>
      </c>
      <c r="M979" t="s">
        <v>231</v>
      </c>
      <c r="N979" t="s">
        <v>143</v>
      </c>
      <c r="O979">
        <v>301</v>
      </c>
      <c r="P979" t="s">
        <v>46</v>
      </c>
      <c r="Q979">
        <v>1</v>
      </c>
      <c r="R979" t="s">
        <v>48</v>
      </c>
      <c r="S979">
        <v>4</v>
      </c>
      <c r="T979" t="s">
        <v>144</v>
      </c>
      <c r="U979">
        <v>7</v>
      </c>
      <c r="V979">
        <v>28316</v>
      </c>
      <c r="W979" s="51">
        <v>3235.4090000000001</v>
      </c>
      <c r="X979">
        <v>9.6229999999999993</v>
      </c>
      <c r="Y979">
        <v>7.0999999999999994E-2</v>
      </c>
      <c r="Z979">
        <v>20</v>
      </c>
      <c r="AA979">
        <v>3.9E-2</v>
      </c>
    </row>
    <row r="980" spans="1:27" ht="15">
      <c r="A980" s="49">
        <v>42968</v>
      </c>
      <c r="B980" t="s">
        <v>205</v>
      </c>
      <c r="C980" t="s">
        <v>80</v>
      </c>
      <c r="D980" s="96">
        <v>42961</v>
      </c>
      <c r="E980" s="96">
        <v>42967</v>
      </c>
      <c r="F980">
        <f t="shared" si="30"/>
        <v>8</v>
      </c>
      <c r="G980">
        <f t="shared" si="31"/>
        <v>2017</v>
      </c>
      <c r="H980">
        <v>120088</v>
      </c>
      <c r="I980" t="s">
        <v>230</v>
      </c>
      <c r="J980" t="s">
        <v>142</v>
      </c>
      <c r="K980" t="s">
        <v>232</v>
      </c>
      <c r="L980" t="s">
        <v>45</v>
      </c>
      <c r="M980" t="s">
        <v>231</v>
      </c>
      <c r="N980" t="s">
        <v>143</v>
      </c>
      <c r="O980">
        <v>301</v>
      </c>
      <c r="P980" t="s">
        <v>46</v>
      </c>
      <c r="Q980">
        <v>1</v>
      </c>
      <c r="R980" t="s">
        <v>48</v>
      </c>
      <c r="S980">
        <v>4</v>
      </c>
      <c r="T980" t="s">
        <v>144</v>
      </c>
      <c r="U980">
        <v>5</v>
      </c>
      <c r="V980">
        <v>29077</v>
      </c>
      <c r="W980" s="51">
        <v>3775.875</v>
      </c>
      <c r="X980">
        <v>11.561999999999999</v>
      </c>
      <c r="Y980">
        <v>7.5999999999999998E-2</v>
      </c>
      <c r="Z980">
        <v>22</v>
      </c>
      <c r="AA980">
        <v>4.1000000000000002E-2</v>
      </c>
    </row>
    <row r="981" spans="1:27" ht="15">
      <c r="A981" s="49">
        <v>42968</v>
      </c>
      <c r="B981" t="s">
        <v>205</v>
      </c>
      <c r="C981" t="s">
        <v>80</v>
      </c>
      <c r="D981" s="96">
        <v>42961</v>
      </c>
      <c r="E981" s="96">
        <v>42967</v>
      </c>
      <c r="F981">
        <f t="shared" si="30"/>
        <v>8</v>
      </c>
      <c r="G981">
        <f t="shared" si="31"/>
        <v>2017</v>
      </c>
      <c r="H981">
        <v>120088</v>
      </c>
      <c r="I981" t="s">
        <v>230</v>
      </c>
      <c r="J981" t="s">
        <v>142</v>
      </c>
      <c r="K981" t="s">
        <v>232</v>
      </c>
      <c r="L981" t="s">
        <v>45</v>
      </c>
      <c r="M981" t="s">
        <v>231</v>
      </c>
      <c r="N981" t="s">
        <v>143</v>
      </c>
      <c r="O981">
        <v>301</v>
      </c>
      <c r="P981" t="s">
        <v>46</v>
      </c>
      <c r="Q981">
        <v>1</v>
      </c>
      <c r="R981" t="s">
        <v>48</v>
      </c>
      <c r="S981">
        <v>4</v>
      </c>
      <c r="T981" t="s">
        <v>144</v>
      </c>
      <c r="U981">
        <v>2</v>
      </c>
      <c r="V981">
        <v>28856</v>
      </c>
      <c r="W981" s="51">
        <v>2617.433</v>
      </c>
      <c r="X981">
        <v>7.8810000000000002</v>
      </c>
      <c r="Y981">
        <v>4.9000000000000002E-2</v>
      </c>
      <c r="Z981">
        <v>14</v>
      </c>
      <c r="AA981">
        <v>1.4E-2</v>
      </c>
    </row>
    <row r="982" spans="1:27" ht="15">
      <c r="A982" s="49">
        <v>42968</v>
      </c>
      <c r="B982" t="s">
        <v>205</v>
      </c>
      <c r="C982" t="s">
        <v>80</v>
      </c>
      <c r="D982" s="96">
        <v>42961</v>
      </c>
      <c r="E982" s="96">
        <v>42967</v>
      </c>
      <c r="F982">
        <f t="shared" si="30"/>
        <v>8</v>
      </c>
      <c r="G982">
        <f t="shared" si="31"/>
        <v>2017</v>
      </c>
      <c r="H982">
        <v>120088</v>
      </c>
      <c r="I982" t="s">
        <v>230</v>
      </c>
      <c r="J982" t="s">
        <v>142</v>
      </c>
      <c r="K982" t="s">
        <v>232</v>
      </c>
      <c r="L982" t="s">
        <v>45</v>
      </c>
      <c r="M982" t="s">
        <v>231</v>
      </c>
      <c r="N982" t="s">
        <v>143</v>
      </c>
      <c r="O982">
        <v>301</v>
      </c>
      <c r="P982" t="s">
        <v>46</v>
      </c>
      <c r="Q982">
        <v>1</v>
      </c>
      <c r="R982" t="s">
        <v>48</v>
      </c>
      <c r="S982">
        <v>4</v>
      </c>
      <c r="T982" t="s">
        <v>144</v>
      </c>
      <c r="U982">
        <v>1</v>
      </c>
      <c r="V982">
        <v>28874</v>
      </c>
      <c r="W982" s="51">
        <v>4062.2109999999998</v>
      </c>
      <c r="X982">
        <v>12.38</v>
      </c>
      <c r="Y982">
        <v>7.5999999999999998E-2</v>
      </c>
      <c r="Z982">
        <v>22</v>
      </c>
      <c r="AA982">
        <v>4.4999999999999998E-2</v>
      </c>
    </row>
    <row r="983" spans="1:27" ht="15">
      <c r="A983" s="49">
        <v>42968</v>
      </c>
      <c r="B983" t="s">
        <v>205</v>
      </c>
      <c r="C983" t="s">
        <v>80</v>
      </c>
      <c r="D983" s="96">
        <v>42961</v>
      </c>
      <c r="E983" s="96">
        <v>42967</v>
      </c>
      <c r="F983">
        <f t="shared" si="30"/>
        <v>8</v>
      </c>
      <c r="G983">
        <f t="shared" si="31"/>
        <v>2017</v>
      </c>
      <c r="H983">
        <v>120088</v>
      </c>
      <c r="I983" t="s">
        <v>230</v>
      </c>
      <c r="J983" t="s">
        <v>142</v>
      </c>
      <c r="K983" t="s">
        <v>232</v>
      </c>
      <c r="L983" t="s">
        <v>45</v>
      </c>
      <c r="M983" t="s">
        <v>231</v>
      </c>
      <c r="N983" t="s">
        <v>143</v>
      </c>
      <c r="O983">
        <v>301</v>
      </c>
      <c r="P983" t="s">
        <v>46</v>
      </c>
      <c r="Q983">
        <v>1</v>
      </c>
      <c r="R983" t="s">
        <v>48</v>
      </c>
      <c r="S983">
        <v>4</v>
      </c>
      <c r="T983" t="s">
        <v>144</v>
      </c>
      <c r="U983">
        <v>3</v>
      </c>
      <c r="V983">
        <v>30463</v>
      </c>
      <c r="W983" s="51">
        <v>3992.6849999999999</v>
      </c>
      <c r="X983">
        <v>12.804</v>
      </c>
      <c r="Y983">
        <v>5.2999999999999999E-2</v>
      </c>
      <c r="Z983">
        <v>16</v>
      </c>
      <c r="AA983">
        <v>3.5999999999999997E-2</v>
      </c>
    </row>
    <row r="984" spans="1:27" ht="15">
      <c r="A984" s="49">
        <v>42968</v>
      </c>
      <c r="B984" t="s">
        <v>205</v>
      </c>
      <c r="C984" t="s">
        <v>80</v>
      </c>
      <c r="D984" s="96">
        <v>42961</v>
      </c>
      <c r="E984" s="96">
        <v>42967</v>
      </c>
      <c r="F984">
        <f t="shared" si="30"/>
        <v>8</v>
      </c>
      <c r="G984">
        <f t="shared" si="31"/>
        <v>2017</v>
      </c>
      <c r="H984">
        <v>120088</v>
      </c>
      <c r="I984" t="s">
        <v>230</v>
      </c>
      <c r="J984" t="s">
        <v>142</v>
      </c>
      <c r="K984" t="s">
        <v>232</v>
      </c>
      <c r="L984" t="s">
        <v>45</v>
      </c>
      <c r="M984" t="s">
        <v>231</v>
      </c>
      <c r="N984" t="s">
        <v>143</v>
      </c>
      <c r="O984">
        <v>301</v>
      </c>
      <c r="P984" t="s">
        <v>46</v>
      </c>
      <c r="Q984">
        <v>1</v>
      </c>
      <c r="R984" t="s">
        <v>48</v>
      </c>
      <c r="S984">
        <v>4</v>
      </c>
      <c r="T984" t="s">
        <v>144</v>
      </c>
      <c r="U984">
        <v>4</v>
      </c>
      <c r="V984">
        <v>29575</v>
      </c>
      <c r="W984" s="51">
        <v>3784.8470000000002</v>
      </c>
      <c r="X984">
        <v>11.856999999999999</v>
      </c>
      <c r="Y984">
        <v>6.0999999999999999E-2</v>
      </c>
      <c r="Z984">
        <v>18</v>
      </c>
      <c r="AA984">
        <v>4.3999999999999997E-2</v>
      </c>
    </row>
    <row r="985" spans="1:27" ht="15">
      <c r="A985" s="49">
        <v>42968</v>
      </c>
      <c r="B985" t="s">
        <v>205</v>
      </c>
      <c r="C985" t="s">
        <v>80</v>
      </c>
      <c r="D985" s="96">
        <v>42961</v>
      </c>
      <c r="E985" s="96">
        <v>42967</v>
      </c>
      <c r="F985">
        <f t="shared" si="30"/>
        <v>8</v>
      </c>
      <c r="G985">
        <f t="shared" si="31"/>
        <v>2017</v>
      </c>
      <c r="H985">
        <v>120088</v>
      </c>
      <c r="I985" t="s">
        <v>230</v>
      </c>
      <c r="J985" t="s">
        <v>142</v>
      </c>
      <c r="K985" t="s">
        <v>232</v>
      </c>
      <c r="L985" t="s">
        <v>45</v>
      </c>
      <c r="M985" t="s">
        <v>231</v>
      </c>
      <c r="N985" t="s">
        <v>143</v>
      </c>
      <c r="O985">
        <v>301</v>
      </c>
      <c r="P985" t="s">
        <v>46</v>
      </c>
      <c r="Q985">
        <v>1</v>
      </c>
      <c r="R985" t="s">
        <v>48</v>
      </c>
      <c r="S985">
        <v>4</v>
      </c>
      <c r="T985" t="s">
        <v>144</v>
      </c>
      <c r="U985">
        <v>8</v>
      </c>
      <c r="V985">
        <v>29433</v>
      </c>
      <c r="W985" s="51">
        <v>3630.72</v>
      </c>
      <c r="X985">
        <v>11.253</v>
      </c>
      <c r="Y985">
        <v>6.5000000000000002E-2</v>
      </c>
      <c r="Z985">
        <v>19</v>
      </c>
      <c r="AA985">
        <v>3.6999999999999998E-2</v>
      </c>
    </row>
    <row r="986" spans="1:27" ht="15">
      <c r="A986" s="49">
        <v>42968</v>
      </c>
      <c r="B986" t="s">
        <v>205</v>
      </c>
      <c r="C986" t="s">
        <v>80</v>
      </c>
      <c r="D986" s="96">
        <v>42961</v>
      </c>
      <c r="E986" s="96">
        <v>42967</v>
      </c>
      <c r="F986">
        <f t="shared" si="30"/>
        <v>8</v>
      </c>
      <c r="G986">
        <f t="shared" si="31"/>
        <v>2017</v>
      </c>
      <c r="H986">
        <v>120088</v>
      </c>
      <c r="I986" t="s">
        <v>230</v>
      </c>
      <c r="J986" t="s">
        <v>142</v>
      </c>
      <c r="K986" t="s">
        <v>232</v>
      </c>
      <c r="L986" t="s">
        <v>45</v>
      </c>
      <c r="M986" t="s">
        <v>231</v>
      </c>
      <c r="N986" t="s">
        <v>143</v>
      </c>
      <c r="O986">
        <v>301</v>
      </c>
      <c r="P986" t="s">
        <v>46</v>
      </c>
      <c r="Q986">
        <v>1</v>
      </c>
      <c r="R986" t="s">
        <v>48</v>
      </c>
      <c r="S986">
        <v>4</v>
      </c>
      <c r="T986" t="s">
        <v>144</v>
      </c>
      <c r="U986">
        <v>6</v>
      </c>
      <c r="V986">
        <v>28767</v>
      </c>
      <c r="W986" s="51">
        <v>3809.933</v>
      </c>
      <c r="X986">
        <v>11.566000000000001</v>
      </c>
      <c r="Y986">
        <v>5.1999999999999998E-2</v>
      </c>
      <c r="Z986">
        <v>15</v>
      </c>
      <c r="AA986">
        <v>3.0000000000000001E-3</v>
      </c>
    </row>
    <row r="987" spans="1:27" ht="15">
      <c r="A987" s="49">
        <v>42968</v>
      </c>
      <c r="B987" t="s">
        <v>205</v>
      </c>
      <c r="C987" t="s">
        <v>80</v>
      </c>
      <c r="D987" s="96">
        <v>42961</v>
      </c>
      <c r="E987" s="96">
        <v>42967</v>
      </c>
      <c r="F987">
        <f t="shared" si="30"/>
        <v>8</v>
      </c>
      <c r="G987">
        <f t="shared" si="31"/>
        <v>2017</v>
      </c>
      <c r="H987">
        <v>120088</v>
      </c>
      <c r="I987" t="s">
        <v>230</v>
      </c>
      <c r="J987" t="s">
        <v>142</v>
      </c>
      <c r="K987" t="s">
        <v>232</v>
      </c>
      <c r="L987" t="s">
        <v>45</v>
      </c>
      <c r="M987" t="s">
        <v>231</v>
      </c>
      <c r="N987" t="s">
        <v>143</v>
      </c>
      <c r="O987">
        <v>301</v>
      </c>
      <c r="P987" t="s">
        <v>46</v>
      </c>
      <c r="Q987">
        <v>1</v>
      </c>
      <c r="R987" t="s">
        <v>48</v>
      </c>
      <c r="S987">
        <v>4</v>
      </c>
      <c r="T987" t="s">
        <v>144</v>
      </c>
      <c r="U987">
        <v>12</v>
      </c>
      <c r="V987">
        <v>29187</v>
      </c>
      <c r="W987" s="51">
        <v>3242.777</v>
      </c>
      <c r="X987">
        <v>10.013999999999999</v>
      </c>
      <c r="Y987">
        <v>6.9000000000000006E-2</v>
      </c>
      <c r="Z987">
        <v>20</v>
      </c>
      <c r="AA987">
        <v>2.1000000000000001E-2</v>
      </c>
    </row>
    <row r="988" spans="1:27" ht="15">
      <c r="A988" s="49">
        <v>42968</v>
      </c>
      <c r="B988" t="s">
        <v>205</v>
      </c>
      <c r="C988" t="s">
        <v>80</v>
      </c>
      <c r="D988" s="96">
        <v>42961</v>
      </c>
      <c r="E988" s="96">
        <v>42967</v>
      </c>
      <c r="F988">
        <f t="shared" si="30"/>
        <v>8</v>
      </c>
      <c r="G988">
        <f t="shared" si="31"/>
        <v>2017</v>
      </c>
      <c r="H988">
        <v>120088</v>
      </c>
      <c r="I988" t="s">
        <v>230</v>
      </c>
      <c r="J988" t="s">
        <v>142</v>
      </c>
      <c r="K988" t="s">
        <v>232</v>
      </c>
      <c r="L988" t="s">
        <v>45</v>
      </c>
      <c r="M988" t="s">
        <v>231</v>
      </c>
      <c r="N988" t="s">
        <v>143</v>
      </c>
      <c r="O988">
        <v>301</v>
      </c>
      <c r="P988" t="s">
        <v>46</v>
      </c>
      <c r="Q988">
        <v>1</v>
      </c>
      <c r="R988" t="s">
        <v>48</v>
      </c>
      <c r="S988">
        <v>4</v>
      </c>
      <c r="T988" t="s">
        <v>144</v>
      </c>
      <c r="U988">
        <v>11</v>
      </c>
      <c r="V988">
        <v>29624</v>
      </c>
      <c r="W988" s="51">
        <v>3593.1289999999999</v>
      </c>
      <c r="X988">
        <v>11.269</v>
      </c>
      <c r="Y988">
        <v>6.0999999999999999E-2</v>
      </c>
      <c r="Z988">
        <v>18</v>
      </c>
      <c r="AA988">
        <v>1.7000000000000001E-2</v>
      </c>
    </row>
    <row r="989" spans="1:27" ht="15">
      <c r="A989" s="49">
        <v>42968</v>
      </c>
      <c r="B989" t="s">
        <v>205</v>
      </c>
      <c r="C989" t="s">
        <v>80</v>
      </c>
      <c r="D989" s="96">
        <v>42961</v>
      </c>
      <c r="E989" s="96">
        <v>42967</v>
      </c>
      <c r="F989">
        <f t="shared" si="30"/>
        <v>8</v>
      </c>
      <c r="G989">
        <f t="shared" si="31"/>
        <v>2017</v>
      </c>
      <c r="H989">
        <v>120088</v>
      </c>
      <c r="I989" t="s">
        <v>230</v>
      </c>
      <c r="J989" t="s">
        <v>142</v>
      </c>
      <c r="K989" t="s">
        <v>232</v>
      </c>
      <c r="L989" t="s">
        <v>45</v>
      </c>
      <c r="M989" t="s">
        <v>231</v>
      </c>
      <c r="N989" t="s">
        <v>143</v>
      </c>
      <c r="O989">
        <v>301</v>
      </c>
      <c r="P989" t="s">
        <v>46</v>
      </c>
      <c r="Q989">
        <v>1</v>
      </c>
      <c r="R989" t="s">
        <v>48</v>
      </c>
      <c r="S989">
        <v>4</v>
      </c>
      <c r="T989" t="s">
        <v>144</v>
      </c>
      <c r="U989">
        <v>10</v>
      </c>
      <c r="V989">
        <v>29960</v>
      </c>
      <c r="W989" s="51">
        <v>3085.7069999999999</v>
      </c>
      <c r="X989">
        <v>9.8089999999999993</v>
      </c>
      <c r="Y989">
        <v>5.2999999999999999E-2</v>
      </c>
      <c r="Z989">
        <v>16</v>
      </c>
      <c r="AA989">
        <v>0.02</v>
      </c>
    </row>
    <row r="990" spans="1:27" ht="15">
      <c r="A990" s="49">
        <v>42962</v>
      </c>
      <c r="B990" t="s">
        <v>124</v>
      </c>
      <c r="C990" t="s">
        <v>79</v>
      </c>
      <c r="D990" s="96">
        <v>42954</v>
      </c>
      <c r="E990" s="96">
        <v>42960</v>
      </c>
      <c r="F990">
        <f t="shared" si="30"/>
        <v>8</v>
      </c>
      <c r="G990">
        <f t="shared" si="31"/>
        <v>2017</v>
      </c>
      <c r="H990">
        <v>120088</v>
      </c>
      <c r="I990" t="s">
        <v>230</v>
      </c>
      <c r="J990" t="s">
        <v>142</v>
      </c>
      <c r="K990" t="s">
        <v>232</v>
      </c>
      <c r="L990" t="s">
        <v>45</v>
      </c>
      <c r="M990" t="s">
        <v>231</v>
      </c>
      <c r="N990" t="s">
        <v>143</v>
      </c>
      <c r="O990">
        <v>301</v>
      </c>
      <c r="P990" t="s">
        <v>46</v>
      </c>
      <c r="Q990">
        <v>1</v>
      </c>
      <c r="R990" t="s">
        <v>48</v>
      </c>
      <c r="S990">
        <v>4</v>
      </c>
      <c r="T990" t="s">
        <v>144</v>
      </c>
      <c r="U990">
        <v>10</v>
      </c>
      <c r="V990">
        <v>29972</v>
      </c>
      <c r="W990" s="51">
        <v>3027.9589999999998</v>
      </c>
      <c r="X990">
        <v>9.2260000000000009</v>
      </c>
      <c r="Y990">
        <v>0.04</v>
      </c>
      <c r="Z990">
        <v>12</v>
      </c>
      <c r="AA990">
        <v>1.7000000000000001E-2</v>
      </c>
    </row>
    <row r="991" spans="1:27" ht="15">
      <c r="A991" s="49">
        <v>42962</v>
      </c>
      <c r="B991" t="s">
        <v>124</v>
      </c>
      <c r="C991" t="s">
        <v>79</v>
      </c>
      <c r="D991" s="96">
        <v>42954</v>
      </c>
      <c r="E991" s="96">
        <v>42960</v>
      </c>
      <c r="F991">
        <f t="shared" si="30"/>
        <v>8</v>
      </c>
      <c r="G991">
        <f t="shared" si="31"/>
        <v>2017</v>
      </c>
      <c r="H991">
        <v>120088</v>
      </c>
      <c r="I991" t="s">
        <v>230</v>
      </c>
      <c r="J991" t="s">
        <v>142</v>
      </c>
      <c r="K991" t="s">
        <v>232</v>
      </c>
      <c r="L991" t="s">
        <v>45</v>
      </c>
      <c r="M991" t="s">
        <v>231</v>
      </c>
      <c r="N991" t="s">
        <v>143</v>
      </c>
      <c r="O991">
        <v>301</v>
      </c>
      <c r="P991" t="s">
        <v>46</v>
      </c>
      <c r="Q991">
        <v>1</v>
      </c>
      <c r="R991" t="s">
        <v>48</v>
      </c>
      <c r="S991">
        <v>4</v>
      </c>
      <c r="T991" t="s">
        <v>144</v>
      </c>
      <c r="U991">
        <v>11</v>
      </c>
      <c r="V991">
        <v>29655</v>
      </c>
      <c r="W991" s="51">
        <v>3544.1840000000002</v>
      </c>
      <c r="X991">
        <v>10.688000000000001</v>
      </c>
      <c r="Y991">
        <v>0.105</v>
      </c>
      <c r="Z991">
        <v>31</v>
      </c>
      <c r="AA991">
        <v>7.0000000000000001E-3</v>
      </c>
    </row>
    <row r="992" spans="1:27" ht="15">
      <c r="A992" s="49">
        <v>42962</v>
      </c>
      <c r="B992" t="s">
        <v>124</v>
      </c>
      <c r="C992" t="s">
        <v>79</v>
      </c>
      <c r="D992" s="96">
        <v>42954</v>
      </c>
      <c r="E992" s="96">
        <v>42960</v>
      </c>
      <c r="F992">
        <f t="shared" si="30"/>
        <v>8</v>
      </c>
      <c r="G992">
        <f t="shared" si="31"/>
        <v>2017</v>
      </c>
      <c r="H992">
        <v>120088</v>
      </c>
      <c r="I992" t="s">
        <v>230</v>
      </c>
      <c r="J992" t="s">
        <v>142</v>
      </c>
      <c r="K992" t="s">
        <v>232</v>
      </c>
      <c r="L992" t="s">
        <v>45</v>
      </c>
      <c r="M992" t="s">
        <v>231</v>
      </c>
      <c r="N992" t="s">
        <v>143</v>
      </c>
      <c r="O992">
        <v>301</v>
      </c>
      <c r="P992" t="s">
        <v>46</v>
      </c>
      <c r="Q992">
        <v>1</v>
      </c>
      <c r="R992" t="s">
        <v>48</v>
      </c>
      <c r="S992">
        <v>4</v>
      </c>
      <c r="T992" t="s">
        <v>144</v>
      </c>
      <c r="U992">
        <v>12</v>
      </c>
      <c r="V992">
        <v>29203</v>
      </c>
      <c r="W992" s="51">
        <v>3185.8440000000001</v>
      </c>
      <c r="X992">
        <v>9.4570000000000007</v>
      </c>
      <c r="Y992">
        <v>5.5E-2</v>
      </c>
      <c r="Z992">
        <v>16</v>
      </c>
      <c r="AA992">
        <v>5.0999999999999997E-2</v>
      </c>
    </row>
    <row r="993" spans="1:27" ht="15">
      <c r="A993" s="49">
        <v>42962</v>
      </c>
      <c r="B993" t="s">
        <v>124</v>
      </c>
      <c r="C993" t="s">
        <v>79</v>
      </c>
      <c r="D993" s="96">
        <v>42954</v>
      </c>
      <c r="E993" s="96">
        <v>42960</v>
      </c>
      <c r="F993">
        <f t="shared" si="30"/>
        <v>8</v>
      </c>
      <c r="G993">
        <f t="shared" si="31"/>
        <v>2017</v>
      </c>
      <c r="H993">
        <v>120088</v>
      </c>
      <c r="I993" t="s">
        <v>230</v>
      </c>
      <c r="J993" t="s">
        <v>142</v>
      </c>
      <c r="K993" t="s">
        <v>232</v>
      </c>
      <c r="L993" t="s">
        <v>45</v>
      </c>
      <c r="M993" t="s">
        <v>231</v>
      </c>
      <c r="N993" t="s">
        <v>143</v>
      </c>
      <c r="O993">
        <v>301</v>
      </c>
      <c r="P993" t="s">
        <v>46</v>
      </c>
      <c r="Q993">
        <v>1</v>
      </c>
      <c r="R993" t="s">
        <v>48</v>
      </c>
      <c r="S993">
        <v>4</v>
      </c>
      <c r="T993" t="s">
        <v>144</v>
      </c>
      <c r="U993">
        <v>6</v>
      </c>
      <c r="V993">
        <v>28772</v>
      </c>
      <c r="W993" s="51">
        <v>3756.8530000000001</v>
      </c>
      <c r="X993">
        <v>10.999000000000001</v>
      </c>
      <c r="Y993">
        <v>1.7000000000000001E-2</v>
      </c>
      <c r="Z993">
        <v>5</v>
      </c>
      <c r="AA993">
        <v>3.0000000000000001E-3</v>
      </c>
    </row>
    <row r="994" spans="1:27" ht="15">
      <c r="A994" s="49">
        <v>42962</v>
      </c>
      <c r="B994" t="s">
        <v>124</v>
      </c>
      <c r="C994" t="s">
        <v>79</v>
      </c>
      <c r="D994" s="96">
        <v>42954</v>
      </c>
      <c r="E994" s="96">
        <v>42960</v>
      </c>
      <c r="F994">
        <f t="shared" si="30"/>
        <v>8</v>
      </c>
      <c r="G994">
        <f t="shared" si="31"/>
        <v>2017</v>
      </c>
      <c r="H994">
        <v>120088</v>
      </c>
      <c r="I994" t="s">
        <v>230</v>
      </c>
      <c r="J994" t="s">
        <v>142</v>
      </c>
      <c r="K994" t="s">
        <v>232</v>
      </c>
      <c r="L994" t="s">
        <v>45</v>
      </c>
      <c r="M994" t="s">
        <v>231</v>
      </c>
      <c r="N994" t="s">
        <v>143</v>
      </c>
      <c r="O994">
        <v>301</v>
      </c>
      <c r="P994" t="s">
        <v>46</v>
      </c>
      <c r="Q994">
        <v>1</v>
      </c>
      <c r="R994" t="s">
        <v>48</v>
      </c>
      <c r="S994">
        <v>4</v>
      </c>
      <c r="T994" t="s">
        <v>144</v>
      </c>
      <c r="U994">
        <v>8</v>
      </c>
      <c r="V994">
        <v>29453</v>
      </c>
      <c r="W994" s="51">
        <v>3578.7950000000001</v>
      </c>
      <c r="X994">
        <v>10.722</v>
      </c>
      <c r="Y994">
        <v>6.8000000000000005E-2</v>
      </c>
      <c r="Z994">
        <v>20</v>
      </c>
      <c r="AA994">
        <v>3.1E-2</v>
      </c>
    </row>
    <row r="995" spans="1:27" ht="15">
      <c r="A995" s="49">
        <v>42962</v>
      </c>
      <c r="B995" t="s">
        <v>124</v>
      </c>
      <c r="C995" t="s">
        <v>79</v>
      </c>
      <c r="D995" s="96">
        <v>42954</v>
      </c>
      <c r="E995" s="96">
        <v>42960</v>
      </c>
      <c r="F995">
        <f t="shared" si="30"/>
        <v>8</v>
      </c>
      <c r="G995">
        <f t="shared" si="31"/>
        <v>2017</v>
      </c>
      <c r="H995">
        <v>120088</v>
      </c>
      <c r="I995" t="s">
        <v>230</v>
      </c>
      <c r="J995" t="s">
        <v>142</v>
      </c>
      <c r="K995" t="s">
        <v>232</v>
      </c>
      <c r="L995" t="s">
        <v>45</v>
      </c>
      <c r="M995" t="s">
        <v>231</v>
      </c>
      <c r="N995" t="s">
        <v>143</v>
      </c>
      <c r="O995">
        <v>301</v>
      </c>
      <c r="P995" t="s">
        <v>46</v>
      </c>
      <c r="Q995">
        <v>1</v>
      </c>
      <c r="R995" t="s">
        <v>48</v>
      </c>
      <c r="S995">
        <v>4</v>
      </c>
      <c r="T995" t="s">
        <v>144</v>
      </c>
      <c r="U995">
        <v>4</v>
      </c>
      <c r="V995">
        <v>29582</v>
      </c>
      <c r="W995" s="51">
        <v>3722.8229999999999</v>
      </c>
      <c r="X995">
        <v>11.198</v>
      </c>
      <c r="Y995">
        <v>2.4E-2</v>
      </c>
      <c r="Z995">
        <v>7</v>
      </c>
      <c r="AA995">
        <v>1.7000000000000001E-2</v>
      </c>
    </row>
    <row r="996" spans="1:27" ht="15">
      <c r="A996" s="49">
        <v>42962</v>
      </c>
      <c r="B996" t="s">
        <v>124</v>
      </c>
      <c r="C996" t="s">
        <v>79</v>
      </c>
      <c r="D996" s="96">
        <v>42954</v>
      </c>
      <c r="E996" s="96">
        <v>42960</v>
      </c>
      <c r="F996">
        <f t="shared" si="30"/>
        <v>8</v>
      </c>
      <c r="G996">
        <f t="shared" si="31"/>
        <v>2017</v>
      </c>
      <c r="H996">
        <v>120088</v>
      </c>
      <c r="I996" t="s">
        <v>230</v>
      </c>
      <c r="J996" t="s">
        <v>142</v>
      </c>
      <c r="K996" t="s">
        <v>232</v>
      </c>
      <c r="L996" t="s">
        <v>45</v>
      </c>
      <c r="M996" t="s">
        <v>231</v>
      </c>
      <c r="N996" t="s">
        <v>143</v>
      </c>
      <c r="O996">
        <v>301</v>
      </c>
      <c r="P996" t="s">
        <v>46</v>
      </c>
      <c r="Q996">
        <v>1</v>
      </c>
      <c r="R996" t="s">
        <v>48</v>
      </c>
      <c r="S996">
        <v>4</v>
      </c>
      <c r="T996" t="s">
        <v>144</v>
      </c>
      <c r="U996">
        <v>1</v>
      </c>
      <c r="V996">
        <v>28881</v>
      </c>
      <c r="W996" s="51">
        <v>4000.3519999999999</v>
      </c>
      <c r="X996">
        <v>11.755000000000001</v>
      </c>
      <c r="Y996">
        <v>2.4E-2</v>
      </c>
      <c r="Z996">
        <v>7</v>
      </c>
      <c r="AA996">
        <v>1.7000000000000001E-2</v>
      </c>
    </row>
    <row r="997" spans="1:27" ht="15">
      <c r="A997" s="49">
        <v>42962</v>
      </c>
      <c r="B997" t="s">
        <v>124</v>
      </c>
      <c r="C997" t="s">
        <v>79</v>
      </c>
      <c r="D997" s="96">
        <v>42954</v>
      </c>
      <c r="E997" s="96">
        <v>42960</v>
      </c>
      <c r="F997">
        <f t="shared" si="30"/>
        <v>8</v>
      </c>
      <c r="G997">
        <f t="shared" si="31"/>
        <v>2017</v>
      </c>
      <c r="H997">
        <v>120088</v>
      </c>
      <c r="I997" t="s">
        <v>230</v>
      </c>
      <c r="J997" t="s">
        <v>142</v>
      </c>
      <c r="K997" t="s">
        <v>232</v>
      </c>
      <c r="L997" t="s">
        <v>45</v>
      </c>
      <c r="M997" t="s">
        <v>231</v>
      </c>
      <c r="N997" t="s">
        <v>143</v>
      </c>
      <c r="O997">
        <v>301</v>
      </c>
      <c r="P997" t="s">
        <v>46</v>
      </c>
      <c r="Q997">
        <v>1</v>
      </c>
      <c r="R997" t="s">
        <v>48</v>
      </c>
      <c r="S997">
        <v>4</v>
      </c>
      <c r="T997" t="s">
        <v>144</v>
      </c>
      <c r="U997">
        <v>3</v>
      </c>
      <c r="V997">
        <v>30482</v>
      </c>
      <c r="W997" s="51">
        <v>3928.837</v>
      </c>
      <c r="X997">
        <v>12.188000000000001</v>
      </c>
      <c r="Y997">
        <v>6.2E-2</v>
      </c>
      <c r="Z997">
        <v>19</v>
      </c>
      <c r="AA997">
        <v>4.2999999999999997E-2</v>
      </c>
    </row>
    <row r="998" spans="1:27" ht="15">
      <c r="A998" s="49">
        <v>42962</v>
      </c>
      <c r="B998" t="s">
        <v>124</v>
      </c>
      <c r="C998" t="s">
        <v>79</v>
      </c>
      <c r="D998" s="96">
        <v>42954</v>
      </c>
      <c r="E998" s="96">
        <v>42960</v>
      </c>
      <c r="F998">
        <f t="shared" si="30"/>
        <v>8</v>
      </c>
      <c r="G998">
        <f t="shared" si="31"/>
        <v>2017</v>
      </c>
      <c r="H998">
        <v>120088</v>
      </c>
      <c r="I998" t="s">
        <v>230</v>
      </c>
      <c r="J998" t="s">
        <v>142</v>
      </c>
      <c r="K998" t="s">
        <v>232</v>
      </c>
      <c r="L998" t="s">
        <v>45</v>
      </c>
      <c r="M998" t="s">
        <v>231</v>
      </c>
      <c r="N998" t="s">
        <v>143</v>
      </c>
      <c r="O998">
        <v>301</v>
      </c>
      <c r="P998" t="s">
        <v>46</v>
      </c>
      <c r="Q998">
        <v>1</v>
      </c>
      <c r="R998" t="s">
        <v>48</v>
      </c>
      <c r="S998">
        <v>4</v>
      </c>
      <c r="T998" t="s">
        <v>144</v>
      </c>
      <c r="U998">
        <v>2</v>
      </c>
      <c r="V998">
        <v>28866</v>
      </c>
      <c r="W998" s="51">
        <v>2568.84</v>
      </c>
      <c r="X998">
        <v>7.5410000000000004</v>
      </c>
      <c r="Y998">
        <v>3.5000000000000003E-2</v>
      </c>
      <c r="Z998">
        <v>10</v>
      </c>
      <c r="AA998">
        <v>2.1000000000000001E-2</v>
      </c>
    </row>
    <row r="999" spans="1:27" ht="15">
      <c r="A999" s="49">
        <v>42962</v>
      </c>
      <c r="B999" t="s">
        <v>124</v>
      </c>
      <c r="C999" t="s">
        <v>79</v>
      </c>
      <c r="D999" s="96">
        <v>42954</v>
      </c>
      <c r="E999" s="96">
        <v>42960</v>
      </c>
      <c r="F999">
        <f t="shared" si="30"/>
        <v>8</v>
      </c>
      <c r="G999">
        <f t="shared" si="31"/>
        <v>2017</v>
      </c>
      <c r="H999">
        <v>120088</v>
      </c>
      <c r="I999" t="s">
        <v>230</v>
      </c>
      <c r="J999" t="s">
        <v>142</v>
      </c>
      <c r="K999" t="s">
        <v>232</v>
      </c>
      <c r="L999" t="s">
        <v>45</v>
      </c>
      <c r="M999" t="s">
        <v>231</v>
      </c>
      <c r="N999" t="s">
        <v>143</v>
      </c>
      <c r="O999">
        <v>301</v>
      </c>
      <c r="P999" t="s">
        <v>46</v>
      </c>
      <c r="Q999">
        <v>1</v>
      </c>
      <c r="R999" t="s">
        <v>48</v>
      </c>
      <c r="S999">
        <v>4</v>
      </c>
      <c r="T999" t="s">
        <v>144</v>
      </c>
      <c r="U999">
        <v>5</v>
      </c>
      <c r="V999">
        <v>29089</v>
      </c>
      <c r="W999" s="51">
        <v>3710.9409999999998</v>
      </c>
      <c r="X999">
        <v>10.936</v>
      </c>
      <c r="Y999">
        <v>4.1000000000000002E-2</v>
      </c>
      <c r="Z999">
        <v>12</v>
      </c>
      <c r="AA999">
        <v>7.0000000000000001E-3</v>
      </c>
    </row>
    <row r="1000" spans="1:27" ht="15">
      <c r="A1000" s="49">
        <v>42962</v>
      </c>
      <c r="B1000" t="s">
        <v>124</v>
      </c>
      <c r="C1000" t="s">
        <v>79</v>
      </c>
      <c r="D1000" s="96">
        <v>42954</v>
      </c>
      <c r="E1000" s="96">
        <v>42960</v>
      </c>
      <c r="F1000">
        <f t="shared" si="30"/>
        <v>8</v>
      </c>
      <c r="G1000">
        <f t="shared" si="31"/>
        <v>2017</v>
      </c>
      <c r="H1000">
        <v>120088</v>
      </c>
      <c r="I1000" t="s">
        <v>230</v>
      </c>
      <c r="J1000" t="s">
        <v>142</v>
      </c>
      <c r="K1000" t="s">
        <v>232</v>
      </c>
      <c r="L1000" t="s">
        <v>45</v>
      </c>
      <c r="M1000" t="s">
        <v>231</v>
      </c>
      <c r="N1000" t="s">
        <v>143</v>
      </c>
      <c r="O1000">
        <v>301</v>
      </c>
      <c r="P1000" t="s">
        <v>46</v>
      </c>
      <c r="Q1000">
        <v>1</v>
      </c>
      <c r="R1000" t="s">
        <v>48</v>
      </c>
      <c r="S1000">
        <v>4</v>
      </c>
      <c r="T1000" t="s">
        <v>144</v>
      </c>
      <c r="U1000">
        <v>9</v>
      </c>
      <c r="V1000">
        <v>29419</v>
      </c>
      <c r="W1000" s="51">
        <v>2732.6640000000002</v>
      </c>
      <c r="X1000">
        <v>8.1760000000000002</v>
      </c>
      <c r="Y1000">
        <v>8.5000000000000006E-2</v>
      </c>
      <c r="Z1000">
        <v>25</v>
      </c>
      <c r="AA1000">
        <v>5.3999999999999999E-2</v>
      </c>
    </row>
    <row r="1001" spans="1:27" ht="15">
      <c r="A1001" s="49">
        <v>42962</v>
      </c>
      <c r="B1001" t="s">
        <v>124</v>
      </c>
      <c r="C1001" t="s">
        <v>79</v>
      </c>
      <c r="D1001" s="96">
        <v>42954</v>
      </c>
      <c r="E1001" s="96">
        <v>42960</v>
      </c>
      <c r="F1001">
        <f t="shared" si="30"/>
        <v>8</v>
      </c>
      <c r="G1001">
        <f t="shared" si="31"/>
        <v>2017</v>
      </c>
      <c r="H1001">
        <v>120088</v>
      </c>
      <c r="I1001" t="s">
        <v>230</v>
      </c>
      <c r="J1001" t="s">
        <v>142</v>
      </c>
      <c r="K1001" t="s">
        <v>232</v>
      </c>
      <c r="L1001" t="s">
        <v>45</v>
      </c>
      <c r="M1001" t="s">
        <v>231</v>
      </c>
      <c r="N1001" t="s">
        <v>143</v>
      </c>
      <c r="O1001">
        <v>301</v>
      </c>
      <c r="P1001" t="s">
        <v>46</v>
      </c>
      <c r="Q1001">
        <v>1</v>
      </c>
      <c r="R1001" t="s">
        <v>48</v>
      </c>
      <c r="S1001">
        <v>4</v>
      </c>
      <c r="T1001" t="s">
        <v>144</v>
      </c>
      <c r="U1001">
        <v>7</v>
      </c>
      <c r="V1001">
        <v>28332</v>
      </c>
      <c r="W1001" s="51">
        <v>3183.1010000000001</v>
      </c>
      <c r="X1001">
        <v>9.1760000000000002</v>
      </c>
      <c r="Y1001">
        <v>5.6000000000000001E-2</v>
      </c>
      <c r="Z1001">
        <v>16</v>
      </c>
      <c r="AA1001">
        <v>1.0999999999999999E-2</v>
      </c>
    </row>
    <row r="1002" spans="1:27" ht="15">
      <c r="A1002" s="49">
        <v>42953</v>
      </c>
      <c r="B1002" t="s">
        <v>203</v>
      </c>
      <c r="C1002" t="s">
        <v>112</v>
      </c>
      <c r="D1002" s="96">
        <v>42948</v>
      </c>
      <c r="E1002" s="96">
        <v>42953</v>
      </c>
      <c r="F1002">
        <f t="shared" si="30"/>
        <v>8</v>
      </c>
      <c r="G1002">
        <f t="shared" si="31"/>
        <v>2017</v>
      </c>
      <c r="H1002">
        <v>120088</v>
      </c>
      <c r="I1002" t="s">
        <v>230</v>
      </c>
      <c r="J1002" t="s">
        <v>142</v>
      </c>
      <c r="K1002" t="s">
        <v>232</v>
      </c>
      <c r="L1002" t="s">
        <v>45</v>
      </c>
      <c r="M1002" t="s">
        <v>231</v>
      </c>
      <c r="N1002" t="s">
        <v>143</v>
      </c>
      <c r="O1002">
        <v>301</v>
      </c>
      <c r="P1002" t="s">
        <v>46</v>
      </c>
      <c r="Q1002">
        <v>1</v>
      </c>
      <c r="R1002" t="s">
        <v>48</v>
      </c>
      <c r="S1002">
        <v>4</v>
      </c>
      <c r="T1002" t="s">
        <v>144</v>
      </c>
      <c r="U1002">
        <v>7</v>
      </c>
      <c r="V1002">
        <v>28344</v>
      </c>
      <c r="W1002" s="51">
        <v>3626.9749999999999</v>
      </c>
      <c r="X1002">
        <v>10.999000000000001</v>
      </c>
      <c r="Y1002">
        <v>3.9E-2</v>
      </c>
      <c r="Z1002">
        <v>11</v>
      </c>
      <c r="AA1002">
        <v>3.2000000000000001E-2</v>
      </c>
    </row>
    <row r="1003" spans="1:27" ht="15">
      <c r="A1003" s="49">
        <v>42953</v>
      </c>
      <c r="B1003" t="s">
        <v>203</v>
      </c>
      <c r="C1003" t="s">
        <v>112</v>
      </c>
      <c r="D1003" s="96">
        <v>42948</v>
      </c>
      <c r="E1003" s="96">
        <v>42953</v>
      </c>
      <c r="F1003">
        <f t="shared" si="30"/>
        <v>8</v>
      </c>
      <c r="G1003">
        <f t="shared" si="31"/>
        <v>2017</v>
      </c>
      <c r="H1003">
        <v>120088</v>
      </c>
      <c r="I1003" t="s">
        <v>230</v>
      </c>
      <c r="J1003" t="s">
        <v>142</v>
      </c>
      <c r="K1003" t="s">
        <v>232</v>
      </c>
      <c r="L1003" t="s">
        <v>45</v>
      </c>
      <c r="M1003" t="s">
        <v>231</v>
      </c>
      <c r="N1003" t="s">
        <v>143</v>
      </c>
      <c r="O1003">
        <v>301</v>
      </c>
      <c r="P1003" t="s">
        <v>46</v>
      </c>
      <c r="Q1003">
        <v>1</v>
      </c>
      <c r="R1003" t="s">
        <v>48</v>
      </c>
      <c r="S1003">
        <v>4</v>
      </c>
      <c r="T1003" t="s">
        <v>144</v>
      </c>
      <c r="U1003">
        <v>5</v>
      </c>
      <c r="V1003">
        <v>29098</v>
      </c>
      <c r="W1003" s="51">
        <v>3444.3420000000001</v>
      </c>
      <c r="X1003">
        <v>10.722</v>
      </c>
      <c r="Y1003">
        <v>3.1E-2</v>
      </c>
      <c r="Z1003">
        <v>9</v>
      </c>
      <c r="AA1003">
        <v>2.4E-2</v>
      </c>
    </row>
    <row r="1004" spans="1:27" ht="15">
      <c r="A1004" s="49">
        <v>42953</v>
      </c>
      <c r="B1004" t="s">
        <v>203</v>
      </c>
      <c r="C1004" t="s">
        <v>112</v>
      </c>
      <c r="D1004" s="96">
        <v>42948</v>
      </c>
      <c r="E1004" s="96">
        <v>42953</v>
      </c>
      <c r="F1004">
        <f t="shared" si="30"/>
        <v>8</v>
      </c>
      <c r="G1004">
        <f t="shared" si="31"/>
        <v>2017</v>
      </c>
      <c r="H1004">
        <v>120088</v>
      </c>
      <c r="I1004" t="s">
        <v>230</v>
      </c>
      <c r="J1004" t="s">
        <v>142</v>
      </c>
      <c r="K1004" t="s">
        <v>232</v>
      </c>
      <c r="L1004" t="s">
        <v>45</v>
      </c>
      <c r="M1004" t="s">
        <v>231</v>
      </c>
      <c r="N1004" t="s">
        <v>143</v>
      </c>
      <c r="O1004">
        <v>301</v>
      </c>
      <c r="P1004" t="s">
        <v>46</v>
      </c>
      <c r="Q1004">
        <v>1</v>
      </c>
      <c r="R1004" t="s">
        <v>48</v>
      </c>
      <c r="S1004">
        <v>4</v>
      </c>
      <c r="T1004" t="s">
        <v>144</v>
      </c>
      <c r="U1004">
        <v>9</v>
      </c>
      <c r="V1004">
        <v>29435</v>
      </c>
      <c r="W1004" s="51">
        <v>3594.9780000000001</v>
      </c>
      <c r="X1004">
        <v>11.198</v>
      </c>
      <c r="Y1004">
        <v>4.3999999999999997E-2</v>
      </c>
      <c r="Z1004">
        <v>13</v>
      </c>
      <c r="AA1004">
        <v>2.4E-2</v>
      </c>
    </row>
    <row r="1005" spans="1:27" ht="15">
      <c r="A1005" s="49">
        <v>42953</v>
      </c>
      <c r="B1005" t="s">
        <v>203</v>
      </c>
      <c r="C1005" t="s">
        <v>112</v>
      </c>
      <c r="D1005" s="96">
        <v>42948</v>
      </c>
      <c r="E1005" s="96">
        <v>42953</v>
      </c>
      <c r="F1005">
        <f t="shared" si="30"/>
        <v>8</v>
      </c>
      <c r="G1005">
        <f t="shared" si="31"/>
        <v>2017</v>
      </c>
      <c r="H1005">
        <v>120088</v>
      </c>
      <c r="I1005" t="s">
        <v>230</v>
      </c>
      <c r="J1005" t="s">
        <v>142</v>
      </c>
      <c r="K1005" t="s">
        <v>232</v>
      </c>
      <c r="L1005" t="s">
        <v>45</v>
      </c>
      <c r="M1005" t="s">
        <v>231</v>
      </c>
      <c r="N1005" t="s">
        <v>143</v>
      </c>
      <c r="O1005">
        <v>301</v>
      </c>
      <c r="P1005" t="s">
        <v>46</v>
      </c>
      <c r="Q1005">
        <v>1</v>
      </c>
      <c r="R1005" t="s">
        <v>48</v>
      </c>
      <c r="S1005">
        <v>4</v>
      </c>
      <c r="T1005" t="s">
        <v>144</v>
      </c>
      <c r="U1005">
        <v>2</v>
      </c>
      <c r="V1005">
        <v>28876</v>
      </c>
      <c r="W1005" s="51">
        <v>3425.9360000000001</v>
      </c>
      <c r="X1005">
        <v>10.688000000000001</v>
      </c>
      <c r="Y1005">
        <v>2.4E-2</v>
      </c>
      <c r="Z1005">
        <v>7</v>
      </c>
      <c r="AA1005">
        <v>1.7000000000000001E-2</v>
      </c>
    </row>
    <row r="1006" spans="1:27" ht="15">
      <c r="A1006" s="49">
        <v>42953</v>
      </c>
      <c r="B1006" t="s">
        <v>203</v>
      </c>
      <c r="C1006" t="s">
        <v>112</v>
      </c>
      <c r="D1006" s="96">
        <v>42948</v>
      </c>
      <c r="E1006" s="96">
        <v>42953</v>
      </c>
      <c r="F1006">
        <f t="shared" si="30"/>
        <v>8</v>
      </c>
      <c r="G1006">
        <f t="shared" si="31"/>
        <v>2017</v>
      </c>
      <c r="H1006">
        <v>120088</v>
      </c>
      <c r="I1006" t="s">
        <v>230</v>
      </c>
      <c r="J1006" t="s">
        <v>142</v>
      </c>
      <c r="K1006" t="s">
        <v>232</v>
      </c>
      <c r="L1006" t="s">
        <v>45</v>
      </c>
      <c r="M1006" t="s">
        <v>231</v>
      </c>
      <c r="N1006" t="s">
        <v>143</v>
      </c>
      <c r="O1006">
        <v>301</v>
      </c>
      <c r="P1006" t="s">
        <v>46</v>
      </c>
      <c r="Q1006">
        <v>1</v>
      </c>
      <c r="R1006" t="s">
        <v>48</v>
      </c>
      <c r="S1006">
        <v>4</v>
      </c>
      <c r="T1006" t="s">
        <v>144</v>
      </c>
      <c r="U1006">
        <v>1</v>
      </c>
      <c r="V1006">
        <v>28895</v>
      </c>
      <c r="W1006" s="51">
        <v>3074.6</v>
      </c>
      <c r="X1006">
        <v>9.4570000000000007</v>
      </c>
      <c r="Y1006">
        <v>3.7999999999999999E-2</v>
      </c>
      <c r="Z1006">
        <v>11</v>
      </c>
      <c r="AA1006">
        <v>2.4E-2</v>
      </c>
    </row>
    <row r="1007" spans="1:27" ht="15">
      <c r="A1007" s="49">
        <v>42953</v>
      </c>
      <c r="B1007" t="s">
        <v>203</v>
      </c>
      <c r="C1007" t="s">
        <v>112</v>
      </c>
      <c r="D1007" s="96">
        <v>42948</v>
      </c>
      <c r="E1007" s="96">
        <v>42953</v>
      </c>
      <c r="F1007">
        <f t="shared" si="30"/>
        <v>8</v>
      </c>
      <c r="G1007">
        <f t="shared" si="31"/>
        <v>2017</v>
      </c>
      <c r="H1007">
        <v>120088</v>
      </c>
      <c r="I1007" t="s">
        <v>230</v>
      </c>
      <c r="J1007" t="s">
        <v>142</v>
      </c>
      <c r="K1007" t="s">
        <v>232</v>
      </c>
      <c r="L1007" t="s">
        <v>45</v>
      </c>
      <c r="M1007" t="s">
        <v>231</v>
      </c>
      <c r="N1007" t="s">
        <v>143</v>
      </c>
      <c r="O1007">
        <v>301</v>
      </c>
      <c r="P1007" t="s">
        <v>46</v>
      </c>
      <c r="Q1007">
        <v>1</v>
      </c>
      <c r="R1007" t="s">
        <v>48</v>
      </c>
      <c r="S1007">
        <v>4</v>
      </c>
      <c r="T1007" t="s">
        <v>144</v>
      </c>
      <c r="U1007">
        <v>4</v>
      </c>
      <c r="V1007">
        <v>29592</v>
      </c>
      <c r="W1007" s="51">
        <v>2650.9720000000002</v>
      </c>
      <c r="X1007">
        <v>8.1760000000000002</v>
      </c>
      <c r="Y1007">
        <v>2.7E-2</v>
      </c>
      <c r="Z1007">
        <v>8</v>
      </c>
      <c r="AA1007">
        <v>1.7000000000000001E-2</v>
      </c>
    </row>
    <row r="1008" spans="1:27" ht="15">
      <c r="A1008" s="49">
        <v>42953</v>
      </c>
      <c r="B1008" t="s">
        <v>203</v>
      </c>
      <c r="C1008" t="s">
        <v>112</v>
      </c>
      <c r="D1008" s="96">
        <v>42948</v>
      </c>
      <c r="E1008" s="96">
        <v>42953</v>
      </c>
      <c r="F1008">
        <f t="shared" si="30"/>
        <v>8</v>
      </c>
      <c r="G1008">
        <f t="shared" si="31"/>
        <v>2017</v>
      </c>
      <c r="H1008">
        <v>120088</v>
      </c>
      <c r="I1008" t="s">
        <v>230</v>
      </c>
      <c r="J1008" t="s">
        <v>142</v>
      </c>
      <c r="K1008" t="s">
        <v>232</v>
      </c>
      <c r="L1008" t="s">
        <v>45</v>
      </c>
      <c r="M1008" t="s">
        <v>231</v>
      </c>
      <c r="N1008" t="s">
        <v>143</v>
      </c>
      <c r="O1008">
        <v>301</v>
      </c>
      <c r="P1008" t="s">
        <v>46</v>
      </c>
      <c r="Q1008">
        <v>1</v>
      </c>
      <c r="R1008" t="s">
        <v>48</v>
      </c>
      <c r="S1008">
        <v>4</v>
      </c>
      <c r="T1008" t="s">
        <v>144</v>
      </c>
      <c r="U1008">
        <v>3</v>
      </c>
      <c r="V1008">
        <v>30493</v>
      </c>
      <c r="W1008" s="51">
        <v>2930.9490000000001</v>
      </c>
      <c r="X1008">
        <v>9.2260000000000009</v>
      </c>
      <c r="Y1008">
        <v>0.02</v>
      </c>
      <c r="Z1008">
        <v>6</v>
      </c>
      <c r="AA1008">
        <v>3.0000000000000001E-3</v>
      </c>
    </row>
    <row r="1009" spans="1:27" ht="15">
      <c r="A1009" s="49">
        <v>42953</v>
      </c>
      <c r="B1009" t="s">
        <v>203</v>
      </c>
      <c r="C1009" t="s">
        <v>112</v>
      </c>
      <c r="D1009" s="96">
        <v>42948</v>
      </c>
      <c r="E1009" s="96">
        <v>42953</v>
      </c>
      <c r="F1009">
        <f t="shared" si="30"/>
        <v>8</v>
      </c>
      <c r="G1009">
        <f t="shared" si="31"/>
        <v>2017</v>
      </c>
      <c r="H1009">
        <v>120088</v>
      </c>
      <c r="I1009" t="s">
        <v>230</v>
      </c>
      <c r="J1009" t="s">
        <v>142</v>
      </c>
      <c r="K1009" t="s">
        <v>232</v>
      </c>
      <c r="L1009" t="s">
        <v>45</v>
      </c>
      <c r="M1009" t="s">
        <v>231</v>
      </c>
      <c r="N1009" t="s">
        <v>143</v>
      </c>
      <c r="O1009">
        <v>301</v>
      </c>
      <c r="P1009" t="s">
        <v>46</v>
      </c>
      <c r="Q1009">
        <v>1</v>
      </c>
      <c r="R1009" t="s">
        <v>48</v>
      </c>
      <c r="S1009">
        <v>4</v>
      </c>
      <c r="T1009" t="s">
        <v>144</v>
      </c>
      <c r="U1009">
        <v>8</v>
      </c>
      <c r="V1009">
        <v>29466</v>
      </c>
      <c r="W1009" s="51">
        <v>3582.3629999999998</v>
      </c>
      <c r="X1009">
        <v>10.936</v>
      </c>
      <c r="Y1009">
        <v>3.4000000000000002E-2</v>
      </c>
      <c r="Z1009">
        <v>10</v>
      </c>
      <c r="AA1009">
        <v>0.02</v>
      </c>
    </row>
    <row r="1010" spans="1:27" ht="15">
      <c r="A1010" s="49">
        <v>42953</v>
      </c>
      <c r="B1010" t="s">
        <v>203</v>
      </c>
      <c r="C1010" t="s">
        <v>112</v>
      </c>
      <c r="D1010" s="96">
        <v>42948</v>
      </c>
      <c r="E1010" s="96">
        <v>42953</v>
      </c>
      <c r="F1010">
        <f t="shared" si="30"/>
        <v>8</v>
      </c>
      <c r="G1010">
        <f t="shared" si="31"/>
        <v>2017</v>
      </c>
      <c r="H1010">
        <v>120088</v>
      </c>
      <c r="I1010" t="s">
        <v>230</v>
      </c>
      <c r="J1010" t="s">
        <v>142</v>
      </c>
      <c r="K1010" t="s">
        <v>232</v>
      </c>
      <c r="L1010" t="s">
        <v>45</v>
      </c>
      <c r="M1010" t="s">
        <v>231</v>
      </c>
      <c r="N1010" t="s">
        <v>143</v>
      </c>
      <c r="O1010">
        <v>301</v>
      </c>
      <c r="P1010" t="s">
        <v>46</v>
      </c>
      <c r="Q1010">
        <v>1</v>
      </c>
      <c r="R1010" t="s">
        <v>48</v>
      </c>
      <c r="S1010">
        <v>4</v>
      </c>
      <c r="T1010" t="s">
        <v>144</v>
      </c>
      <c r="U1010">
        <v>6</v>
      </c>
      <c r="V1010">
        <v>28786</v>
      </c>
      <c r="W1010" s="51">
        <v>3103.0030000000002</v>
      </c>
      <c r="X1010">
        <v>9.1760000000000002</v>
      </c>
      <c r="Y1010">
        <v>3.5000000000000003E-2</v>
      </c>
      <c r="Z1010">
        <v>10</v>
      </c>
      <c r="AA1010">
        <v>2.1000000000000001E-2</v>
      </c>
    </row>
    <row r="1011" spans="1:27" ht="15">
      <c r="A1011" s="49">
        <v>42953</v>
      </c>
      <c r="B1011" t="s">
        <v>203</v>
      </c>
      <c r="C1011" t="s">
        <v>112</v>
      </c>
      <c r="D1011" s="96">
        <v>42948</v>
      </c>
      <c r="E1011" s="96">
        <v>42953</v>
      </c>
      <c r="F1011">
        <f t="shared" si="30"/>
        <v>8</v>
      </c>
      <c r="G1011">
        <f t="shared" si="31"/>
        <v>2017</v>
      </c>
      <c r="H1011">
        <v>120088</v>
      </c>
      <c r="I1011" t="s">
        <v>230</v>
      </c>
      <c r="J1011" t="s">
        <v>142</v>
      </c>
      <c r="K1011" t="s">
        <v>232</v>
      </c>
      <c r="L1011" t="s">
        <v>45</v>
      </c>
      <c r="M1011" t="s">
        <v>231</v>
      </c>
      <c r="N1011" t="s">
        <v>143</v>
      </c>
      <c r="O1011">
        <v>301</v>
      </c>
      <c r="P1011" t="s">
        <v>46</v>
      </c>
      <c r="Q1011">
        <v>1</v>
      </c>
      <c r="R1011" t="s">
        <v>48</v>
      </c>
      <c r="S1011">
        <v>4</v>
      </c>
      <c r="T1011" t="s">
        <v>144</v>
      </c>
      <c r="U1011">
        <v>11</v>
      </c>
      <c r="V1011">
        <v>29668</v>
      </c>
      <c r="W1011" s="51">
        <v>2525.6</v>
      </c>
      <c r="X1011">
        <v>7.5410000000000004</v>
      </c>
      <c r="Y1011">
        <v>3.6999999999999998E-2</v>
      </c>
      <c r="Z1011">
        <v>11</v>
      </c>
      <c r="AA1011">
        <v>1.2999999999999999E-2</v>
      </c>
    </row>
    <row r="1012" spans="1:27" ht="15">
      <c r="A1012" s="49">
        <v>42953</v>
      </c>
      <c r="B1012" t="s">
        <v>203</v>
      </c>
      <c r="C1012" t="s">
        <v>112</v>
      </c>
      <c r="D1012" s="96">
        <v>42948</v>
      </c>
      <c r="E1012" s="96">
        <v>42953</v>
      </c>
      <c r="F1012">
        <f t="shared" si="30"/>
        <v>8</v>
      </c>
      <c r="G1012">
        <f t="shared" si="31"/>
        <v>2017</v>
      </c>
      <c r="H1012">
        <v>120088</v>
      </c>
      <c r="I1012" t="s">
        <v>230</v>
      </c>
      <c r="J1012" t="s">
        <v>142</v>
      </c>
      <c r="K1012" t="s">
        <v>232</v>
      </c>
      <c r="L1012" t="s">
        <v>45</v>
      </c>
      <c r="M1012" t="s">
        <v>231</v>
      </c>
      <c r="N1012" t="s">
        <v>143</v>
      </c>
      <c r="O1012">
        <v>301</v>
      </c>
      <c r="P1012" t="s">
        <v>46</v>
      </c>
      <c r="Q1012">
        <v>1</v>
      </c>
      <c r="R1012" t="s">
        <v>48</v>
      </c>
      <c r="S1012">
        <v>4</v>
      </c>
      <c r="T1012" t="s">
        <v>144</v>
      </c>
      <c r="U1012">
        <v>10</v>
      </c>
      <c r="V1012">
        <v>29983</v>
      </c>
      <c r="W1012" s="51">
        <v>3803.6889999999999</v>
      </c>
      <c r="X1012">
        <v>12.188000000000001</v>
      </c>
      <c r="Y1012">
        <v>3.3000000000000002E-2</v>
      </c>
      <c r="Z1012">
        <v>10</v>
      </c>
      <c r="AA1012">
        <v>2.7E-2</v>
      </c>
    </row>
    <row r="1013" spans="1:27" ht="15">
      <c r="A1013" s="49">
        <v>42953</v>
      </c>
      <c r="B1013" t="s">
        <v>203</v>
      </c>
      <c r="C1013" t="s">
        <v>112</v>
      </c>
      <c r="D1013" s="96">
        <v>42948</v>
      </c>
      <c r="E1013" s="96">
        <v>42953</v>
      </c>
      <c r="F1013">
        <f t="shared" si="30"/>
        <v>8</v>
      </c>
      <c r="G1013">
        <f t="shared" si="31"/>
        <v>2017</v>
      </c>
      <c r="H1013">
        <v>120088</v>
      </c>
      <c r="I1013" t="s">
        <v>230</v>
      </c>
      <c r="J1013" t="s">
        <v>142</v>
      </c>
      <c r="K1013" t="s">
        <v>232</v>
      </c>
      <c r="L1013" t="s">
        <v>45</v>
      </c>
      <c r="M1013" t="s">
        <v>231</v>
      </c>
      <c r="N1013" t="s">
        <v>143</v>
      </c>
      <c r="O1013">
        <v>301</v>
      </c>
      <c r="P1013" t="s">
        <v>46</v>
      </c>
      <c r="Q1013">
        <v>1</v>
      </c>
      <c r="R1013" t="s">
        <v>48</v>
      </c>
      <c r="S1013">
        <v>4</v>
      </c>
      <c r="T1013" t="s">
        <v>144</v>
      </c>
      <c r="U1013">
        <v>12</v>
      </c>
      <c r="V1013">
        <v>29219</v>
      </c>
      <c r="W1013" s="51">
        <v>3864.989</v>
      </c>
      <c r="X1013">
        <v>11.755000000000001</v>
      </c>
      <c r="Y1013">
        <v>4.3999999999999997E-2</v>
      </c>
      <c r="Z1013">
        <v>13</v>
      </c>
      <c r="AA1013">
        <v>4.3999999999999997E-2</v>
      </c>
    </row>
    <row r="1014" spans="1:27" ht="15">
      <c r="A1014" s="49">
        <v>42953</v>
      </c>
      <c r="B1014" t="s">
        <v>202</v>
      </c>
      <c r="C1014" t="s">
        <v>111</v>
      </c>
      <c r="D1014" s="96">
        <v>42947</v>
      </c>
      <c r="E1014" s="96">
        <v>42947</v>
      </c>
      <c r="F1014">
        <f t="shared" si="30"/>
        <v>7</v>
      </c>
      <c r="G1014">
        <f t="shared" si="31"/>
        <v>2017</v>
      </c>
      <c r="H1014">
        <v>120088</v>
      </c>
      <c r="I1014" t="s">
        <v>230</v>
      </c>
      <c r="J1014" t="s">
        <v>142</v>
      </c>
      <c r="K1014" t="s">
        <v>232</v>
      </c>
      <c r="L1014" t="s">
        <v>45</v>
      </c>
      <c r="M1014" t="s">
        <v>231</v>
      </c>
      <c r="N1014" t="s">
        <v>143</v>
      </c>
      <c r="O1014">
        <v>301</v>
      </c>
      <c r="P1014" t="s">
        <v>46</v>
      </c>
      <c r="Q1014">
        <v>1</v>
      </c>
      <c r="R1014" t="s">
        <v>48</v>
      </c>
      <c r="S1014">
        <v>4</v>
      </c>
      <c r="T1014" t="s">
        <v>144</v>
      </c>
      <c r="U1014">
        <v>10</v>
      </c>
      <c r="V1014">
        <v>29983</v>
      </c>
      <c r="W1014" s="51">
        <v>3781.3789999999999</v>
      </c>
      <c r="X1014">
        <v>11.803000000000001</v>
      </c>
      <c r="Y1014">
        <v>3.0000000000000001E-3</v>
      </c>
      <c r="Z1014">
        <v>1</v>
      </c>
      <c r="AA1014">
        <v>0</v>
      </c>
    </row>
    <row r="1015" spans="1:27" ht="15">
      <c r="A1015" s="49">
        <v>42953</v>
      </c>
      <c r="B1015" t="s">
        <v>202</v>
      </c>
      <c r="C1015" t="s">
        <v>111</v>
      </c>
      <c r="D1015" s="96">
        <v>42947</v>
      </c>
      <c r="E1015" s="96">
        <v>42947</v>
      </c>
      <c r="F1015">
        <f t="shared" si="30"/>
        <v>7</v>
      </c>
      <c r="G1015">
        <f t="shared" si="31"/>
        <v>2017</v>
      </c>
      <c r="H1015">
        <v>120088</v>
      </c>
      <c r="I1015" t="s">
        <v>230</v>
      </c>
      <c r="J1015" t="s">
        <v>142</v>
      </c>
      <c r="K1015" t="s">
        <v>232</v>
      </c>
      <c r="L1015" t="s">
        <v>45</v>
      </c>
      <c r="M1015" t="s">
        <v>231</v>
      </c>
      <c r="N1015" t="s">
        <v>143</v>
      </c>
      <c r="O1015">
        <v>301</v>
      </c>
      <c r="P1015" t="s">
        <v>46</v>
      </c>
      <c r="Q1015">
        <v>1</v>
      </c>
      <c r="R1015" t="s">
        <v>48</v>
      </c>
      <c r="S1015">
        <v>4</v>
      </c>
      <c r="T1015" t="s">
        <v>144</v>
      </c>
      <c r="U1015">
        <v>12</v>
      </c>
      <c r="V1015">
        <v>29219</v>
      </c>
      <c r="W1015" s="51">
        <v>3843.1930000000002</v>
      </c>
      <c r="X1015">
        <v>11.362</v>
      </c>
      <c r="Y1015">
        <v>0.01</v>
      </c>
      <c r="Z1015">
        <v>3</v>
      </c>
      <c r="AA1015">
        <v>7.0000000000000001E-3</v>
      </c>
    </row>
    <row r="1016" spans="1:27" ht="15">
      <c r="A1016" s="49">
        <v>42953</v>
      </c>
      <c r="B1016" t="s">
        <v>202</v>
      </c>
      <c r="C1016" t="s">
        <v>111</v>
      </c>
      <c r="D1016" s="96">
        <v>42947</v>
      </c>
      <c r="E1016" s="96">
        <v>42947</v>
      </c>
      <c r="F1016">
        <f t="shared" si="30"/>
        <v>7</v>
      </c>
      <c r="G1016">
        <f t="shared" si="31"/>
        <v>2017</v>
      </c>
      <c r="H1016">
        <v>120088</v>
      </c>
      <c r="I1016" t="s">
        <v>230</v>
      </c>
      <c r="J1016" t="s">
        <v>142</v>
      </c>
      <c r="K1016" t="s">
        <v>232</v>
      </c>
      <c r="L1016" t="s">
        <v>45</v>
      </c>
      <c r="M1016" t="s">
        <v>231</v>
      </c>
      <c r="N1016" t="s">
        <v>143</v>
      </c>
      <c r="O1016">
        <v>301</v>
      </c>
      <c r="P1016" t="s">
        <v>46</v>
      </c>
      <c r="Q1016">
        <v>1</v>
      </c>
      <c r="R1016" t="s">
        <v>48</v>
      </c>
      <c r="S1016">
        <v>4</v>
      </c>
      <c r="T1016" t="s">
        <v>144</v>
      </c>
      <c r="U1016">
        <v>11</v>
      </c>
      <c r="V1016">
        <v>29668</v>
      </c>
      <c r="W1016" s="51">
        <v>2514.7809999999999</v>
      </c>
      <c r="X1016">
        <v>7.4169999999999998</v>
      </c>
      <c r="Y1016">
        <v>7.0000000000000001E-3</v>
      </c>
      <c r="Z1016">
        <v>2</v>
      </c>
      <c r="AA1016">
        <v>0</v>
      </c>
    </row>
    <row r="1017" spans="1:27" ht="15">
      <c r="A1017" s="49">
        <v>42953</v>
      </c>
      <c r="B1017" t="s">
        <v>202</v>
      </c>
      <c r="C1017" t="s">
        <v>111</v>
      </c>
      <c r="D1017" s="96">
        <v>42947</v>
      </c>
      <c r="E1017" s="96">
        <v>42947</v>
      </c>
      <c r="F1017">
        <f t="shared" si="30"/>
        <v>7</v>
      </c>
      <c r="G1017">
        <f t="shared" si="31"/>
        <v>2017</v>
      </c>
      <c r="H1017">
        <v>120088</v>
      </c>
      <c r="I1017" t="s">
        <v>230</v>
      </c>
      <c r="J1017" t="s">
        <v>142</v>
      </c>
      <c r="K1017" t="s">
        <v>232</v>
      </c>
      <c r="L1017" t="s">
        <v>45</v>
      </c>
      <c r="M1017" t="s">
        <v>231</v>
      </c>
      <c r="N1017" t="s">
        <v>143</v>
      </c>
      <c r="O1017">
        <v>301</v>
      </c>
      <c r="P1017" t="s">
        <v>46</v>
      </c>
      <c r="Q1017">
        <v>1</v>
      </c>
      <c r="R1017" t="s">
        <v>48</v>
      </c>
      <c r="S1017">
        <v>4</v>
      </c>
      <c r="T1017" t="s">
        <v>144</v>
      </c>
      <c r="U1017">
        <v>6</v>
      </c>
      <c r="V1017">
        <v>28786</v>
      </c>
      <c r="W1017" s="51">
        <v>3086.5419999999999</v>
      </c>
      <c r="X1017">
        <v>8.9480000000000004</v>
      </c>
      <c r="Y1017">
        <v>1.4E-2</v>
      </c>
      <c r="Z1017">
        <v>4</v>
      </c>
      <c r="AA1017">
        <v>1.4E-2</v>
      </c>
    </row>
    <row r="1018" spans="1:27" ht="15">
      <c r="A1018" s="49">
        <v>42953</v>
      </c>
      <c r="B1018" t="s">
        <v>202</v>
      </c>
      <c r="C1018" t="s">
        <v>111</v>
      </c>
      <c r="D1018" s="96">
        <v>42947</v>
      </c>
      <c r="E1018" s="96">
        <v>42947</v>
      </c>
      <c r="F1018">
        <f t="shared" si="30"/>
        <v>7</v>
      </c>
      <c r="G1018">
        <f t="shared" si="31"/>
        <v>2017</v>
      </c>
      <c r="H1018">
        <v>120088</v>
      </c>
      <c r="I1018" t="s">
        <v>230</v>
      </c>
      <c r="J1018" t="s">
        <v>142</v>
      </c>
      <c r="K1018" t="s">
        <v>232</v>
      </c>
      <c r="L1018" t="s">
        <v>45</v>
      </c>
      <c r="M1018" t="s">
        <v>231</v>
      </c>
      <c r="N1018" t="s">
        <v>143</v>
      </c>
      <c r="O1018">
        <v>301</v>
      </c>
      <c r="P1018" t="s">
        <v>46</v>
      </c>
      <c r="Q1018">
        <v>1</v>
      </c>
      <c r="R1018" t="s">
        <v>48</v>
      </c>
      <c r="S1018">
        <v>4</v>
      </c>
      <c r="T1018" t="s">
        <v>144</v>
      </c>
      <c r="U1018">
        <v>8</v>
      </c>
      <c r="V1018">
        <v>29466</v>
      </c>
      <c r="W1018" s="51">
        <v>3555.547</v>
      </c>
      <c r="X1018">
        <v>10.561</v>
      </c>
      <c r="Y1018">
        <v>0.01</v>
      </c>
      <c r="Z1018">
        <v>3</v>
      </c>
      <c r="AA1018">
        <v>3.0000000000000001E-3</v>
      </c>
    </row>
    <row r="1019" spans="1:27" ht="15">
      <c r="A1019" s="49">
        <v>42953</v>
      </c>
      <c r="B1019" t="s">
        <v>202</v>
      </c>
      <c r="C1019" t="s">
        <v>111</v>
      </c>
      <c r="D1019" s="96">
        <v>42947</v>
      </c>
      <c r="E1019" s="96">
        <v>42947</v>
      </c>
      <c r="F1019">
        <f t="shared" si="30"/>
        <v>7</v>
      </c>
      <c r="G1019">
        <f t="shared" si="31"/>
        <v>2017</v>
      </c>
      <c r="H1019">
        <v>120088</v>
      </c>
      <c r="I1019" t="s">
        <v>230</v>
      </c>
      <c r="J1019" t="s">
        <v>142</v>
      </c>
      <c r="K1019" t="s">
        <v>232</v>
      </c>
      <c r="L1019" t="s">
        <v>45</v>
      </c>
      <c r="M1019" t="s">
        <v>231</v>
      </c>
      <c r="N1019" t="s">
        <v>143</v>
      </c>
      <c r="O1019">
        <v>301</v>
      </c>
      <c r="P1019" t="s">
        <v>46</v>
      </c>
      <c r="Q1019">
        <v>1</v>
      </c>
      <c r="R1019" t="s">
        <v>48</v>
      </c>
      <c r="S1019">
        <v>4</v>
      </c>
      <c r="T1019" t="s">
        <v>144</v>
      </c>
      <c r="U1019">
        <v>4</v>
      </c>
      <c r="V1019">
        <v>29592</v>
      </c>
      <c r="W1019" s="51">
        <v>2635.7089999999998</v>
      </c>
      <c r="X1019">
        <v>7.9340000000000002</v>
      </c>
      <c r="Y1019">
        <v>7.0000000000000001E-3</v>
      </c>
      <c r="Z1019">
        <v>2</v>
      </c>
      <c r="AA1019">
        <v>0</v>
      </c>
    </row>
    <row r="1020" spans="1:27" ht="15">
      <c r="A1020" s="49">
        <v>42953</v>
      </c>
      <c r="B1020" t="s">
        <v>202</v>
      </c>
      <c r="C1020" t="s">
        <v>111</v>
      </c>
      <c r="D1020" s="96">
        <v>42947</v>
      </c>
      <c r="E1020" s="96">
        <v>42947</v>
      </c>
      <c r="F1020">
        <f t="shared" si="30"/>
        <v>7</v>
      </c>
      <c r="G1020">
        <f t="shared" si="31"/>
        <v>2017</v>
      </c>
      <c r="H1020">
        <v>120088</v>
      </c>
      <c r="I1020" t="s">
        <v>230</v>
      </c>
      <c r="J1020" t="s">
        <v>142</v>
      </c>
      <c r="K1020" t="s">
        <v>232</v>
      </c>
      <c r="L1020" t="s">
        <v>45</v>
      </c>
      <c r="M1020" t="s">
        <v>231</v>
      </c>
      <c r="N1020" t="s">
        <v>143</v>
      </c>
      <c r="O1020">
        <v>301</v>
      </c>
      <c r="P1020" t="s">
        <v>46</v>
      </c>
      <c r="Q1020">
        <v>1</v>
      </c>
      <c r="R1020" t="s">
        <v>48</v>
      </c>
      <c r="S1020">
        <v>4</v>
      </c>
      <c r="T1020" t="s">
        <v>144</v>
      </c>
      <c r="U1020">
        <v>1</v>
      </c>
      <c r="V1020">
        <v>28895</v>
      </c>
      <c r="W1020" s="51">
        <v>3055.4549999999999</v>
      </c>
      <c r="X1020">
        <v>9.1310000000000002</v>
      </c>
      <c r="Y1020">
        <v>0.01</v>
      </c>
      <c r="Z1020">
        <v>3</v>
      </c>
      <c r="AA1020">
        <v>0</v>
      </c>
    </row>
    <row r="1021" spans="1:27" ht="15">
      <c r="A1021" s="49">
        <v>42953</v>
      </c>
      <c r="B1021" t="s">
        <v>202</v>
      </c>
      <c r="C1021" t="s">
        <v>111</v>
      </c>
      <c r="D1021" s="96">
        <v>42947</v>
      </c>
      <c r="E1021" s="96">
        <v>42947</v>
      </c>
      <c r="F1021">
        <f t="shared" si="30"/>
        <v>7</v>
      </c>
      <c r="G1021">
        <f t="shared" si="31"/>
        <v>2017</v>
      </c>
      <c r="H1021">
        <v>120088</v>
      </c>
      <c r="I1021" t="s">
        <v>230</v>
      </c>
      <c r="J1021" t="s">
        <v>142</v>
      </c>
      <c r="K1021" t="s">
        <v>232</v>
      </c>
      <c r="L1021" t="s">
        <v>45</v>
      </c>
      <c r="M1021" t="s">
        <v>231</v>
      </c>
      <c r="N1021" t="s">
        <v>143</v>
      </c>
      <c r="O1021">
        <v>301</v>
      </c>
      <c r="P1021" t="s">
        <v>46</v>
      </c>
      <c r="Q1021">
        <v>1</v>
      </c>
      <c r="R1021" t="s">
        <v>48</v>
      </c>
      <c r="S1021">
        <v>4</v>
      </c>
      <c r="T1021" t="s">
        <v>144</v>
      </c>
      <c r="U1021">
        <v>2</v>
      </c>
      <c r="V1021">
        <v>28876</v>
      </c>
      <c r="W1021" s="51">
        <v>3401.7109999999998</v>
      </c>
      <c r="X1021">
        <v>10.334</v>
      </c>
      <c r="Y1021">
        <v>0.01</v>
      </c>
      <c r="Z1021">
        <v>3</v>
      </c>
      <c r="AA1021">
        <v>0</v>
      </c>
    </row>
    <row r="1022" spans="1:27" ht="15">
      <c r="A1022" s="49">
        <v>42953</v>
      </c>
      <c r="B1022" t="s">
        <v>202</v>
      </c>
      <c r="C1022" t="s">
        <v>111</v>
      </c>
      <c r="D1022" s="96">
        <v>42947</v>
      </c>
      <c r="E1022" s="96">
        <v>42947</v>
      </c>
      <c r="F1022">
        <f t="shared" si="30"/>
        <v>7</v>
      </c>
      <c r="G1022">
        <f t="shared" si="31"/>
        <v>2017</v>
      </c>
      <c r="H1022">
        <v>120088</v>
      </c>
      <c r="I1022" t="s">
        <v>230</v>
      </c>
      <c r="J1022" t="s">
        <v>142</v>
      </c>
      <c r="K1022" t="s">
        <v>232</v>
      </c>
      <c r="L1022" t="s">
        <v>45</v>
      </c>
      <c r="M1022" t="s">
        <v>231</v>
      </c>
      <c r="N1022" t="s">
        <v>143</v>
      </c>
      <c r="O1022">
        <v>301</v>
      </c>
      <c r="P1022" t="s">
        <v>46</v>
      </c>
      <c r="Q1022">
        <v>1</v>
      </c>
      <c r="R1022" t="s">
        <v>48</v>
      </c>
      <c r="S1022">
        <v>4</v>
      </c>
      <c r="T1022" t="s">
        <v>144</v>
      </c>
      <c r="U1022">
        <v>3</v>
      </c>
      <c r="V1022">
        <v>30493</v>
      </c>
      <c r="W1022" s="51">
        <v>2911.3159999999998</v>
      </c>
      <c r="X1022">
        <v>8.9320000000000004</v>
      </c>
      <c r="Y1022">
        <v>1.6E-2</v>
      </c>
      <c r="Z1022">
        <v>5</v>
      </c>
      <c r="AA1022">
        <v>1.2999999999999999E-2</v>
      </c>
    </row>
    <row r="1023" spans="1:27" ht="15">
      <c r="A1023" s="49">
        <v>42953</v>
      </c>
      <c r="B1023" t="s">
        <v>202</v>
      </c>
      <c r="C1023" t="s">
        <v>111</v>
      </c>
      <c r="D1023" s="96">
        <v>42947</v>
      </c>
      <c r="E1023" s="96">
        <v>42947</v>
      </c>
      <c r="F1023">
        <f t="shared" si="30"/>
        <v>7</v>
      </c>
      <c r="G1023">
        <f t="shared" si="31"/>
        <v>2017</v>
      </c>
      <c r="H1023">
        <v>120088</v>
      </c>
      <c r="I1023" t="s">
        <v>230</v>
      </c>
      <c r="J1023" t="s">
        <v>142</v>
      </c>
      <c r="K1023" t="s">
        <v>232</v>
      </c>
      <c r="L1023" t="s">
        <v>45</v>
      </c>
      <c r="M1023" t="s">
        <v>231</v>
      </c>
      <c r="N1023" t="s">
        <v>143</v>
      </c>
      <c r="O1023">
        <v>301</v>
      </c>
      <c r="P1023" t="s">
        <v>46</v>
      </c>
      <c r="Q1023">
        <v>1</v>
      </c>
      <c r="R1023" t="s">
        <v>48</v>
      </c>
      <c r="S1023">
        <v>4</v>
      </c>
      <c r="T1023" t="s">
        <v>144</v>
      </c>
      <c r="U1023">
        <v>5</v>
      </c>
      <c r="V1023">
        <v>29098</v>
      </c>
      <c r="W1023" s="51">
        <v>3421.38</v>
      </c>
      <c r="X1023">
        <v>10.323</v>
      </c>
      <c r="Y1023">
        <v>0</v>
      </c>
      <c r="Z1023">
        <v>0</v>
      </c>
      <c r="AA1023">
        <v>0</v>
      </c>
    </row>
    <row r="1024" spans="1:27" ht="15">
      <c r="A1024" s="49">
        <v>42953</v>
      </c>
      <c r="B1024" t="s">
        <v>202</v>
      </c>
      <c r="C1024" t="s">
        <v>111</v>
      </c>
      <c r="D1024" s="96">
        <v>42947</v>
      </c>
      <c r="E1024" s="96">
        <v>42947</v>
      </c>
      <c r="F1024">
        <f t="shared" si="30"/>
        <v>7</v>
      </c>
      <c r="G1024">
        <f t="shared" si="31"/>
        <v>2017</v>
      </c>
      <c r="H1024">
        <v>120088</v>
      </c>
      <c r="I1024" t="s">
        <v>230</v>
      </c>
      <c r="J1024" t="s">
        <v>142</v>
      </c>
      <c r="K1024" t="s">
        <v>232</v>
      </c>
      <c r="L1024" t="s">
        <v>45</v>
      </c>
      <c r="M1024" t="s">
        <v>231</v>
      </c>
      <c r="N1024" t="s">
        <v>143</v>
      </c>
      <c r="O1024">
        <v>301</v>
      </c>
      <c r="P1024" t="s">
        <v>46</v>
      </c>
      <c r="Q1024">
        <v>1</v>
      </c>
      <c r="R1024" t="s">
        <v>48</v>
      </c>
      <c r="S1024">
        <v>4</v>
      </c>
      <c r="T1024" t="s">
        <v>144</v>
      </c>
      <c r="U1024">
        <v>7</v>
      </c>
      <c r="V1024">
        <v>28344</v>
      </c>
      <c r="W1024" s="51">
        <v>3605.1509999999998</v>
      </c>
      <c r="X1024">
        <v>10.622999999999999</v>
      </c>
      <c r="Y1024">
        <v>4.0000000000000001E-3</v>
      </c>
      <c r="Z1024">
        <v>1</v>
      </c>
      <c r="AA1024">
        <v>0</v>
      </c>
    </row>
    <row r="1025" spans="1:27" ht="15">
      <c r="A1025" s="49">
        <v>42953</v>
      </c>
      <c r="B1025" t="s">
        <v>202</v>
      </c>
      <c r="C1025" t="s">
        <v>111</v>
      </c>
      <c r="D1025" s="96">
        <v>42947</v>
      </c>
      <c r="E1025" s="96">
        <v>42947</v>
      </c>
      <c r="F1025">
        <f t="shared" si="30"/>
        <v>7</v>
      </c>
      <c r="G1025">
        <f t="shared" si="31"/>
        <v>2017</v>
      </c>
      <c r="H1025">
        <v>120088</v>
      </c>
      <c r="I1025" t="s">
        <v>230</v>
      </c>
      <c r="J1025" t="s">
        <v>142</v>
      </c>
      <c r="K1025" t="s">
        <v>232</v>
      </c>
      <c r="L1025" t="s">
        <v>45</v>
      </c>
      <c r="M1025" t="s">
        <v>231</v>
      </c>
      <c r="N1025" t="s">
        <v>143</v>
      </c>
      <c r="O1025">
        <v>301</v>
      </c>
      <c r="P1025" t="s">
        <v>46</v>
      </c>
      <c r="Q1025">
        <v>1</v>
      </c>
      <c r="R1025" t="s">
        <v>48</v>
      </c>
      <c r="S1025">
        <v>4</v>
      </c>
      <c r="T1025" t="s">
        <v>144</v>
      </c>
      <c r="U1025">
        <v>9</v>
      </c>
      <c r="V1025">
        <v>29435</v>
      </c>
      <c r="W1025" s="51">
        <v>3572.8209999999999</v>
      </c>
      <c r="X1025">
        <v>10.818</v>
      </c>
      <c r="Y1025">
        <v>0.01</v>
      </c>
      <c r="Z1025">
        <v>3</v>
      </c>
      <c r="AA1025">
        <v>0.01</v>
      </c>
    </row>
    <row r="1026" spans="1:27" ht="15">
      <c r="A1026" s="49">
        <v>42948</v>
      </c>
      <c r="B1026" t="s">
        <v>123</v>
      </c>
      <c r="C1026" t="s">
        <v>77</v>
      </c>
      <c r="D1026" s="96">
        <v>42940</v>
      </c>
      <c r="E1026" s="96">
        <v>42946</v>
      </c>
      <c r="F1026">
        <f t="shared" si="30"/>
        <v>7</v>
      </c>
      <c r="G1026">
        <f t="shared" si="31"/>
        <v>2017</v>
      </c>
      <c r="H1026">
        <v>120088</v>
      </c>
      <c r="I1026" t="s">
        <v>230</v>
      </c>
      <c r="J1026" t="s">
        <v>142</v>
      </c>
      <c r="K1026" t="s">
        <v>232</v>
      </c>
      <c r="L1026" t="s">
        <v>45</v>
      </c>
      <c r="M1026" t="s">
        <v>231</v>
      </c>
      <c r="N1026" t="s">
        <v>143</v>
      </c>
      <c r="O1026">
        <v>301</v>
      </c>
      <c r="P1026" t="s">
        <v>46</v>
      </c>
      <c r="Q1026">
        <v>1</v>
      </c>
      <c r="R1026" t="s">
        <v>48</v>
      </c>
      <c r="S1026">
        <v>4</v>
      </c>
      <c r="T1026" t="s">
        <v>144</v>
      </c>
      <c r="U1026">
        <v>7</v>
      </c>
      <c r="V1026">
        <v>28361</v>
      </c>
      <c r="W1026" s="51">
        <v>3012.7710000000002</v>
      </c>
      <c r="X1026">
        <v>8.9019999999999992</v>
      </c>
      <c r="Y1026">
        <v>0.06</v>
      </c>
      <c r="Z1026">
        <v>17</v>
      </c>
      <c r="AA1026">
        <v>2.5000000000000001E-2</v>
      </c>
    </row>
    <row r="1027" spans="1:27" ht="15">
      <c r="A1027" s="49">
        <v>42948</v>
      </c>
      <c r="B1027" t="s">
        <v>123</v>
      </c>
      <c r="C1027" t="s">
        <v>77</v>
      </c>
      <c r="D1027" s="96">
        <v>42940</v>
      </c>
      <c r="E1027" s="96">
        <v>42946</v>
      </c>
      <c r="F1027">
        <f t="shared" ref="F1027:F1085" si="32">MONTH(E1027)</f>
        <v>7</v>
      </c>
      <c r="G1027">
        <f t="shared" ref="G1027:G1085" si="33">YEAR(E1027)</f>
        <v>2017</v>
      </c>
      <c r="H1027">
        <v>120088</v>
      </c>
      <c r="I1027" t="s">
        <v>230</v>
      </c>
      <c r="J1027" t="s">
        <v>142</v>
      </c>
      <c r="K1027" t="s">
        <v>232</v>
      </c>
      <c r="L1027" t="s">
        <v>45</v>
      </c>
      <c r="M1027" t="s">
        <v>231</v>
      </c>
      <c r="N1027" t="s">
        <v>143</v>
      </c>
      <c r="O1027">
        <v>301</v>
      </c>
      <c r="P1027" t="s">
        <v>46</v>
      </c>
      <c r="Q1027">
        <v>1</v>
      </c>
      <c r="R1027" t="s">
        <v>48</v>
      </c>
      <c r="S1027">
        <v>4</v>
      </c>
      <c r="T1027" t="s">
        <v>144</v>
      </c>
      <c r="U1027">
        <v>5</v>
      </c>
      <c r="V1027">
        <v>29118</v>
      </c>
      <c r="W1027" s="51">
        <v>3444.7759999999998</v>
      </c>
      <c r="X1027">
        <v>10.483000000000001</v>
      </c>
      <c r="Y1027">
        <v>6.9000000000000006E-2</v>
      </c>
      <c r="Z1027">
        <v>20</v>
      </c>
      <c r="AA1027">
        <v>2.1000000000000001E-2</v>
      </c>
    </row>
    <row r="1028" spans="1:27" ht="15">
      <c r="A1028" s="49">
        <v>42948</v>
      </c>
      <c r="B1028" t="s">
        <v>123</v>
      </c>
      <c r="C1028" t="s">
        <v>77</v>
      </c>
      <c r="D1028" s="96">
        <v>42940</v>
      </c>
      <c r="E1028" s="96">
        <v>42946</v>
      </c>
      <c r="F1028">
        <f t="shared" si="32"/>
        <v>7</v>
      </c>
      <c r="G1028">
        <f t="shared" si="33"/>
        <v>2017</v>
      </c>
      <c r="H1028">
        <v>120088</v>
      </c>
      <c r="I1028" t="s">
        <v>230</v>
      </c>
      <c r="J1028" t="s">
        <v>142</v>
      </c>
      <c r="K1028" t="s">
        <v>232</v>
      </c>
      <c r="L1028" t="s">
        <v>45</v>
      </c>
      <c r="M1028" t="s">
        <v>231</v>
      </c>
      <c r="N1028" t="s">
        <v>143</v>
      </c>
      <c r="O1028">
        <v>301</v>
      </c>
      <c r="P1028" t="s">
        <v>46</v>
      </c>
      <c r="Q1028">
        <v>1</v>
      </c>
      <c r="R1028" t="s">
        <v>48</v>
      </c>
      <c r="S1028">
        <v>4</v>
      </c>
      <c r="T1028" t="s">
        <v>144</v>
      </c>
      <c r="U1028">
        <v>9</v>
      </c>
      <c r="V1028">
        <v>29452</v>
      </c>
      <c r="W1028" s="51">
        <v>2565.3910000000001</v>
      </c>
      <c r="X1028">
        <v>7.8890000000000002</v>
      </c>
      <c r="Y1028">
        <v>5.8000000000000003E-2</v>
      </c>
      <c r="Z1028">
        <v>17</v>
      </c>
      <c r="AA1028">
        <v>2.7E-2</v>
      </c>
    </row>
    <row r="1029" spans="1:27" ht="15">
      <c r="A1029" s="49">
        <v>42948</v>
      </c>
      <c r="B1029" t="s">
        <v>123</v>
      </c>
      <c r="C1029" t="s">
        <v>77</v>
      </c>
      <c r="D1029" s="96">
        <v>42940</v>
      </c>
      <c r="E1029" s="96">
        <v>42946</v>
      </c>
      <c r="F1029">
        <f t="shared" si="32"/>
        <v>7</v>
      </c>
      <c r="G1029">
        <f t="shared" si="33"/>
        <v>2017</v>
      </c>
      <c r="H1029">
        <v>120088</v>
      </c>
      <c r="I1029" t="s">
        <v>230</v>
      </c>
      <c r="J1029" t="s">
        <v>142</v>
      </c>
      <c r="K1029" t="s">
        <v>232</v>
      </c>
      <c r="L1029" t="s">
        <v>45</v>
      </c>
      <c r="M1029" t="s">
        <v>231</v>
      </c>
      <c r="N1029" t="s">
        <v>143</v>
      </c>
      <c r="O1029">
        <v>301</v>
      </c>
      <c r="P1029" t="s">
        <v>46</v>
      </c>
      <c r="Q1029">
        <v>1</v>
      </c>
      <c r="R1029" t="s">
        <v>48</v>
      </c>
      <c r="S1029">
        <v>4</v>
      </c>
      <c r="T1029" t="s">
        <v>144</v>
      </c>
      <c r="U1029">
        <v>2</v>
      </c>
      <c r="V1029">
        <v>28897</v>
      </c>
      <c r="W1029" s="51">
        <v>2458.1460000000002</v>
      </c>
      <c r="X1029">
        <v>7.3860000000000001</v>
      </c>
      <c r="Y1029">
        <v>7.2999999999999995E-2</v>
      </c>
      <c r="Z1029">
        <v>21</v>
      </c>
      <c r="AA1029">
        <v>0</v>
      </c>
    </row>
    <row r="1030" spans="1:27" ht="15">
      <c r="A1030" s="49">
        <v>42948</v>
      </c>
      <c r="B1030" t="s">
        <v>123</v>
      </c>
      <c r="C1030" t="s">
        <v>77</v>
      </c>
      <c r="D1030" s="96">
        <v>42940</v>
      </c>
      <c r="E1030" s="96">
        <v>42946</v>
      </c>
      <c r="F1030">
        <f t="shared" si="32"/>
        <v>7</v>
      </c>
      <c r="G1030">
        <f t="shared" si="33"/>
        <v>2017</v>
      </c>
      <c r="H1030">
        <v>120088</v>
      </c>
      <c r="I1030" t="s">
        <v>230</v>
      </c>
      <c r="J1030" t="s">
        <v>142</v>
      </c>
      <c r="K1030" t="s">
        <v>232</v>
      </c>
      <c r="L1030" t="s">
        <v>45</v>
      </c>
      <c r="M1030" t="s">
        <v>231</v>
      </c>
      <c r="N1030" t="s">
        <v>143</v>
      </c>
      <c r="O1030">
        <v>301</v>
      </c>
      <c r="P1030" t="s">
        <v>46</v>
      </c>
      <c r="Q1030">
        <v>1</v>
      </c>
      <c r="R1030" t="s">
        <v>48</v>
      </c>
      <c r="S1030">
        <v>4</v>
      </c>
      <c r="T1030" t="s">
        <v>144</v>
      </c>
      <c r="U1030">
        <v>1</v>
      </c>
      <c r="V1030">
        <v>28909</v>
      </c>
      <c r="W1030" s="51">
        <v>3717.5529999999999</v>
      </c>
      <c r="X1030">
        <v>11.298999999999999</v>
      </c>
      <c r="Y1030">
        <v>4.8000000000000001E-2</v>
      </c>
      <c r="Z1030">
        <v>14</v>
      </c>
      <c r="AA1030">
        <v>4.8000000000000001E-2</v>
      </c>
    </row>
    <row r="1031" spans="1:27" ht="15">
      <c r="A1031" s="49">
        <v>42948</v>
      </c>
      <c r="B1031" t="s">
        <v>123</v>
      </c>
      <c r="C1031" t="s">
        <v>77</v>
      </c>
      <c r="D1031" s="96">
        <v>42940</v>
      </c>
      <c r="E1031" s="96">
        <v>42946</v>
      </c>
      <c r="F1031">
        <f t="shared" si="32"/>
        <v>7</v>
      </c>
      <c r="G1031">
        <f t="shared" si="33"/>
        <v>2017</v>
      </c>
      <c r="H1031">
        <v>120088</v>
      </c>
      <c r="I1031" t="s">
        <v>230</v>
      </c>
      <c r="J1031" t="s">
        <v>142</v>
      </c>
      <c r="K1031" t="s">
        <v>232</v>
      </c>
      <c r="L1031" t="s">
        <v>45</v>
      </c>
      <c r="M1031" t="s">
        <v>231</v>
      </c>
      <c r="N1031" t="s">
        <v>143</v>
      </c>
      <c r="O1031">
        <v>301</v>
      </c>
      <c r="P1031" t="s">
        <v>46</v>
      </c>
      <c r="Q1031">
        <v>1</v>
      </c>
      <c r="R1031" t="s">
        <v>48</v>
      </c>
      <c r="S1031">
        <v>4</v>
      </c>
      <c r="T1031" t="s">
        <v>144</v>
      </c>
      <c r="U1031">
        <v>4</v>
      </c>
      <c r="V1031">
        <v>29613</v>
      </c>
      <c r="W1031" s="51">
        <v>3464.337</v>
      </c>
      <c r="X1031">
        <v>10.752000000000001</v>
      </c>
      <c r="Y1031">
        <v>7.0999999999999994E-2</v>
      </c>
      <c r="Z1031">
        <v>21</v>
      </c>
      <c r="AA1031">
        <v>3.4000000000000002E-2</v>
      </c>
    </row>
    <row r="1032" spans="1:27" ht="15">
      <c r="A1032" s="49">
        <v>42948</v>
      </c>
      <c r="B1032" t="s">
        <v>123</v>
      </c>
      <c r="C1032" t="s">
        <v>77</v>
      </c>
      <c r="D1032" s="96">
        <v>42940</v>
      </c>
      <c r="E1032" s="96">
        <v>42946</v>
      </c>
      <c r="F1032">
        <f t="shared" si="32"/>
        <v>7</v>
      </c>
      <c r="G1032">
        <f t="shared" si="33"/>
        <v>2017</v>
      </c>
      <c r="H1032">
        <v>120088</v>
      </c>
      <c r="I1032" t="s">
        <v>230</v>
      </c>
      <c r="J1032" t="s">
        <v>142</v>
      </c>
      <c r="K1032" t="s">
        <v>232</v>
      </c>
      <c r="L1032" t="s">
        <v>45</v>
      </c>
      <c r="M1032" t="s">
        <v>231</v>
      </c>
      <c r="N1032" t="s">
        <v>143</v>
      </c>
      <c r="O1032">
        <v>301</v>
      </c>
      <c r="P1032" t="s">
        <v>46</v>
      </c>
      <c r="Q1032">
        <v>1</v>
      </c>
      <c r="R1032" t="s">
        <v>48</v>
      </c>
      <c r="S1032">
        <v>4</v>
      </c>
      <c r="T1032" t="s">
        <v>144</v>
      </c>
      <c r="U1032">
        <v>3</v>
      </c>
      <c r="V1032">
        <v>30515</v>
      </c>
      <c r="W1032" s="51">
        <v>3666.5360000000001</v>
      </c>
      <c r="X1032">
        <v>11.734999999999999</v>
      </c>
      <c r="Y1032">
        <v>7.1999999999999995E-2</v>
      </c>
      <c r="Z1032">
        <v>22</v>
      </c>
      <c r="AA1032">
        <v>2.5999999999999999E-2</v>
      </c>
    </row>
    <row r="1033" spans="1:27" ht="15">
      <c r="A1033" s="49">
        <v>42948</v>
      </c>
      <c r="B1033" t="s">
        <v>123</v>
      </c>
      <c r="C1033" t="s">
        <v>77</v>
      </c>
      <c r="D1033" s="96">
        <v>42940</v>
      </c>
      <c r="E1033" s="96">
        <v>42946</v>
      </c>
      <c r="F1033">
        <f t="shared" si="32"/>
        <v>7</v>
      </c>
      <c r="G1033">
        <f t="shared" si="33"/>
        <v>2017</v>
      </c>
      <c r="H1033">
        <v>120088</v>
      </c>
      <c r="I1033" t="s">
        <v>230</v>
      </c>
      <c r="J1033" t="s">
        <v>142</v>
      </c>
      <c r="K1033" t="s">
        <v>232</v>
      </c>
      <c r="L1033" t="s">
        <v>45</v>
      </c>
      <c r="M1033" t="s">
        <v>231</v>
      </c>
      <c r="N1033" t="s">
        <v>143</v>
      </c>
      <c r="O1033">
        <v>301</v>
      </c>
      <c r="P1033" t="s">
        <v>46</v>
      </c>
      <c r="Q1033">
        <v>1</v>
      </c>
      <c r="R1033" t="s">
        <v>48</v>
      </c>
      <c r="S1033">
        <v>4</v>
      </c>
      <c r="T1033" t="s">
        <v>144</v>
      </c>
      <c r="U1033">
        <v>8</v>
      </c>
      <c r="V1033">
        <v>29487</v>
      </c>
      <c r="W1033" s="51">
        <v>3330.4670000000001</v>
      </c>
      <c r="X1033">
        <v>10.254</v>
      </c>
      <c r="Y1033">
        <v>7.0999999999999994E-2</v>
      </c>
      <c r="Z1033">
        <v>21</v>
      </c>
      <c r="AA1033">
        <v>1.7000000000000001E-2</v>
      </c>
    </row>
    <row r="1034" spans="1:27" ht="15">
      <c r="A1034" s="49">
        <v>42948</v>
      </c>
      <c r="B1034" t="s">
        <v>123</v>
      </c>
      <c r="C1034" t="s">
        <v>77</v>
      </c>
      <c r="D1034" s="96">
        <v>42940</v>
      </c>
      <c r="E1034" s="96">
        <v>42946</v>
      </c>
      <c r="F1034">
        <f t="shared" si="32"/>
        <v>7</v>
      </c>
      <c r="G1034">
        <f t="shared" si="33"/>
        <v>2017</v>
      </c>
      <c r="H1034">
        <v>120088</v>
      </c>
      <c r="I1034" t="s">
        <v>230</v>
      </c>
      <c r="J1034" t="s">
        <v>142</v>
      </c>
      <c r="K1034" t="s">
        <v>232</v>
      </c>
      <c r="L1034" t="s">
        <v>45</v>
      </c>
      <c r="M1034" t="s">
        <v>231</v>
      </c>
      <c r="N1034" t="s">
        <v>143</v>
      </c>
      <c r="O1034">
        <v>301</v>
      </c>
      <c r="P1034" t="s">
        <v>46</v>
      </c>
      <c r="Q1034">
        <v>1</v>
      </c>
      <c r="R1034" t="s">
        <v>48</v>
      </c>
      <c r="S1034">
        <v>4</v>
      </c>
      <c r="T1034" t="s">
        <v>144</v>
      </c>
      <c r="U1034">
        <v>6</v>
      </c>
      <c r="V1034">
        <v>28803</v>
      </c>
      <c r="W1034" s="51">
        <v>3514.511</v>
      </c>
      <c r="X1034">
        <v>10.558999999999999</v>
      </c>
      <c r="Y1034">
        <v>5.8999999999999997E-2</v>
      </c>
      <c r="Z1034">
        <v>17</v>
      </c>
      <c r="AA1034">
        <v>0.01</v>
      </c>
    </row>
    <row r="1035" spans="1:27" ht="15">
      <c r="A1035" s="49">
        <v>42948</v>
      </c>
      <c r="B1035" t="s">
        <v>123</v>
      </c>
      <c r="C1035" t="s">
        <v>77</v>
      </c>
      <c r="D1035" s="96">
        <v>42940</v>
      </c>
      <c r="E1035" s="96">
        <v>42946</v>
      </c>
      <c r="F1035">
        <f t="shared" si="32"/>
        <v>7</v>
      </c>
      <c r="G1035">
        <f t="shared" si="33"/>
        <v>2017</v>
      </c>
      <c r="H1035">
        <v>120088</v>
      </c>
      <c r="I1035" t="s">
        <v>230</v>
      </c>
      <c r="J1035" t="s">
        <v>142</v>
      </c>
      <c r="K1035" t="s">
        <v>232</v>
      </c>
      <c r="L1035" t="s">
        <v>45</v>
      </c>
      <c r="M1035" t="s">
        <v>231</v>
      </c>
      <c r="N1035" t="s">
        <v>143</v>
      </c>
      <c r="O1035">
        <v>301</v>
      </c>
      <c r="P1035" t="s">
        <v>46</v>
      </c>
      <c r="Q1035">
        <v>1</v>
      </c>
      <c r="R1035" t="s">
        <v>48</v>
      </c>
      <c r="S1035">
        <v>4</v>
      </c>
      <c r="T1035" t="s">
        <v>144</v>
      </c>
      <c r="U1035">
        <v>11</v>
      </c>
      <c r="V1035">
        <v>29686</v>
      </c>
      <c r="W1035" s="51">
        <v>3311.627</v>
      </c>
      <c r="X1035">
        <v>10.262</v>
      </c>
      <c r="Y1035">
        <v>6.0999999999999999E-2</v>
      </c>
      <c r="Z1035">
        <v>18</v>
      </c>
      <c r="AA1035">
        <v>1.2999999999999999E-2</v>
      </c>
    </row>
    <row r="1036" spans="1:27" ht="15">
      <c r="A1036" s="49">
        <v>42948</v>
      </c>
      <c r="B1036" t="s">
        <v>123</v>
      </c>
      <c r="C1036" t="s">
        <v>77</v>
      </c>
      <c r="D1036" s="96">
        <v>42940</v>
      </c>
      <c r="E1036" s="96">
        <v>42946</v>
      </c>
      <c r="F1036">
        <f t="shared" si="32"/>
        <v>7</v>
      </c>
      <c r="G1036">
        <f t="shared" si="33"/>
        <v>2017</v>
      </c>
      <c r="H1036">
        <v>120088</v>
      </c>
      <c r="I1036" t="s">
        <v>230</v>
      </c>
      <c r="J1036" t="s">
        <v>142</v>
      </c>
      <c r="K1036" t="s">
        <v>232</v>
      </c>
      <c r="L1036" t="s">
        <v>45</v>
      </c>
      <c r="M1036" t="s">
        <v>231</v>
      </c>
      <c r="N1036" t="s">
        <v>143</v>
      </c>
      <c r="O1036">
        <v>301</v>
      </c>
      <c r="P1036" t="s">
        <v>46</v>
      </c>
      <c r="Q1036">
        <v>1</v>
      </c>
      <c r="R1036" t="s">
        <v>48</v>
      </c>
      <c r="S1036">
        <v>4</v>
      </c>
      <c r="T1036" t="s">
        <v>144</v>
      </c>
      <c r="U1036">
        <v>10</v>
      </c>
      <c r="V1036">
        <v>30001</v>
      </c>
      <c r="W1036" s="51">
        <v>2822.9580000000001</v>
      </c>
      <c r="X1036">
        <v>8.8740000000000006</v>
      </c>
      <c r="Y1036">
        <v>0.06</v>
      </c>
      <c r="Z1036">
        <v>18</v>
      </c>
      <c r="AA1036">
        <v>0.02</v>
      </c>
    </row>
    <row r="1037" spans="1:27" ht="15">
      <c r="A1037" s="49">
        <v>42948</v>
      </c>
      <c r="B1037" t="s">
        <v>123</v>
      </c>
      <c r="C1037" t="s">
        <v>77</v>
      </c>
      <c r="D1037" s="96">
        <v>42940</v>
      </c>
      <c r="E1037" s="96">
        <v>42946</v>
      </c>
      <c r="F1037">
        <f t="shared" si="32"/>
        <v>7</v>
      </c>
      <c r="G1037">
        <f t="shared" si="33"/>
        <v>2017</v>
      </c>
      <c r="H1037">
        <v>120088</v>
      </c>
      <c r="I1037" t="s">
        <v>230</v>
      </c>
      <c r="J1037" t="s">
        <v>142</v>
      </c>
      <c r="K1037" t="s">
        <v>232</v>
      </c>
      <c r="L1037" t="s">
        <v>45</v>
      </c>
      <c r="M1037" t="s">
        <v>231</v>
      </c>
      <c r="N1037" t="s">
        <v>143</v>
      </c>
      <c r="O1037">
        <v>301</v>
      </c>
      <c r="P1037" t="s">
        <v>46</v>
      </c>
      <c r="Q1037">
        <v>1</v>
      </c>
      <c r="R1037" t="s">
        <v>48</v>
      </c>
      <c r="S1037">
        <v>4</v>
      </c>
      <c r="T1037" t="s">
        <v>144</v>
      </c>
      <c r="U1037">
        <v>12</v>
      </c>
      <c r="V1037">
        <v>29234</v>
      </c>
      <c r="W1037" s="51">
        <v>2964.6390000000001</v>
      </c>
      <c r="X1037">
        <v>9.0749999999999993</v>
      </c>
      <c r="Y1037">
        <v>5.0999999999999997E-2</v>
      </c>
      <c r="Z1037">
        <v>15</v>
      </c>
      <c r="AA1037">
        <v>3.1E-2</v>
      </c>
    </row>
    <row r="1038" spans="1:27" ht="15">
      <c r="A1038" s="49">
        <v>42943</v>
      </c>
      <c r="B1038" t="s">
        <v>122</v>
      </c>
      <c r="C1038" t="s">
        <v>76</v>
      </c>
      <c r="D1038" s="96">
        <v>42933</v>
      </c>
      <c r="E1038" s="96">
        <v>42939</v>
      </c>
      <c r="F1038">
        <f t="shared" si="32"/>
        <v>7</v>
      </c>
      <c r="G1038">
        <f t="shared" si="33"/>
        <v>2017</v>
      </c>
      <c r="H1038">
        <v>120088</v>
      </c>
      <c r="I1038" t="s">
        <v>230</v>
      </c>
      <c r="J1038" t="s">
        <v>142</v>
      </c>
      <c r="K1038" t="s">
        <v>232</v>
      </c>
      <c r="L1038" t="s">
        <v>45</v>
      </c>
      <c r="M1038" t="s">
        <v>231</v>
      </c>
      <c r="N1038" t="s">
        <v>143</v>
      </c>
      <c r="O1038">
        <v>301</v>
      </c>
      <c r="P1038" t="s">
        <v>46</v>
      </c>
      <c r="Q1038">
        <v>1</v>
      </c>
      <c r="R1038" t="s">
        <v>48</v>
      </c>
      <c r="S1038">
        <v>4</v>
      </c>
      <c r="T1038" t="s">
        <v>144</v>
      </c>
      <c r="U1038">
        <v>10</v>
      </c>
      <c r="V1038">
        <v>30013</v>
      </c>
      <c r="W1038" s="51">
        <v>2730.1489999999999</v>
      </c>
      <c r="X1038">
        <v>8.33</v>
      </c>
      <c r="Y1038">
        <v>0.04</v>
      </c>
      <c r="Z1038">
        <v>12</v>
      </c>
      <c r="AA1038">
        <v>0.01</v>
      </c>
    </row>
    <row r="1039" spans="1:27" ht="15">
      <c r="A1039" s="49">
        <v>42943</v>
      </c>
      <c r="B1039" t="s">
        <v>122</v>
      </c>
      <c r="C1039" t="s">
        <v>76</v>
      </c>
      <c r="D1039" s="96">
        <v>42933</v>
      </c>
      <c r="E1039" s="96">
        <v>42939</v>
      </c>
      <c r="F1039">
        <f t="shared" si="32"/>
        <v>7</v>
      </c>
      <c r="G1039">
        <f t="shared" si="33"/>
        <v>2017</v>
      </c>
      <c r="H1039">
        <v>120088</v>
      </c>
      <c r="I1039" t="s">
        <v>230</v>
      </c>
      <c r="J1039" t="s">
        <v>142</v>
      </c>
      <c r="K1039" t="s">
        <v>232</v>
      </c>
      <c r="L1039" t="s">
        <v>45</v>
      </c>
      <c r="M1039" t="s">
        <v>231</v>
      </c>
      <c r="N1039" t="s">
        <v>143</v>
      </c>
      <c r="O1039">
        <v>301</v>
      </c>
      <c r="P1039" t="s">
        <v>46</v>
      </c>
      <c r="Q1039">
        <v>1</v>
      </c>
      <c r="R1039" t="s">
        <v>48</v>
      </c>
      <c r="S1039">
        <v>4</v>
      </c>
      <c r="T1039" t="s">
        <v>144</v>
      </c>
      <c r="U1039">
        <v>11</v>
      </c>
      <c r="V1039">
        <v>29698</v>
      </c>
      <c r="W1039" s="51">
        <v>3208.4520000000002</v>
      </c>
      <c r="X1039">
        <v>9.6890000000000001</v>
      </c>
      <c r="Y1039">
        <v>0.04</v>
      </c>
      <c r="Z1039">
        <v>12</v>
      </c>
      <c r="AA1039">
        <v>0.01</v>
      </c>
    </row>
    <row r="1040" spans="1:27" ht="15">
      <c r="A1040" s="49">
        <v>42943</v>
      </c>
      <c r="B1040" t="s">
        <v>122</v>
      </c>
      <c r="C1040" t="s">
        <v>76</v>
      </c>
      <c r="D1040" s="96">
        <v>42933</v>
      </c>
      <c r="E1040" s="96">
        <v>42939</v>
      </c>
      <c r="F1040">
        <f t="shared" si="32"/>
        <v>7</v>
      </c>
      <c r="G1040">
        <f t="shared" si="33"/>
        <v>2017</v>
      </c>
      <c r="H1040">
        <v>120088</v>
      </c>
      <c r="I1040" t="s">
        <v>230</v>
      </c>
      <c r="J1040" t="s">
        <v>142</v>
      </c>
      <c r="K1040" t="s">
        <v>232</v>
      </c>
      <c r="L1040" t="s">
        <v>45</v>
      </c>
      <c r="M1040" t="s">
        <v>231</v>
      </c>
      <c r="N1040" t="s">
        <v>143</v>
      </c>
      <c r="O1040">
        <v>301</v>
      </c>
      <c r="P1040" t="s">
        <v>46</v>
      </c>
      <c r="Q1040">
        <v>1</v>
      </c>
      <c r="R1040" t="s">
        <v>48</v>
      </c>
      <c r="S1040">
        <v>4</v>
      </c>
      <c r="T1040" t="s">
        <v>144</v>
      </c>
      <c r="U1040">
        <v>12</v>
      </c>
      <c r="V1040">
        <v>29242</v>
      </c>
      <c r="W1040" s="51">
        <v>2867.7689999999998</v>
      </c>
      <c r="X1040">
        <v>8.5239999999999991</v>
      </c>
      <c r="Y1040">
        <v>2.7E-2</v>
      </c>
      <c r="Z1040">
        <v>8</v>
      </c>
      <c r="AA1040">
        <v>1.4E-2</v>
      </c>
    </row>
    <row r="1041" spans="1:27" ht="15">
      <c r="A1041" s="49">
        <v>42943</v>
      </c>
      <c r="B1041" t="s">
        <v>122</v>
      </c>
      <c r="C1041" t="s">
        <v>76</v>
      </c>
      <c r="D1041" s="96">
        <v>42933</v>
      </c>
      <c r="E1041" s="96">
        <v>42939</v>
      </c>
      <c r="F1041">
        <f t="shared" si="32"/>
        <v>7</v>
      </c>
      <c r="G1041">
        <f t="shared" si="33"/>
        <v>2017</v>
      </c>
      <c r="H1041">
        <v>120088</v>
      </c>
      <c r="I1041" t="s">
        <v>230</v>
      </c>
      <c r="J1041" t="s">
        <v>142</v>
      </c>
      <c r="K1041" t="s">
        <v>232</v>
      </c>
      <c r="L1041" t="s">
        <v>45</v>
      </c>
      <c r="M1041" t="s">
        <v>231</v>
      </c>
      <c r="N1041" t="s">
        <v>143</v>
      </c>
      <c r="O1041">
        <v>301</v>
      </c>
      <c r="P1041" t="s">
        <v>46</v>
      </c>
      <c r="Q1041">
        <v>1</v>
      </c>
      <c r="R1041" t="s">
        <v>48</v>
      </c>
      <c r="S1041">
        <v>4</v>
      </c>
      <c r="T1041" t="s">
        <v>144</v>
      </c>
      <c r="U1041">
        <v>6</v>
      </c>
      <c r="V1041">
        <v>28817</v>
      </c>
      <c r="W1041" s="51">
        <v>3394.5349999999999</v>
      </c>
      <c r="X1041">
        <v>9.9529999999999994</v>
      </c>
      <c r="Y1041">
        <v>4.9000000000000002E-2</v>
      </c>
      <c r="Z1041">
        <v>14</v>
      </c>
      <c r="AA1041">
        <v>0.01</v>
      </c>
    </row>
    <row r="1042" spans="1:27" ht="15">
      <c r="A1042" s="49">
        <v>42943</v>
      </c>
      <c r="B1042" t="s">
        <v>122</v>
      </c>
      <c r="C1042" t="s">
        <v>76</v>
      </c>
      <c r="D1042" s="96">
        <v>42933</v>
      </c>
      <c r="E1042" s="96">
        <v>42939</v>
      </c>
      <c r="F1042">
        <f t="shared" si="32"/>
        <v>7</v>
      </c>
      <c r="G1042">
        <f t="shared" si="33"/>
        <v>2017</v>
      </c>
      <c r="H1042">
        <v>120088</v>
      </c>
      <c r="I1042" t="s">
        <v>230</v>
      </c>
      <c r="J1042" t="s">
        <v>142</v>
      </c>
      <c r="K1042" t="s">
        <v>232</v>
      </c>
      <c r="L1042" t="s">
        <v>45</v>
      </c>
      <c r="M1042" t="s">
        <v>231</v>
      </c>
      <c r="N1042" t="s">
        <v>143</v>
      </c>
      <c r="O1042">
        <v>301</v>
      </c>
      <c r="P1042" t="s">
        <v>46</v>
      </c>
      <c r="Q1042">
        <v>1</v>
      </c>
      <c r="R1042" t="s">
        <v>48</v>
      </c>
      <c r="S1042">
        <v>4</v>
      </c>
      <c r="T1042" t="s">
        <v>144</v>
      </c>
      <c r="U1042">
        <v>8</v>
      </c>
      <c r="V1042">
        <v>29500</v>
      </c>
      <c r="W1042" s="51">
        <v>3233.8119999999999</v>
      </c>
      <c r="X1042">
        <v>9.7029999999999994</v>
      </c>
      <c r="Y1042">
        <v>4.3999999999999997E-2</v>
      </c>
      <c r="Z1042">
        <v>13</v>
      </c>
      <c r="AA1042">
        <v>1.7000000000000001E-2</v>
      </c>
    </row>
    <row r="1043" spans="1:27" ht="15">
      <c r="A1043" s="49">
        <v>42943</v>
      </c>
      <c r="B1043" t="s">
        <v>122</v>
      </c>
      <c r="C1043" t="s">
        <v>76</v>
      </c>
      <c r="D1043" s="96">
        <v>42933</v>
      </c>
      <c r="E1043" s="96">
        <v>42939</v>
      </c>
      <c r="F1043">
        <f t="shared" si="32"/>
        <v>7</v>
      </c>
      <c r="G1043">
        <f t="shared" si="33"/>
        <v>2017</v>
      </c>
      <c r="H1043">
        <v>120088</v>
      </c>
      <c r="I1043" t="s">
        <v>230</v>
      </c>
      <c r="J1043" t="s">
        <v>142</v>
      </c>
      <c r="K1043" t="s">
        <v>232</v>
      </c>
      <c r="L1043" t="s">
        <v>45</v>
      </c>
      <c r="M1043" t="s">
        <v>231</v>
      </c>
      <c r="N1043" t="s">
        <v>143</v>
      </c>
      <c r="O1043">
        <v>301</v>
      </c>
      <c r="P1043" t="s">
        <v>46</v>
      </c>
      <c r="Q1043">
        <v>1</v>
      </c>
      <c r="R1043" t="s">
        <v>48</v>
      </c>
      <c r="S1043">
        <v>4</v>
      </c>
      <c r="T1043" t="s">
        <v>144</v>
      </c>
      <c r="U1043">
        <v>4</v>
      </c>
      <c r="V1043">
        <v>29623</v>
      </c>
      <c r="W1043" s="51">
        <v>3370.3829999999998</v>
      </c>
      <c r="X1043">
        <v>10.154</v>
      </c>
      <c r="Y1043">
        <v>3.4000000000000002E-2</v>
      </c>
      <c r="Z1043">
        <v>10</v>
      </c>
      <c r="AA1043">
        <v>1.4E-2</v>
      </c>
    </row>
    <row r="1044" spans="1:27" ht="15">
      <c r="A1044" s="49">
        <v>42943</v>
      </c>
      <c r="B1044" t="s">
        <v>122</v>
      </c>
      <c r="C1044" t="s">
        <v>76</v>
      </c>
      <c r="D1044" s="96">
        <v>42933</v>
      </c>
      <c r="E1044" s="96">
        <v>42939</v>
      </c>
      <c r="F1044">
        <f t="shared" si="32"/>
        <v>7</v>
      </c>
      <c r="G1044">
        <f t="shared" si="33"/>
        <v>2017</v>
      </c>
      <c r="H1044">
        <v>120088</v>
      </c>
      <c r="I1044" t="s">
        <v>230</v>
      </c>
      <c r="J1044" t="s">
        <v>142</v>
      </c>
      <c r="K1044" t="s">
        <v>232</v>
      </c>
      <c r="L1044" t="s">
        <v>45</v>
      </c>
      <c r="M1044" t="s">
        <v>231</v>
      </c>
      <c r="N1044" t="s">
        <v>143</v>
      </c>
      <c r="O1044">
        <v>301</v>
      </c>
      <c r="P1044" t="s">
        <v>46</v>
      </c>
      <c r="Q1044">
        <v>1</v>
      </c>
      <c r="R1044" t="s">
        <v>48</v>
      </c>
      <c r="S1044">
        <v>4</v>
      </c>
      <c r="T1044" t="s">
        <v>144</v>
      </c>
      <c r="U1044">
        <v>1</v>
      </c>
      <c r="V1044">
        <v>28916</v>
      </c>
      <c r="W1044" s="51">
        <v>3594.1030000000001</v>
      </c>
      <c r="X1044">
        <v>10.574999999999999</v>
      </c>
      <c r="Y1044">
        <v>2.4E-2</v>
      </c>
      <c r="Z1044">
        <v>7</v>
      </c>
      <c r="AA1044">
        <v>1.7000000000000001E-2</v>
      </c>
    </row>
    <row r="1045" spans="1:27" ht="15">
      <c r="A1045" s="49">
        <v>42943</v>
      </c>
      <c r="B1045" t="s">
        <v>122</v>
      </c>
      <c r="C1045" t="s">
        <v>76</v>
      </c>
      <c r="D1045" s="96">
        <v>42933</v>
      </c>
      <c r="E1045" s="96">
        <v>42939</v>
      </c>
      <c r="F1045">
        <f t="shared" si="32"/>
        <v>7</v>
      </c>
      <c r="G1045">
        <f t="shared" si="33"/>
        <v>2017</v>
      </c>
      <c r="H1045">
        <v>120088</v>
      </c>
      <c r="I1045" t="s">
        <v>230</v>
      </c>
      <c r="J1045" t="s">
        <v>142</v>
      </c>
      <c r="K1045" t="s">
        <v>232</v>
      </c>
      <c r="L1045" t="s">
        <v>45</v>
      </c>
      <c r="M1045" t="s">
        <v>231</v>
      </c>
      <c r="N1045" t="s">
        <v>143</v>
      </c>
      <c r="O1045">
        <v>301</v>
      </c>
      <c r="P1045" t="s">
        <v>46</v>
      </c>
      <c r="Q1045">
        <v>1</v>
      </c>
      <c r="R1045" t="s">
        <v>48</v>
      </c>
      <c r="S1045">
        <v>4</v>
      </c>
      <c r="T1045" t="s">
        <v>144</v>
      </c>
      <c r="U1045">
        <v>3</v>
      </c>
      <c r="V1045">
        <v>30530</v>
      </c>
      <c r="W1045" s="51">
        <v>3575.5189999999998</v>
      </c>
      <c r="X1045">
        <v>11.109</v>
      </c>
      <c r="Y1045">
        <v>4.9000000000000002E-2</v>
      </c>
      <c r="Z1045">
        <v>15</v>
      </c>
      <c r="AA1045">
        <v>1.6E-2</v>
      </c>
    </row>
    <row r="1046" spans="1:27" ht="15">
      <c r="A1046" s="49">
        <v>42943</v>
      </c>
      <c r="B1046" t="s">
        <v>122</v>
      </c>
      <c r="C1046" t="s">
        <v>76</v>
      </c>
      <c r="D1046" s="96">
        <v>42933</v>
      </c>
      <c r="E1046" s="96">
        <v>42939</v>
      </c>
      <c r="F1046">
        <f t="shared" si="32"/>
        <v>7</v>
      </c>
      <c r="G1046">
        <f t="shared" si="33"/>
        <v>2017</v>
      </c>
      <c r="H1046">
        <v>120088</v>
      </c>
      <c r="I1046" t="s">
        <v>230</v>
      </c>
      <c r="J1046" t="s">
        <v>142</v>
      </c>
      <c r="K1046" t="s">
        <v>232</v>
      </c>
      <c r="L1046" t="s">
        <v>45</v>
      </c>
      <c r="M1046" t="s">
        <v>231</v>
      </c>
      <c r="N1046" t="s">
        <v>143</v>
      </c>
      <c r="O1046">
        <v>301</v>
      </c>
      <c r="P1046" t="s">
        <v>46</v>
      </c>
      <c r="Q1046">
        <v>1</v>
      </c>
      <c r="R1046" t="s">
        <v>48</v>
      </c>
      <c r="S1046">
        <v>4</v>
      </c>
      <c r="T1046" t="s">
        <v>144</v>
      </c>
      <c r="U1046">
        <v>2</v>
      </c>
      <c r="V1046">
        <v>28904</v>
      </c>
      <c r="W1046" s="51">
        <v>2403.98</v>
      </c>
      <c r="X1046">
        <v>7.0670000000000002</v>
      </c>
      <c r="Y1046">
        <v>2.4E-2</v>
      </c>
      <c r="Z1046">
        <v>7</v>
      </c>
      <c r="AA1046">
        <v>7.0000000000000001E-3</v>
      </c>
    </row>
    <row r="1047" spans="1:27" ht="15">
      <c r="A1047" s="49">
        <v>42943</v>
      </c>
      <c r="B1047" t="s">
        <v>122</v>
      </c>
      <c r="C1047" t="s">
        <v>76</v>
      </c>
      <c r="D1047" s="96">
        <v>42933</v>
      </c>
      <c r="E1047" s="96">
        <v>42939</v>
      </c>
      <c r="F1047">
        <f t="shared" si="32"/>
        <v>7</v>
      </c>
      <c r="G1047">
        <f t="shared" si="33"/>
        <v>2017</v>
      </c>
      <c r="H1047">
        <v>120088</v>
      </c>
      <c r="I1047" t="s">
        <v>230</v>
      </c>
      <c r="J1047" t="s">
        <v>142</v>
      </c>
      <c r="K1047" t="s">
        <v>232</v>
      </c>
      <c r="L1047" t="s">
        <v>45</v>
      </c>
      <c r="M1047" t="s">
        <v>231</v>
      </c>
      <c r="N1047" t="s">
        <v>143</v>
      </c>
      <c r="O1047">
        <v>301</v>
      </c>
      <c r="P1047" t="s">
        <v>46</v>
      </c>
      <c r="Q1047">
        <v>1</v>
      </c>
      <c r="R1047" t="s">
        <v>48</v>
      </c>
      <c r="S1047">
        <v>4</v>
      </c>
      <c r="T1047" t="s">
        <v>144</v>
      </c>
      <c r="U1047">
        <v>5</v>
      </c>
      <c r="V1047">
        <v>29129</v>
      </c>
      <c r="W1047" s="51">
        <v>3349.404</v>
      </c>
      <c r="X1047">
        <v>9.8859999999999992</v>
      </c>
      <c r="Y1047">
        <v>3.7999999999999999E-2</v>
      </c>
      <c r="Z1047">
        <v>11</v>
      </c>
      <c r="AA1047">
        <v>1.4E-2</v>
      </c>
    </row>
    <row r="1048" spans="1:27" ht="15">
      <c r="A1048" s="49">
        <v>42943</v>
      </c>
      <c r="B1048" t="s">
        <v>122</v>
      </c>
      <c r="C1048" t="s">
        <v>76</v>
      </c>
      <c r="D1048" s="96">
        <v>42933</v>
      </c>
      <c r="E1048" s="96">
        <v>42939</v>
      </c>
      <c r="F1048">
        <f t="shared" si="32"/>
        <v>7</v>
      </c>
      <c r="G1048">
        <f t="shared" si="33"/>
        <v>2017</v>
      </c>
      <c r="H1048">
        <v>120088</v>
      </c>
      <c r="I1048" t="s">
        <v>230</v>
      </c>
      <c r="J1048" t="s">
        <v>142</v>
      </c>
      <c r="K1048" t="s">
        <v>232</v>
      </c>
      <c r="L1048" t="s">
        <v>45</v>
      </c>
      <c r="M1048" t="s">
        <v>231</v>
      </c>
      <c r="N1048" t="s">
        <v>143</v>
      </c>
      <c r="O1048">
        <v>301</v>
      </c>
      <c r="P1048" t="s">
        <v>46</v>
      </c>
      <c r="Q1048">
        <v>1</v>
      </c>
      <c r="R1048" t="s">
        <v>48</v>
      </c>
      <c r="S1048">
        <v>4</v>
      </c>
      <c r="T1048" t="s">
        <v>144</v>
      </c>
      <c r="U1048">
        <v>7</v>
      </c>
      <c r="V1048">
        <v>28379</v>
      </c>
      <c r="W1048" s="51">
        <v>2934.3380000000002</v>
      </c>
      <c r="X1048">
        <v>8.4730000000000008</v>
      </c>
      <c r="Y1048">
        <v>6.3E-2</v>
      </c>
      <c r="Z1048">
        <v>18</v>
      </c>
      <c r="AA1048">
        <v>1.0999999999999999E-2</v>
      </c>
    </row>
    <row r="1049" spans="1:27" ht="15">
      <c r="A1049" s="49">
        <v>42943</v>
      </c>
      <c r="B1049" t="s">
        <v>122</v>
      </c>
      <c r="C1049" t="s">
        <v>76</v>
      </c>
      <c r="D1049" s="96">
        <v>42933</v>
      </c>
      <c r="E1049" s="96">
        <v>42939</v>
      </c>
      <c r="F1049">
        <f t="shared" si="32"/>
        <v>7</v>
      </c>
      <c r="G1049">
        <f t="shared" si="33"/>
        <v>2017</v>
      </c>
      <c r="H1049">
        <v>120088</v>
      </c>
      <c r="I1049" t="s">
        <v>230</v>
      </c>
      <c r="J1049" t="s">
        <v>142</v>
      </c>
      <c r="K1049" t="s">
        <v>232</v>
      </c>
      <c r="L1049" t="s">
        <v>45</v>
      </c>
      <c r="M1049" t="s">
        <v>231</v>
      </c>
      <c r="N1049" t="s">
        <v>143</v>
      </c>
      <c r="O1049">
        <v>301</v>
      </c>
      <c r="P1049" t="s">
        <v>46</v>
      </c>
      <c r="Q1049">
        <v>1</v>
      </c>
      <c r="R1049" t="s">
        <v>48</v>
      </c>
      <c r="S1049">
        <v>4</v>
      </c>
      <c r="T1049" t="s">
        <v>144</v>
      </c>
      <c r="U1049">
        <v>9</v>
      </c>
      <c r="V1049">
        <v>29468</v>
      </c>
      <c r="W1049" s="51">
        <v>2499.04</v>
      </c>
      <c r="X1049">
        <v>7.4880000000000004</v>
      </c>
      <c r="Y1049">
        <v>5.3999999999999999E-2</v>
      </c>
      <c r="Z1049">
        <v>16</v>
      </c>
      <c r="AA1049">
        <v>1.4E-2</v>
      </c>
    </row>
    <row r="1050" spans="1:27" ht="15">
      <c r="A1050" s="49">
        <v>42932</v>
      </c>
      <c r="B1050" t="s">
        <v>121</v>
      </c>
      <c r="C1050" t="s">
        <v>75</v>
      </c>
      <c r="D1050" s="96">
        <v>42926</v>
      </c>
      <c r="E1050" s="96">
        <v>42932</v>
      </c>
      <c r="F1050">
        <f t="shared" si="32"/>
        <v>7</v>
      </c>
      <c r="G1050">
        <f t="shared" si="33"/>
        <v>2017</v>
      </c>
      <c r="H1050">
        <v>120088</v>
      </c>
      <c r="I1050" t="s">
        <v>230</v>
      </c>
      <c r="J1050" t="s">
        <v>142</v>
      </c>
      <c r="K1050" t="s">
        <v>232</v>
      </c>
      <c r="L1050" t="s">
        <v>45</v>
      </c>
      <c r="M1050" t="s">
        <v>231</v>
      </c>
      <c r="N1050" t="s">
        <v>143</v>
      </c>
      <c r="O1050">
        <v>301</v>
      </c>
      <c r="P1050" t="s">
        <v>46</v>
      </c>
      <c r="Q1050">
        <v>1</v>
      </c>
      <c r="R1050" t="s">
        <v>48</v>
      </c>
      <c r="S1050">
        <v>4</v>
      </c>
      <c r="T1050" t="s">
        <v>144</v>
      </c>
      <c r="U1050">
        <v>7</v>
      </c>
      <c r="V1050">
        <v>28398</v>
      </c>
      <c r="W1050" s="51">
        <v>2897.105</v>
      </c>
      <c r="X1050">
        <v>8.3710000000000004</v>
      </c>
      <c r="Y1050">
        <v>6.7000000000000004E-2</v>
      </c>
      <c r="Z1050">
        <v>19</v>
      </c>
      <c r="AA1050">
        <v>3.9E-2</v>
      </c>
    </row>
    <row r="1051" spans="1:27" ht="15">
      <c r="A1051" s="49">
        <v>42932</v>
      </c>
      <c r="B1051" t="s">
        <v>121</v>
      </c>
      <c r="C1051" t="s">
        <v>75</v>
      </c>
      <c r="D1051" s="96">
        <v>42926</v>
      </c>
      <c r="E1051" s="96">
        <v>42932</v>
      </c>
      <c r="F1051">
        <f t="shared" si="32"/>
        <v>7</v>
      </c>
      <c r="G1051">
        <f t="shared" si="33"/>
        <v>2017</v>
      </c>
      <c r="H1051">
        <v>120088</v>
      </c>
      <c r="I1051" t="s">
        <v>230</v>
      </c>
      <c r="J1051" t="s">
        <v>142</v>
      </c>
      <c r="K1051" t="s">
        <v>232</v>
      </c>
      <c r="L1051" t="s">
        <v>45</v>
      </c>
      <c r="M1051" t="s">
        <v>231</v>
      </c>
      <c r="N1051" t="s">
        <v>143</v>
      </c>
      <c r="O1051">
        <v>301</v>
      </c>
      <c r="P1051" t="s">
        <v>46</v>
      </c>
      <c r="Q1051">
        <v>1</v>
      </c>
      <c r="R1051" t="s">
        <v>48</v>
      </c>
      <c r="S1051">
        <v>4</v>
      </c>
      <c r="T1051" t="s">
        <v>144</v>
      </c>
      <c r="U1051">
        <v>5</v>
      </c>
      <c r="V1051">
        <v>29140</v>
      </c>
      <c r="W1051" s="51">
        <v>3284.377</v>
      </c>
      <c r="X1051">
        <v>9.6969999999999992</v>
      </c>
      <c r="Y1051">
        <v>3.7999999999999999E-2</v>
      </c>
      <c r="Z1051">
        <v>11</v>
      </c>
      <c r="AA1051">
        <v>1.4E-2</v>
      </c>
    </row>
    <row r="1052" spans="1:27" ht="15">
      <c r="A1052" s="49">
        <v>42932</v>
      </c>
      <c r="B1052" t="s">
        <v>121</v>
      </c>
      <c r="C1052" t="s">
        <v>75</v>
      </c>
      <c r="D1052" s="96">
        <v>42926</v>
      </c>
      <c r="E1052" s="96">
        <v>42932</v>
      </c>
      <c r="F1052">
        <f t="shared" si="32"/>
        <v>7</v>
      </c>
      <c r="G1052">
        <f t="shared" si="33"/>
        <v>2017</v>
      </c>
      <c r="H1052">
        <v>120088</v>
      </c>
      <c r="I1052" t="s">
        <v>230</v>
      </c>
      <c r="J1052" t="s">
        <v>142</v>
      </c>
      <c r="K1052" t="s">
        <v>232</v>
      </c>
      <c r="L1052" t="s">
        <v>45</v>
      </c>
      <c r="M1052" t="s">
        <v>231</v>
      </c>
      <c r="N1052" t="s">
        <v>143</v>
      </c>
      <c r="O1052">
        <v>301</v>
      </c>
      <c r="P1052" t="s">
        <v>46</v>
      </c>
      <c r="Q1052">
        <v>1</v>
      </c>
      <c r="R1052" t="s">
        <v>48</v>
      </c>
      <c r="S1052">
        <v>4</v>
      </c>
      <c r="T1052" t="s">
        <v>144</v>
      </c>
      <c r="U1052">
        <v>9</v>
      </c>
      <c r="V1052">
        <v>29485</v>
      </c>
      <c r="W1052" s="51">
        <v>2462.6959999999999</v>
      </c>
      <c r="X1052">
        <v>7.383</v>
      </c>
      <c r="Y1052">
        <v>5.8000000000000003E-2</v>
      </c>
      <c r="Z1052">
        <v>17</v>
      </c>
      <c r="AA1052">
        <v>2.7E-2</v>
      </c>
    </row>
    <row r="1053" spans="1:27" ht="15">
      <c r="A1053" s="49">
        <v>42932</v>
      </c>
      <c r="B1053" t="s">
        <v>121</v>
      </c>
      <c r="C1053" t="s">
        <v>75</v>
      </c>
      <c r="D1053" s="96">
        <v>42926</v>
      </c>
      <c r="E1053" s="96">
        <v>42932</v>
      </c>
      <c r="F1053">
        <f t="shared" si="32"/>
        <v>7</v>
      </c>
      <c r="G1053">
        <f t="shared" si="33"/>
        <v>2017</v>
      </c>
      <c r="H1053">
        <v>120088</v>
      </c>
      <c r="I1053" t="s">
        <v>230</v>
      </c>
      <c r="J1053" t="s">
        <v>142</v>
      </c>
      <c r="K1053" t="s">
        <v>232</v>
      </c>
      <c r="L1053" t="s">
        <v>45</v>
      </c>
      <c r="M1053" t="s">
        <v>231</v>
      </c>
      <c r="N1053" t="s">
        <v>143</v>
      </c>
      <c r="O1053">
        <v>301</v>
      </c>
      <c r="P1053" t="s">
        <v>46</v>
      </c>
      <c r="Q1053">
        <v>1</v>
      </c>
      <c r="R1053" t="s">
        <v>48</v>
      </c>
      <c r="S1053">
        <v>4</v>
      </c>
      <c r="T1053" t="s">
        <v>144</v>
      </c>
      <c r="U1053">
        <v>2</v>
      </c>
      <c r="V1053">
        <v>28919</v>
      </c>
      <c r="W1053" s="51">
        <v>2369.9180000000001</v>
      </c>
      <c r="X1053">
        <v>6.9710000000000001</v>
      </c>
      <c r="Y1053">
        <v>5.1999999999999998E-2</v>
      </c>
      <c r="Z1053">
        <v>15</v>
      </c>
      <c r="AA1053">
        <v>1.7000000000000001E-2</v>
      </c>
    </row>
    <row r="1054" spans="1:27" ht="15">
      <c r="A1054" s="49">
        <v>42932</v>
      </c>
      <c r="B1054" t="s">
        <v>121</v>
      </c>
      <c r="C1054" t="s">
        <v>75</v>
      </c>
      <c r="D1054" s="96">
        <v>42926</v>
      </c>
      <c r="E1054" s="96">
        <v>42932</v>
      </c>
      <c r="F1054">
        <f t="shared" si="32"/>
        <v>7</v>
      </c>
      <c r="G1054">
        <f t="shared" si="33"/>
        <v>2017</v>
      </c>
      <c r="H1054">
        <v>120088</v>
      </c>
      <c r="I1054" t="s">
        <v>230</v>
      </c>
      <c r="J1054" t="s">
        <v>142</v>
      </c>
      <c r="K1054" t="s">
        <v>232</v>
      </c>
      <c r="L1054" t="s">
        <v>45</v>
      </c>
      <c r="M1054" t="s">
        <v>231</v>
      </c>
      <c r="N1054" t="s">
        <v>143</v>
      </c>
      <c r="O1054">
        <v>301</v>
      </c>
      <c r="P1054" t="s">
        <v>46</v>
      </c>
      <c r="Q1054">
        <v>1</v>
      </c>
      <c r="R1054" t="s">
        <v>48</v>
      </c>
      <c r="S1054">
        <v>4</v>
      </c>
      <c r="T1054" t="s">
        <v>144</v>
      </c>
      <c r="U1054">
        <v>1</v>
      </c>
      <c r="V1054">
        <v>28931</v>
      </c>
      <c r="W1054" s="51">
        <v>3515.6610000000001</v>
      </c>
      <c r="X1054">
        <v>10.349</v>
      </c>
      <c r="Y1054">
        <v>5.1999999999999998E-2</v>
      </c>
      <c r="Z1054">
        <v>15</v>
      </c>
      <c r="AA1054">
        <v>3.7999999999999999E-2</v>
      </c>
    </row>
    <row r="1055" spans="1:27" ht="15">
      <c r="A1055" s="49">
        <v>42932</v>
      </c>
      <c r="B1055" t="s">
        <v>121</v>
      </c>
      <c r="C1055" t="s">
        <v>75</v>
      </c>
      <c r="D1055" s="96">
        <v>42926</v>
      </c>
      <c r="E1055" s="96">
        <v>42932</v>
      </c>
      <c r="F1055">
        <f t="shared" si="32"/>
        <v>7</v>
      </c>
      <c r="G1055">
        <f t="shared" si="33"/>
        <v>2017</v>
      </c>
      <c r="H1055">
        <v>120088</v>
      </c>
      <c r="I1055" t="s">
        <v>230</v>
      </c>
      <c r="J1055" t="s">
        <v>142</v>
      </c>
      <c r="K1055" t="s">
        <v>232</v>
      </c>
      <c r="L1055" t="s">
        <v>45</v>
      </c>
      <c r="M1055" t="s">
        <v>231</v>
      </c>
      <c r="N1055" t="s">
        <v>143</v>
      </c>
      <c r="O1055">
        <v>301</v>
      </c>
      <c r="P1055" t="s">
        <v>46</v>
      </c>
      <c r="Q1055">
        <v>1</v>
      </c>
      <c r="R1055" t="s">
        <v>48</v>
      </c>
      <c r="S1055">
        <v>4</v>
      </c>
      <c r="T1055" t="s">
        <v>144</v>
      </c>
      <c r="U1055">
        <v>3</v>
      </c>
      <c r="V1055">
        <v>30547</v>
      </c>
      <c r="W1055" s="51">
        <v>3498.317</v>
      </c>
      <c r="X1055">
        <v>10.875</v>
      </c>
      <c r="Y1055">
        <v>5.6000000000000001E-2</v>
      </c>
      <c r="Z1055">
        <v>17</v>
      </c>
      <c r="AA1055">
        <v>3.5999999999999997E-2</v>
      </c>
    </row>
    <row r="1056" spans="1:27" ht="15">
      <c r="A1056" s="49">
        <v>42932</v>
      </c>
      <c r="B1056" t="s">
        <v>121</v>
      </c>
      <c r="C1056" t="s">
        <v>75</v>
      </c>
      <c r="D1056" s="96">
        <v>42926</v>
      </c>
      <c r="E1056" s="96">
        <v>42932</v>
      </c>
      <c r="F1056">
        <f t="shared" si="32"/>
        <v>7</v>
      </c>
      <c r="G1056">
        <f t="shared" si="33"/>
        <v>2017</v>
      </c>
      <c r="H1056">
        <v>120088</v>
      </c>
      <c r="I1056" t="s">
        <v>230</v>
      </c>
      <c r="J1056" t="s">
        <v>142</v>
      </c>
      <c r="K1056" t="s">
        <v>232</v>
      </c>
      <c r="L1056" t="s">
        <v>45</v>
      </c>
      <c r="M1056" t="s">
        <v>231</v>
      </c>
      <c r="N1056" t="s">
        <v>143</v>
      </c>
      <c r="O1056">
        <v>301</v>
      </c>
      <c r="P1056" t="s">
        <v>46</v>
      </c>
      <c r="Q1056">
        <v>1</v>
      </c>
      <c r="R1056" t="s">
        <v>48</v>
      </c>
      <c r="S1056">
        <v>4</v>
      </c>
      <c r="T1056" t="s">
        <v>144</v>
      </c>
      <c r="U1056">
        <v>4</v>
      </c>
      <c r="V1056">
        <v>29642</v>
      </c>
      <c r="W1056" s="51">
        <v>3294.94</v>
      </c>
      <c r="X1056">
        <v>9.9329999999999998</v>
      </c>
      <c r="Y1056">
        <v>6.4000000000000001E-2</v>
      </c>
      <c r="Z1056">
        <v>19</v>
      </c>
      <c r="AA1056">
        <v>3.4000000000000002E-2</v>
      </c>
    </row>
    <row r="1057" spans="1:27" ht="15">
      <c r="A1057" s="49">
        <v>42932</v>
      </c>
      <c r="B1057" t="s">
        <v>121</v>
      </c>
      <c r="C1057" t="s">
        <v>75</v>
      </c>
      <c r="D1057" s="96">
        <v>42926</v>
      </c>
      <c r="E1057" s="96">
        <v>42932</v>
      </c>
      <c r="F1057">
        <f t="shared" si="32"/>
        <v>7</v>
      </c>
      <c r="G1057">
        <f t="shared" si="33"/>
        <v>2017</v>
      </c>
      <c r="H1057">
        <v>120088</v>
      </c>
      <c r="I1057" t="s">
        <v>230</v>
      </c>
      <c r="J1057" t="s">
        <v>142</v>
      </c>
      <c r="K1057" t="s">
        <v>232</v>
      </c>
      <c r="L1057" t="s">
        <v>45</v>
      </c>
      <c r="M1057" t="s">
        <v>231</v>
      </c>
      <c r="N1057" t="s">
        <v>143</v>
      </c>
      <c r="O1057">
        <v>301</v>
      </c>
      <c r="P1057" t="s">
        <v>46</v>
      </c>
      <c r="Q1057">
        <v>1</v>
      </c>
      <c r="R1057" t="s">
        <v>48</v>
      </c>
      <c r="S1057">
        <v>4</v>
      </c>
      <c r="T1057" t="s">
        <v>144</v>
      </c>
      <c r="U1057">
        <v>8</v>
      </c>
      <c r="V1057">
        <v>29516</v>
      </c>
      <c r="W1057" s="51">
        <v>3154.61</v>
      </c>
      <c r="X1057">
        <v>9.4700000000000006</v>
      </c>
      <c r="Y1057">
        <v>5.3999999999999999E-2</v>
      </c>
      <c r="Z1057">
        <v>16</v>
      </c>
      <c r="AA1057">
        <v>3.6999999999999998E-2</v>
      </c>
    </row>
    <row r="1058" spans="1:27" ht="15">
      <c r="A1058" s="49">
        <v>42932</v>
      </c>
      <c r="B1058" t="s">
        <v>121</v>
      </c>
      <c r="C1058" t="s">
        <v>75</v>
      </c>
      <c r="D1058" s="96">
        <v>42926</v>
      </c>
      <c r="E1058" s="96">
        <v>42932</v>
      </c>
      <c r="F1058">
        <f t="shared" si="32"/>
        <v>7</v>
      </c>
      <c r="G1058">
        <f t="shared" si="33"/>
        <v>2017</v>
      </c>
      <c r="H1058">
        <v>120088</v>
      </c>
      <c r="I1058" t="s">
        <v>230</v>
      </c>
      <c r="J1058" t="s">
        <v>142</v>
      </c>
      <c r="K1058" t="s">
        <v>232</v>
      </c>
      <c r="L1058" t="s">
        <v>45</v>
      </c>
      <c r="M1058" t="s">
        <v>231</v>
      </c>
      <c r="N1058" t="s">
        <v>143</v>
      </c>
      <c r="O1058">
        <v>301</v>
      </c>
      <c r="P1058" t="s">
        <v>46</v>
      </c>
      <c r="Q1058">
        <v>1</v>
      </c>
      <c r="R1058" t="s">
        <v>48</v>
      </c>
      <c r="S1058">
        <v>4</v>
      </c>
      <c r="T1058" t="s">
        <v>144</v>
      </c>
      <c r="U1058">
        <v>6</v>
      </c>
      <c r="V1058">
        <v>28830</v>
      </c>
      <c r="W1058" s="51">
        <v>3322.585</v>
      </c>
      <c r="X1058">
        <v>9.7460000000000004</v>
      </c>
      <c r="Y1058">
        <v>4.4999999999999998E-2</v>
      </c>
      <c r="Z1058">
        <v>13</v>
      </c>
      <c r="AA1058">
        <v>1.4E-2</v>
      </c>
    </row>
    <row r="1059" spans="1:27" ht="15">
      <c r="A1059" s="49">
        <v>42932</v>
      </c>
      <c r="B1059" t="s">
        <v>121</v>
      </c>
      <c r="C1059" t="s">
        <v>75</v>
      </c>
      <c r="D1059" s="96">
        <v>42926</v>
      </c>
      <c r="E1059" s="96">
        <v>42932</v>
      </c>
      <c r="F1059">
        <f t="shared" si="32"/>
        <v>7</v>
      </c>
      <c r="G1059">
        <f t="shared" si="33"/>
        <v>2017</v>
      </c>
      <c r="H1059">
        <v>120088</v>
      </c>
      <c r="I1059" t="s">
        <v>230</v>
      </c>
      <c r="J1059" t="s">
        <v>142</v>
      </c>
      <c r="K1059" t="s">
        <v>232</v>
      </c>
      <c r="L1059" t="s">
        <v>45</v>
      </c>
      <c r="M1059" t="s">
        <v>231</v>
      </c>
      <c r="N1059" t="s">
        <v>143</v>
      </c>
      <c r="O1059">
        <v>301</v>
      </c>
      <c r="P1059" t="s">
        <v>46</v>
      </c>
      <c r="Q1059">
        <v>1</v>
      </c>
      <c r="R1059" t="s">
        <v>48</v>
      </c>
      <c r="S1059">
        <v>4</v>
      </c>
      <c r="T1059" t="s">
        <v>144</v>
      </c>
      <c r="U1059">
        <v>11</v>
      </c>
      <c r="V1059">
        <v>29708</v>
      </c>
      <c r="W1059" s="51">
        <v>3140.098</v>
      </c>
      <c r="X1059">
        <v>9.4849999999999994</v>
      </c>
      <c r="Y1059">
        <v>3.4000000000000002E-2</v>
      </c>
      <c r="Z1059">
        <v>10</v>
      </c>
      <c r="AA1059">
        <v>0.02</v>
      </c>
    </row>
    <row r="1060" spans="1:27" ht="15">
      <c r="A1060" s="49">
        <v>42932</v>
      </c>
      <c r="B1060" t="s">
        <v>121</v>
      </c>
      <c r="C1060" t="s">
        <v>75</v>
      </c>
      <c r="D1060" s="96">
        <v>42926</v>
      </c>
      <c r="E1060" s="96">
        <v>42932</v>
      </c>
      <c r="F1060">
        <f t="shared" si="32"/>
        <v>7</v>
      </c>
      <c r="G1060">
        <f t="shared" si="33"/>
        <v>2017</v>
      </c>
      <c r="H1060">
        <v>120088</v>
      </c>
      <c r="I1060" t="s">
        <v>230</v>
      </c>
      <c r="J1060" t="s">
        <v>142</v>
      </c>
      <c r="K1060" t="s">
        <v>232</v>
      </c>
      <c r="L1060" t="s">
        <v>45</v>
      </c>
      <c r="M1060" t="s">
        <v>231</v>
      </c>
      <c r="N1060" t="s">
        <v>143</v>
      </c>
      <c r="O1060">
        <v>301</v>
      </c>
      <c r="P1060" t="s">
        <v>46</v>
      </c>
      <c r="Q1060">
        <v>1</v>
      </c>
      <c r="R1060" t="s">
        <v>48</v>
      </c>
      <c r="S1060">
        <v>4</v>
      </c>
      <c r="T1060" t="s">
        <v>144</v>
      </c>
      <c r="U1060">
        <v>10</v>
      </c>
      <c r="V1060">
        <v>30029</v>
      </c>
      <c r="W1060" s="51">
        <v>2677.8989999999999</v>
      </c>
      <c r="X1060">
        <v>8.1750000000000007</v>
      </c>
      <c r="Y1060">
        <v>5.2999999999999999E-2</v>
      </c>
      <c r="Z1060">
        <v>16</v>
      </c>
      <c r="AA1060">
        <v>2.3E-2</v>
      </c>
    </row>
    <row r="1061" spans="1:27" ht="15">
      <c r="A1061" s="49">
        <v>42932</v>
      </c>
      <c r="B1061" t="s">
        <v>121</v>
      </c>
      <c r="C1061" t="s">
        <v>75</v>
      </c>
      <c r="D1061" s="96">
        <v>42926</v>
      </c>
      <c r="E1061" s="96">
        <v>42932</v>
      </c>
      <c r="F1061">
        <f t="shared" si="32"/>
        <v>7</v>
      </c>
      <c r="G1061">
        <f t="shared" si="33"/>
        <v>2017</v>
      </c>
      <c r="H1061">
        <v>120088</v>
      </c>
      <c r="I1061" t="s">
        <v>230</v>
      </c>
      <c r="J1061" t="s">
        <v>142</v>
      </c>
      <c r="K1061" t="s">
        <v>232</v>
      </c>
      <c r="L1061" t="s">
        <v>45</v>
      </c>
      <c r="M1061" t="s">
        <v>231</v>
      </c>
      <c r="N1061" t="s">
        <v>143</v>
      </c>
      <c r="O1061">
        <v>301</v>
      </c>
      <c r="P1061" t="s">
        <v>46</v>
      </c>
      <c r="Q1061">
        <v>1</v>
      </c>
      <c r="R1061" t="s">
        <v>48</v>
      </c>
      <c r="S1061">
        <v>4</v>
      </c>
      <c r="T1061" t="s">
        <v>144</v>
      </c>
      <c r="U1061">
        <v>12</v>
      </c>
      <c r="V1061">
        <v>29255</v>
      </c>
      <c r="W1061" s="51">
        <v>2804.9319999999998</v>
      </c>
      <c r="X1061">
        <v>8.3409999999999993</v>
      </c>
      <c r="Y1061">
        <v>4.3999999999999997E-2</v>
      </c>
      <c r="Z1061">
        <v>13</v>
      </c>
      <c r="AA1061">
        <v>1.7000000000000001E-2</v>
      </c>
    </row>
    <row r="1062" spans="1:27" ht="15">
      <c r="A1062" s="49">
        <v>42926</v>
      </c>
      <c r="B1062" t="s">
        <v>120</v>
      </c>
      <c r="C1062" t="s">
        <v>74</v>
      </c>
      <c r="D1062" s="96">
        <v>42919</v>
      </c>
      <c r="E1062" s="96">
        <v>42925</v>
      </c>
      <c r="F1062">
        <f t="shared" si="32"/>
        <v>7</v>
      </c>
      <c r="G1062">
        <f t="shared" si="33"/>
        <v>2017</v>
      </c>
      <c r="H1062">
        <v>120088</v>
      </c>
      <c r="I1062" t="s">
        <v>230</v>
      </c>
      <c r="J1062" t="s">
        <v>142</v>
      </c>
      <c r="K1062" t="s">
        <v>232</v>
      </c>
      <c r="L1062" t="s">
        <v>45</v>
      </c>
      <c r="M1062" t="s">
        <v>231</v>
      </c>
      <c r="N1062" t="s">
        <v>143</v>
      </c>
      <c r="O1062">
        <v>301</v>
      </c>
      <c r="P1062" t="s">
        <v>46</v>
      </c>
      <c r="Q1062">
        <v>1</v>
      </c>
      <c r="R1062" t="s">
        <v>48</v>
      </c>
      <c r="S1062">
        <v>4</v>
      </c>
      <c r="T1062" t="s">
        <v>144</v>
      </c>
      <c r="U1062">
        <v>10</v>
      </c>
      <c r="V1062">
        <v>30044</v>
      </c>
      <c r="W1062" s="51">
        <v>2631.0120000000002</v>
      </c>
      <c r="X1062">
        <v>8.1750000000000007</v>
      </c>
      <c r="Y1062">
        <v>0.05</v>
      </c>
      <c r="Z1062">
        <v>15</v>
      </c>
      <c r="AA1062">
        <v>3.6999999999999998E-2</v>
      </c>
    </row>
    <row r="1063" spans="1:27" ht="15">
      <c r="A1063" s="49">
        <v>42926</v>
      </c>
      <c r="B1063" t="s">
        <v>120</v>
      </c>
      <c r="C1063" t="s">
        <v>74</v>
      </c>
      <c r="D1063" s="96">
        <v>42919</v>
      </c>
      <c r="E1063" s="96">
        <v>42925</v>
      </c>
      <c r="F1063">
        <f t="shared" si="32"/>
        <v>7</v>
      </c>
      <c r="G1063">
        <f t="shared" si="33"/>
        <v>2017</v>
      </c>
      <c r="H1063">
        <v>120088</v>
      </c>
      <c r="I1063" t="s">
        <v>230</v>
      </c>
      <c r="J1063" t="s">
        <v>142</v>
      </c>
      <c r="K1063" t="s">
        <v>232</v>
      </c>
      <c r="L1063" t="s">
        <v>45</v>
      </c>
      <c r="M1063" t="s">
        <v>231</v>
      </c>
      <c r="N1063" t="s">
        <v>143</v>
      </c>
      <c r="O1063">
        <v>301</v>
      </c>
      <c r="P1063" t="s">
        <v>46</v>
      </c>
      <c r="Q1063">
        <v>1</v>
      </c>
      <c r="R1063" t="s">
        <v>48</v>
      </c>
      <c r="S1063">
        <v>4</v>
      </c>
      <c r="T1063" t="s">
        <v>144</v>
      </c>
      <c r="U1063">
        <v>11</v>
      </c>
      <c r="V1063">
        <v>29718</v>
      </c>
      <c r="W1063" s="51">
        <v>3076.17</v>
      </c>
      <c r="X1063">
        <v>9.4849999999999994</v>
      </c>
      <c r="Y1063">
        <v>3.4000000000000002E-2</v>
      </c>
      <c r="Z1063">
        <v>10</v>
      </c>
      <c r="AA1063">
        <v>1.2999999999999999E-2</v>
      </c>
    </row>
    <row r="1064" spans="1:27" ht="15">
      <c r="A1064" s="49">
        <v>42926</v>
      </c>
      <c r="B1064" t="s">
        <v>120</v>
      </c>
      <c r="C1064" t="s">
        <v>74</v>
      </c>
      <c r="D1064" s="96">
        <v>42919</v>
      </c>
      <c r="E1064" s="96">
        <v>42925</v>
      </c>
      <c r="F1064">
        <f t="shared" si="32"/>
        <v>7</v>
      </c>
      <c r="G1064">
        <f t="shared" si="33"/>
        <v>2017</v>
      </c>
      <c r="H1064">
        <v>120088</v>
      </c>
      <c r="I1064" t="s">
        <v>230</v>
      </c>
      <c r="J1064" t="s">
        <v>142</v>
      </c>
      <c r="K1064" t="s">
        <v>232</v>
      </c>
      <c r="L1064" t="s">
        <v>45</v>
      </c>
      <c r="M1064" t="s">
        <v>231</v>
      </c>
      <c r="N1064" t="s">
        <v>143</v>
      </c>
      <c r="O1064">
        <v>301</v>
      </c>
      <c r="P1064" t="s">
        <v>46</v>
      </c>
      <c r="Q1064">
        <v>1</v>
      </c>
      <c r="R1064" t="s">
        <v>48</v>
      </c>
      <c r="S1064">
        <v>4</v>
      </c>
      <c r="T1064" t="s">
        <v>144</v>
      </c>
      <c r="U1064">
        <v>12</v>
      </c>
      <c r="V1064">
        <v>29266</v>
      </c>
      <c r="W1064" s="51">
        <v>2751.114</v>
      </c>
      <c r="X1064">
        <v>8.3409999999999993</v>
      </c>
      <c r="Y1064">
        <v>3.7999999999999999E-2</v>
      </c>
      <c r="Z1064">
        <v>11</v>
      </c>
      <c r="AA1064">
        <v>1.7000000000000001E-2</v>
      </c>
    </row>
    <row r="1065" spans="1:27" ht="15">
      <c r="A1065" s="49">
        <v>42926</v>
      </c>
      <c r="B1065" t="s">
        <v>120</v>
      </c>
      <c r="C1065" t="s">
        <v>74</v>
      </c>
      <c r="D1065" s="96">
        <v>42919</v>
      </c>
      <c r="E1065" s="96">
        <v>42925</v>
      </c>
      <c r="F1065">
        <f t="shared" si="32"/>
        <v>7</v>
      </c>
      <c r="G1065">
        <f t="shared" si="33"/>
        <v>2017</v>
      </c>
      <c r="H1065">
        <v>120088</v>
      </c>
      <c r="I1065" t="s">
        <v>230</v>
      </c>
      <c r="J1065" t="s">
        <v>142</v>
      </c>
      <c r="K1065" t="s">
        <v>232</v>
      </c>
      <c r="L1065" t="s">
        <v>45</v>
      </c>
      <c r="M1065" t="s">
        <v>231</v>
      </c>
      <c r="N1065" t="s">
        <v>143</v>
      </c>
      <c r="O1065">
        <v>301</v>
      </c>
      <c r="P1065" t="s">
        <v>46</v>
      </c>
      <c r="Q1065">
        <v>1</v>
      </c>
      <c r="R1065" t="s">
        <v>48</v>
      </c>
      <c r="S1065">
        <v>4</v>
      </c>
      <c r="T1065" t="s">
        <v>144</v>
      </c>
      <c r="U1065">
        <v>6</v>
      </c>
      <c r="V1065">
        <v>28845</v>
      </c>
      <c r="W1065" s="51">
        <v>3234.5509999999999</v>
      </c>
      <c r="X1065">
        <v>9.7460000000000004</v>
      </c>
      <c r="Y1065">
        <v>5.1999999999999998E-2</v>
      </c>
      <c r="Z1065">
        <v>15</v>
      </c>
      <c r="AA1065">
        <v>2.8000000000000001E-2</v>
      </c>
    </row>
    <row r="1066" spans="1:27" ht="15">
      <c r="A1066" s="49">
        <v>42926</v>
      </c>
      <c r="B1066" t="s">
        <v>120</v>
      </c>
      <c r="C1066" t="s">
        <v>74</v>
      </c>
      <c r="D1066" s="96">
        <v>42919</v>
      </c>
      <c r="E1066" s="96">
        <v>42925</v>
      </c>
      <c r="F1066">
        <f t="shared" si="32"/>
        <v>7</v>
      </c>
      <c r="G1066">
        <f t="shared" si="33"/>
        <v>2017</v>
      </c>
      <c r="H1066">
        <v>120088</v>
      </c>
      <c r="I1066" t="s">
        <v>230</v>
      </c>
      <c r="J1066" t="s">
        <v>142</v>
      </c>
      <c r="K1066" t="s">
        <v>232</v>
      </c>
      <c r="L1066" t="s">
        <v>45</v>
      </c>
      <c r="M1066" t="s">
        <v>231</v>
      </c>
      <c r="N1066" t="s">
        <v>143</v>
      </c>
      <c r="O1066">
        <v>301</v>
      </c>
      <c r="P1066" t="s">
        <v>46</v>
      </c>
      <c r="Q1066">
        <v>1</v>
      </c>
      <c r="R1066" t="s">
        <v>48</v>
      </c>
      <c r="S1066">
        <v>4</v>
      </c>
      <c r="T1066" t="s">
        <v>144</v>
      </c>
      <c r="U1066">
        <v>8</v>
      </c>
      <c r="V1066">
        <v>29527</v>
      </c>
      <c r="W1066" s="51">
        <v>3089.8620000000001</v>
      </c>
      <c r="X1066">
        <v>9.4700000000000006</v>
      </c>
      <c r="Y1066">
        <v>3.6999999999999998E-2</v>
      </c>
      <c r="Z1066">
        <v>11</v>
      </c>
      <c r="AA1066">
        <v>1.4E-2</v>
      </c>
    </row>
    <row r="1067" spans="1:27" ht="15">
      <c r="A1067" s="49">
        <v>42926</v>
      </c>
      <c r="B1067" t="s">
        <v>120</v>
      </c>
      <c r="C1067" t="s">
        <v>74</v>
      </c>
      <c r="D1067" s="96">
        <v>42919</v>
      </c>
      <c r="E1067" s="96">
        <v>42925</v>
      </c>
      <c r="F1067">
        <f t="shared" si="32"/>
        <v>7</v>
      </c>
      <c r="G1067">
        <f t="shared" si="33"/>
        <v>2017</v>
      </c>
      <c r="H1067">
        <v>120088</v>
      </c>
      <c r="I1067" t="s">
        <v>230</v>
      </c>
      <c r="J1067" t="s">
        <v>142</v>
      </c>
      <c r="K1067" t="s">
        <v>232</v>
      </c>
      <c r="L1067" t="s">
        <v>45</v>
      </c>
      <c r="M1067" t="s">
        <v>231</v>
      </c>
      <c r="N1067" t="s">
        <v>143</v>
      </c>
      <c r="O1067">
        <v>301</v>
      </c>
      <c r="P1067" t="s">
        <v>46</v>
      </c>
      <c r="Q1067">
        <v>1</v>
      </c>
      <c r="R1067" t="s">
        <v>48</v>
      </c>
      <c r="S1067">
        <v>4</v>
      </c>
      <c r="T1067" t="s">
        <v>144</v>
      </c>
      <c r="U1067">
        <v>4</v>
      </c>
      <c r="V1067">
        <v>29662</v>
      </c>
      <c r="W1067" s="51">
        <v>3222.3020000000001</v>
      </c>
      <c r="X1067">
        <v>9.9329999999999998</v>
      </c>
      <c r="Y1067">
        <v>6.7000000000000004E-2</v>
      </c>
      <c r="Z1067">
        <v>20</v>
      </c>
      <c r="AA1067">
        <v>5.3999999999999999E-2</v>
      </c>
    </row>
    <row r="1068" spans="1:27" ht="15">
      <c r="A1068" s="49">
        <v>42926</v>
      </c>
      <c r="B1068" t="s">
        <v>120</v>
      </c>
      <c r="C1068" t="s">
        <v>74</v>
      </c>
      <c r="D1068" s="96">
        <v>42919</v>
      </c>
      <c r="E1068" s="96">
        <v>42925</v>
      </c>
      <c r="F1068">
        <f t="shared" si="32"/>
        <v>7</v>
      </c>
      <c r="G1068">
        <f t="shared" si="33"/>
        <v>2017</v>
      </c>
      <c r="H1068">
        <v>120088</v>
      </c>
      <c r="I1068" t="s">
        <v>230</v>
      </c>
      <c r="J1068" t="s">
        <v>142</v>
      </c>
      <c r="K1068" t="s">
        <v>232</v>
      </c>
      <c r="L1068" t="s">
        <v>45</v>
      </c>
      <c r="M1068" t="s">
        <v>231</v>
      </c>
      <c r="N1068" t="s">
        <v>143</v>
      </c>
      <c r="O1068">
        <v>301</v>
      </c>
      <c r="P1068" t="s">
        <v>46</v>
      </c>
      <c r="Q1068">
        <v>1</v>
      </c>
      <c r="R1068" t="s">
        <v>48</v>
      </c>
      <c r="S1068">
        <v>4</v>
      </c>
      <c r="T1068" t="s">
        <v>144</v>
      </c>
      <c r="U1068">
        <v>1</v>
      </c>
      <c r="V1068">
        <v>28952</v>
      </c>
      <c r="W1068" s="51">
        <v>3432.444</v>
      </c>
      <c r="X1068">
        <v>10.349</v>
      </c>
      <c r="Y1068">
        <v>7.2999999999999995E-2</v>
      </c>
      <c r="Z1068">
        <v>21</v>
      </c>
      <c r="AA1068">
        <v>6.9000000000000006E-2</v>
      </c>
    </row>
    <row r="1069" spans="1:27" ht="15">
      <c r="A1069" s="49">
        <v>42926</v>
      </c>
      <c r="B1069" t="s">
        <v>120</v>
      </c>
      <c r="C1069" t="s">
        <v>74</v>
      </c>
      <c r="D1069" s="96">
        <v>42919</v>
      </c>
      <c r="E1069" s="96">
        <v>42925</v>
      </c>
      <c r="F1069">
        <f t="shared" si="32"/>
        <v>7</v>
      </c>
      <c r="G1069">
        <f t="shared" si="33"/>
        <v>2017</v>
      </c>
      <c r="H1069">
        <v>120088</v>
      </c>
      <c r="I1069" t="s">
        <v>230</v>
      </c>
      <c r="J1069" t="s">
        <v>142</v>
      </c>
      <c r="K1069" t="s">
        <v>232</v>
      </c>
      <c r="L1069" t="s">
        <v>45</v>
      </c>
      <c r="M1069" t="s">
        <v>231</v>
      </c>
      <c r="N1069" t="s">
        <v>143</v>
      </c>
      <c r="O1069">
        <v>301</v>
      </c>
      <c r="P1069" t="s">
        <v>46</v>
      </c>
      <c r="Q1069">
        <v>1</v>
      </c>
      <c r="R1069" t="s">
        <v>48</v>
      </c>
      <c r="S1069">
        <v>4</v>
      </c>
      <c r="T1069" t="s">
        <v>144</v>
      </c>
      <c r="U1069">
        <v>2</v>
      </c>
      <c r="V1069">
        <v>28933</v>
      </c>
      <c r="W1069" s="51">
        <v>2338.8229999999999</v>
      </c>
      <c r="X1069">
        <v>6.9710000000000001</v>
      </c>
      <c r="Y1069">
        <v>4.8000000000000001E-2</v>
      </c>
      <c r="Z1069">
        <v>14</v>
      </c>
      <c r="AA1069">
        <v>3.5000000000000003E-2</v>
      </c>
    </row>
    <row r="1070" spans="1:27" ht="15">
      <c r="A1070" s="49">
        <v>42926</v>
      </c>
      <c r="B1070" t="s">
        <v>120</v>
      </c>
      <c r="C1070" t="s">
        <v>74</v>
      </c>
      <c r="D1070" s="96">
        <v>42919</v>
      </c>
      <c r="E1070" s="96">
        <v>42925</v>
      </c>
      <c r="F1070">
        <f t="shared" si="32"/>
        <v>7</v>
      </c>
      <c r="G1070">
        <f t="shared" si="33"/>
        <v>2017</v>
      </c>
      <c r="H1070">
        <v>120088</v>
      </c>
      <c r="I1070" t="s">
        <v>230</v>
      </c>
      <c r="J1070" t="s">
        <v>142</v>
      </c>
      <c r="K1070" t="s">
        <v>232</v>
      </c>
      <c r="L1070" t="s">
        <v>45</v>
      </c>
      <c r="M1070" t="s">
        <v>231</v>
      </c>
      <c r="N1070" t="s">
        <v>143</v>
      </c>
      <c r="O1070">
        <v>301</v>
      </c>
      <c r="P1070" t="s">
        <v>46</v>
      </c>
      <c r="Q1070">
        <v>1</v>
      </c>
      <c r="R1070" t="s">
        <v>48</v>
      </c>
      <c r="S1070">
        <v>4</v>
      </c>
      <c r="T1070" t="s">
        <v>144</v>
      </c>
      <c r="U1070">
        <v>3</v>
      </c>
      <c r="V1070">
        <v>30562</v>
      </c>
      <c r="W1070" s="51">
        <v>3415.3910000000001</v>
      </c>
      <c r="X1070">
        <v>10.875</v>
      </c>
      <c r="Y1070">
        <v>4.9000000000000002E-2</v>
      </c>
      <c r="Z1070">
        <v>15</v>
      </c>
      <c r="AA1070">
        <v>2.9000000000000001E-2</v>
      </c>
    </row>
    <row r="1071" spans="1:27" ht="15">
      <c r="A1071" s="49">
        <v>42926</v>
      </c>
      <c r="B1071" t="s">
        <v>120</v>
      </c>
      <c r="C1071" t="s">
        <v>74</v>
      </c>
      <c r="D1071" s="96">
        <v>42919</v>
      </c>
      <c r="E1071" s="96">
        <v>42925</v>
      </c>
      <c r="F1071">
        <f t="shared" si="32"/>
        <v>7</v>
      </c>
      <c r="G1071">
        <f t="shared" si="33"/>
        <v>2017</v>
      </c>
      <c r="H1071">
        <v>120088</v>
      </c>
      <c r="I1071" t="s">
        <v>230</v>
      </c>
      <c r="J1071" t="s">
        <v>142</v>
      </c>
      <c r="K1071" t="s">
        <v>232</v>
      </c>
      <c r="L1071" t="s">
        <v>45</v>
      </c>
      <c r="M1071" t="s">
        <v>231</v>
      </c>
      <c r="N1071" t="s">
        <v>143</v>
      </c>
      <c r="O1071">
        <v>301</v>
      </c>
      <c r="P1071" t="s">
        <v>46</v>
      </c>
      <c r="Q1071">
        <v>1</v>
      </c>
      <c r="R1071" t="s">
        <v>48</v>
      </c>
      <c r="S1071">
        <v>4</v>
      </c>
      <c r="T1071" t="s">
        <v>144</v>
      </c>
      <c r="U1071">
        <v>5</v>
      </c>
      <c r="V1071">
        <v>29155</v>
      </c>
      <c r="W1071" s="51">
        <v>3223.9639999999999</v>
      </c>
      <c r="X1071">
        <v>9.6969999999999992</v>
      </c>
      <c r="Y1071">
        <v>5.0999999999999997E-2</v>
      </c>
      <c r="Z1071">
        <v>15</v>
      </c>
      <c r="AA1071">
        <v>1.4E-2</v>
      </c>
    </row>
    <row r="1072" spans="1:27" ht="15">
      <c r="A1072" s="49">
        <v>42926</v>
      </c>
      <c r="B1072" t="s">
        <v>120</v>
      </c>
      <c r="C1072" t="s">
        <v>74</v>
      </c>
      <c r="D1072" s="96">
        <v>42919</v>
      </c>
      <c r="E1072" s="96">
        <v>42925</v>
      </c>
      <c r="F1072">
        <f t="shared" si="32"/>
        <v>7</v>
      </c>
      <c r="G1072">
        <f t="shared" si="33"/>
        <v>2017</v>
      </c>
      <c r="H1072">
        <v>120088</v>
      </c>
      <c r="I1072" t="s">
        <v>230</v>
      </c>
      <c r="J1072" t="s">
        <v>142</v>
      </c>
      <c r="K1072" t="s">
        <v>232</v>
      </c>
      <c r="L1072" t="s">
        <v>45</v>
      </c>
      <c r="M1072" t="s">
        <v>231</v>
      </c>
      <c r="N1072" t="s">
        <v>143</v>
      </c>
      <c r="O1072">
        <v>301</v>
      </c>
      <c r="P1072" t="s">
        <v>46</v>
      </c>
      <c r="Q1072">
        <v>1</v>
      </c>
      <c r="R1072" t="s">
        <v>48</v>
      </c>
      <c r="S1072">
        <v>4</v>
      </c>
      <c r="T1072" t="s">
        <v>144</v>
      </c>
      <c r="U1072">
        <v>7</v>
      </c>
      <c r="V1072">
        <v>28416</v>
      </c>
      <c r="W1072" s="51">
        <v>2859.6239999999998</v>
      </c>
      <c r="X1072">
        <v>8.3710000000000004</v>
      </c>
      <c r="Y1072">
        <v>6.3E-2</v>
      </c>
      <c r="Z1072">
        <v>18</v>
      </c>
      <c r="AA1072">
        <v>2.8000000000000001E-2</v>
      </c>
    </row>
    <row r="1073" spans="1:27" ht="15">
      <c r="A1073" s="49">
        <v>42926</v>
      </c>
      <c r="B1073" t="s">
        <v>120</v>
      </c>
      <c r="C1073" t="s">
        <v>74</v>
      </c>
      <c r="D1073" s="96">
        <v>42919</v>
      </c>
      <c r="E1073" s="96">
        <v>42925</v>
      </c>
      <c r="F1073">
        <f t="shared" si="32"/>
        <v>7</v>
      </c>
      <c r="G1073">
        <f t="shared" si="33"/>
        <v>2017</v>
      </c>
      <c r="H1073">
        <v>120088</v>
      </c>
      <c r="I1073" t="s">
        <v>230</v>
      </c>
      <c r="J1073" t="s">
        <v>142</v>
      </c>
      <c r="K1073" t="s">
        <v>232</v>
      </c>
      <c r="L1073" t="s">
        <v>45</v>
      </c>
      <c r="M1073" t="s">
        <v>231</v>
      </c>
      <c r="N1073" t="s">
        <v>143</v>
      </c>
      <c r="O1073">
        <v>301</v>
      </c>
      <c r="P1073" t="s">
        <v>46</v>
      </c>
      <c r="Q1073">
        <v>1</v>
      </c>
      <c r="R1073" t="s">
        <v>48</v>
      </c>
      <c r="S1073">
        <v>4</v>
      </c>
      <c r="T1073" t="s">
        <v>144</v>
      </c>
      <c r="U1073">
        <v>9</v>
      </c>
      <c r="V1073">
        <v>29499</v>
      </c>
      <c r="W1073" s="51">
        <v>2427.9679999999998</v>
      </c>
      <c r="X1073">
        <v>7.383</v>
      </c>
      <c r="Y1073">
        <v>4.7E-2</v>
      </c>
      <c r="Z1073">
        <v>14</v>
      </c>
      <c r="AA1073">
        <v>0.02</v>
      </c>
    </row>
    <row r="1074" spans="1:27" ht="15">
      <c r="A1074" s="49">
        <v>42921</v>
      </c>
      <c r="B1074" t="s">
        <v>201</v>
      </c>
      <c r="C1074" t="s">
        <v>73</v>
      </c>
      <c r="D1074" s="96">
        <v>42917</v>
      </c>
      <c r="E1074" s="96">
        <v>42918</v>
      </c>
      <c r="F1074">
        <f t="shared" si="32"/>
        <v>7</v>
      </c>
      <c r="G1074">
        <f t="shared" si="33"/>
        <v>2017</v>
      </c>
      <c r="H1074">
        <v>120088</v>
      </c>
      <c r="I1074" t="s">
        <v>230</v>
      </c>
      <c r="J1074" t="s">
        <v>142</v>
      </c>
      <c r="K1074" t="s">
        <v>232</v>
      </c>
      <c r="L1074" t="s">
        <v>45</v>
      </c>
      <c r="M1074" t="s">
        <v>231</v>
      </c>
      <c r="N1074" t="s">
        <v>143</v>
      </c>
      <c r="O1074">
        <v>301</v>
      </c>
      <c r="P1074" t="s">
        <v>46</v>
      </c>
      <c r="Q1074">
        <v>1</v>
      </c>
      <c r="R1074" t="s">
        <v>48</v>
      </c>
      <c r="S1074">
        <v>4</v>
      </c>
      <c r="T1074" t="s">
        <v>144</v>
      </c>
      <c r="U1074">
        <v>9</v>
      </c>
      <c r="V1074">
        <v>29522</v>
      </c>
      <c r="W1074" s="51">
        <v>2363.8000000000002</v>
      </c>
      <c r="X1074">
        <v>7.26</v>
      </c>
      <c r="Y1074">
        <v>1.4E-2</v>
      </c>
      <c r="Z1074">
        <v>4</v>
      </c>
      <c r="AA1074">
        <v>1.4E-2</v>
      </c>
    </row>
    <row r="1075" spans="1:27" ht="15">
      <c r="A1075" s="49">
        <v>42921</v>
      </c>
      <c r="B1075" t="s">
        <v>201</v>
      </c>
      <c r="C1075" t="s">
        <v>73</v>
      </c>
      <c r="D1075" s="96">
        <v>42917</v>
      </c>
      <c r="E1075" s="96">
        <v>42918</v>
      </c>
      <c r="F1075">
        <f t="shared" si="32"/>
        <v>7</v>
      </c>
      <c r="G1075">
        <f t="shared" si="33"/>
        <v>2017</v>
      </c>
      <c r="H1075">
        <v>120088</v>
      </c>
      <c r="I1075" t="s">
        <v>230</v>
      </c>
      <c r="J1075" t="s">
        <v>142</v>
      </c>
      <c r="K1075" t="s">
        <v>232</v>
      </c>
      <c r="L1075" t="s">
        <v>45</v>
      </c>
      <c r="M1075" t="s">
        <v>231</v>
      </c>
      <c r="N1075" t="s">
        <v>143</v>
      </c>
      <c r="O1075">
        <v>301</v>
      </c>
      <c r="P1075" t="s">
        <v>46</v>
      </c>
      <c r="Q1075">
        <v>1</v>
      </c>
      <c r="R1075" t="s">
        <v>48</v>
      </c>
      <c r="S1075">
        <v>4</v>
      </c>
      <c r="T1075" t="s">
        <v>144</v>
      </c>
      <c r="U1075">
        <v>7</v>
      </c>
      <c r="V1075">
        <v>28434</v>
      </c>
      <c r="W1075" s="51">
        <v>2776.8</v>
      </c>
      <c r="X1075">
        <v>8.24</v>
      </c>
      <c r="Y1075">
        <v>1.7999999999999999E-2</v>
      </c>
      <c r="Z1075">
        <v>5</v>
      </c>
      <c r="AA1075">
        <v>0</v>
      </c>
    </row>
    <row r="1076" spans="1:27" ht="15">
      <c r="A1076" s="49">
        <v>42921</v>
      </c>
      <c r="B1076" t="s">
        <v>201</v>
      </c>
      <c r="C1076" t="s">
        <v>73</v>
      </c>
      <c r="D1076" s="96">
        <v>42917</v>
      </c>
      <c r="E1076" s="96">
        <v>42918</v>
      </c>
      <c r="F1076">
        <f t="shared" si="32"/>
        <v>7</v>
      </c>
      <c r="G1076">
        <f t="shared" si="33"/>
        <v>2017</v>
      </c>
      <c r="H1076">
        <v>120088</v>
      </c>
      <c r="I1076" t="s">
        <v>230</v>
      </c>
      <c r="J1076" t="s">
        <v>142</v>
      </c>
      <c r="K1076" t="s">
        <v>232</v>
      </c>
      <c r="L1076" t="s">
        <v>45</v>
      </c>
      <c r="M1076" t="s">
        <v>231</v>
      </c>
      <c r="N1076" t="s">
        <v>143</v>
      </c>
      <c r="O1076">
        <v>301</v>
      </c>
      <c r="P1076" t="s">
        <v>46</v>
      </c>
      <c r="Q1076">
        <v>1</v>
      </c>
      <c r="R1076" t="s">
        <v>48</v>
      </c>
      <c r="S1076">
        <v>4</v>
      </c>
      <c r="T1076" t="s">
        <v>144</v>
      </c>
      <c r="U1076">
        <v>5</v>
      </c>
      <c r="V1076">
        <v>29179</v>
      </c>
      <c r="W1076" s="51">
        <v>3116.8</v>
      </c>
      <c r="X1076">
        <v>9.4600000000000009</v>
      </c>
      <c r="Y1076">
        <v>0.01</v>
      </c>
      <c r="Z1076">
        <v>3</v>
      </c>
      <c r="AA1076">
        <v>0</v>
      </c>
    </row>
    <row r="1077" spans="1:27" ht="15">
      <c r="A1077" s="49">
        <v>42921</v>
      </c>
      <c r="B1077" t="s">
        <v>201</v>
      </c>
      <c r="C1077" t="s">
        <v>73</v>
      </c>
      <c r="D1077" s="96">
        <v>42917</v>
      </c>
      <c r="E1077" s="96">
        <v>42918</v>
      </c>
      <c r="F1077">
        <f t="shared" si="32"/>
        <v>7</v>
      </c>
      <c r="G1077">
        <f t="shared" si="33"/>
        <v>2017</v>
      </c>
      <c r="H1077">
        <v>120088</v>
      </c>
      <c r="I1077" t="s">
        <v>230</v>
      </c>
      <c r="J1077" t="s">
        <v>142</v>
      </c>
      <c r="K1077" t="s">
        <v>232</v>
      </c>
      <c r="L1077" t="s">
        <v>45</v>
      </c>
      <c r="M1077" t="s">
        <v>231</v>
      </c>
      <c r="N1077" t="s">
        <v>143</v>
      </c>
      <c r="O1077">
        <v>301</v>
      </c>
      <c r="P1077" t="s">
        <v>46</v>
      </c>
      <c r="Q1077">
        <v>1</v>
      </c>
      <c r="R1077" t="s">
        <v>48</v>
      </c>
      <c r="S1077">
        <v>4</v>
      </c>
      <c r="T1077" t="s">
        <v>144</v>
      </c>
      <c r="U1077">
        <v>2</v>
      </c>
      <c r="V1077">
        <v>28946</v>
      </c>
      <c r="W1077" s="51">
        <v>2270.6999999999998</v>
      </c>
      <c r="X1077">
        <v>6.85</v>
      </c>
      <c r="Y1077">
        <v>7.0000000000000001E-3</v>
      </c>
      <c r="Z1077">
        <v>2</v>
      </c>
      <c r="AA1077">
        <v>0</v>
      </c>
    </row>
    <row r="1078" spans="1:27" ht="15">
      <c r="A1078" s="49">
        <v>42921</v>
      </c>
      <c r="B1078" t="s">
        <v>201</v>
      </c>
      <c r="C1078" t="s">
        <v>73</v>
      </c>
      <c r="D1078" s="96">
        <v>42917</v>
      </c>
      <c r="E1078" s="96">
        <v>42918</v>
      </c>
      <c r="F1078">
        <f t="shared" si="32"/>
        <v>7</v>
      </c>
      <c r="G1078">
        <f t="shared" si="33"/>
        <v>2017</v>
      </c>
      <c r="H1078">
        <v>120088</v>
      </c>
      <c r="I1078" t="s">
        <v>230</v>
      </c>
      <c r="J1078" t="s">
        <v>142</v>
      </c>
      <c r="K1078" t="s">
        <v>232</v>
      </c>
      <c r="L1078" t="s">
        <v>45</v>
      </c>
      <c r="M1078" t="s">
        <v>231</v>
      </c>
      <c r="N1078" t="s">
        <v>143</v>
      </c>
      <c r="O1078">
        <v>301</v>
      </c>
      <c r="P1078" t="s">
        <v>46</v>
      </c>
      <c r="Q1078">
        <v>1</v>
      </c>
      <c r="R1078" t="s">
        <v>48</v>
      </c>
      <c r="S1078">
        <v>4</v>
      </c>
      <c r="T1078" t="s">
        <v>144</v>
      </c>
      <c r="U1078">
        <v>1</v>
      </c>
      <c r="V1078">
        <v>28969</v>
      </c>
      <c r="W1078" s="51">
        <v>3313.2</v>
      </c>
      <c r="X1078">
        <v>10.01</v>
      </c>
      <c r="Y1078">
        <v>0.01</v>
      </c>
      <c r="Z1078">
        <v>3</v>
      </c>
      <c r="AA1078">
        <v>0.01</v>
      </c>
    </row>
    <row r="1079" spans="1:27" ht="15">
      <c r="A1079" s="49">
        <v>42921</v>
      </c>
      <c r="B1079" t="s">
        <v>201</v>
      </c>
      <c r="C1079" t="s">
        <v>73</v>
      </c>
      <c r="D1079" s="96">
        <v>42917</v>
      </c>
      <c r="E1079" s="96">
        <v>42918</v>
      </c>
      <c r="F1079">
        <f t="shared" si="32"/>
        <v>7</v>
      </c>
      <c r="G1079">
        <f t="shared" si="33"/>
        <v>2017</v>
      </c>
      <c r="H1079">
        <v>120088</v>
      </c>
      <c r="I1079" t="s">
        <v>230</v>
      </c>
      <c r="J1079" t="s">
        <v>142</v>
      </c>
      <c r="K1079" t="s">
        <v>232</v>
      </c>
      <c r="L1079" t="s">
        <v>45</v>
      </c>
      <c r="M1079" t="s">
        <v>231</v>
      </c>
      <c r="N1079" t="s">
        <v>143</v>
      </c>
      <c r="O1079">
        <v>301</v>
      </c>
      <c r="P1079" t="s">
        <v>46</v>
      </c>
      <c r="Q1079">
        <v>1</v>
      </c>
      <c r="R1079" t="s">
        <v>48</v>
      </c>
      <c r="S1079">
        <v>4</v>
      </c>
      <c r="T1079" t="s">
        <v>144</v>
      </c>
      <c r="U1079">
        <v>4</v>
      </c>
      <c r="V1079">
        <v>29679</v>
      </c>
      <c r="W1079" s="51">
        <v>3117.2</v>
      </c>
      <c r="X1079">
        <v>9.6300000000000008</v>
      </c>
      <c r="Y1079">
        <v>1.2999999999999999E-2</v>
      </c>
      <c r="Z1079">
        <v>4</v>
      </c>
      <c r="AA1079">
        <v>0.01</v>
      </c>
    </row>
    <row r="1080" spans="1:27" ht="15">
      <c r="A1080" s="49">
        <v>42921</v>
      </c>
      <c r="B1080" t="s">
        <v>201</v>
      </c>
      <c r="C1080" t="s">
        <v>73</v>
      </c>
      <c r="D1080" s="96">
        <v>42917</v>
      </c>
      <c r="E1080" s="96">
        <v>42918</v>
      </c>
      <c r="F1080">
        <f t="shared" si="32"/>
        <v>7</v>
      </c>
      <c r="G1080">
        <f t="shared" si="33"/>
        <v>2017</v>
      </c>
      <c r="H1080">
        <v>120088</v>
      </c>
      <c r="I1080" t="s">
        <v>230</v>
      </c>
      <c r="J1080" t="s">
        <v>142</v>
      </c>
      <c r="K1080" t="s">
        <v>232</v>
      </c>
      <c r="L1080" t="s">
        <v>45</v>
      </c>
      <c r="M1080" t="s">
        <v>231</v>
      </c>
      <c r="N1080" t="s">
        <v>143</v>
      </c>
      <c r="O1080">
        <v>301</v>
      </c>
      <c r="P1080" t="s">
        <v>46</v>
      </c>
      <c r="Q1080">
        <v>1</v>
      </c>
      <c r="R1080" t="s">
        <v>48</v>
      </c>
      <c r="S1080">
        <v>4</v>
      </c>
      <c r="T1080" t="s">
        <v>144</v>
      </c>
      <c r="U1080">
        <v>3</v>
      </c>
      <c r="V1080">
        <v>30581</v>
      </c>
      <c r="W1080" s="51">
        <v>3299.1</v>
      </c>
      <c r="X1080">
        <v>10.52</v>
      </c>
      <c r="Y1080">
        <v>1.2999999999999999E-2</v>
      </c>
      <c r="Z1080">
        <v>4</v>
      </c>
      <c r="AA1080">
        <v>7.0000000000000001E-3</v>
      </c>
    </row>
    <row r="1081" spans="1:27" ht="15">
      <c r="A1081" s="49">
        <v>42921</v>
      </c>
      <c r="B1081" t="s">
        <v>201</v>
      </c>
      <c r="C1081" t="s">
        <v>73</v>
      </c>
      <c r="D1081" s="96">
        <v>42917</v>
      </c>
      <c r="E1081" s="96">
        <v>42918</v>
      </c>
      <c r="F1081">
        <f t="shared" si="32"/>
        <v>7</v>
      </c>
      <c r="G1081">
        <f t="shared" si="33"/>
        <v>2017</v>
      </c>
      <c r="H1081">
        <v>120088</v>
      </c>
      <c r="I1081" t="s">
        <v>230</v>
      </c>
      <c r="J1081" t="s">
        <v>142</v>
      </c>
      <c r="K1081" t="s">
        <v>232</v>
      </c>
      <c r="L1081" t="s">
        <v>45</v>
      </c>
      <c r="M1081" t="s">
        <v>231</v>
      </c>
      <c r="N1081" t="s">
        <v>143</v>
      </c>
      <c r="O1081">
        <v>301</v>
      </c>
      <c r="P1081" t="s">
        <v>46</v>
      </c>
      <c r="Q1081">
        <v>1</v>
      </c>
      <c r="R1081" t="s">
        <v>48</v>
      </c>
      <c r="S1081">
        <v>4</v>
      </c>
      <c r="T1081" t="s">
        <v>144</v>
      </c>
      <c r="U1081">
        <v>8</v>
      </c>
      <c r="V1081">
        <v>29542</v>
      </c>
      <c r="W1081" s="51">
        <v>3016.7</v>
      </c>
      <c r="X1081">
        <v>9.24</v>
      </c>
      <c r="Y1081">
        <v>0.01</v>
      </c>
      <c r="Z1081">
        <v>3</v>
      </c>
      <c r="AA1081">
        <v>0</v>
      </c>
    </row>
    <row r="1082" spans="1:27" ht="15">
      <c r="A1082" s="49">
        <v>42921</v>
      </c>
      <c r="B1082" t="s">
        <v>201</v>
      </c>
      <c r="C1082" t="s">
        <v>73</v>
      </c>
      <c r="D1082" s="96">
        <v>42917</v>
      </c>
      <c r="E1082" s="96">
        <v>42918</v>
      </c>
      <c r="F1082">
        <f t="shared" si="32"/>
        <v>7</v>
      </c>
      <c r="G1082">
        <f t="shared" si="33"/>
        <v>2017</v>
      </c>
      <c r="H1082">
        <v>120088</v>
      </c>
      <c r="I1082" t="s">
        <v>230</v>
      </c>
      <c r="J1082" t="s">
        <v>142</v>
      </c>
      <c r="K1082" t="s">
        <v>232</v>
      </c>
      <c r="L1082" t="s">
        <v>45</v>
      </c>
      <c r="M1082" t="s">
        <v>231</v>
      </c>
      <c r="N1082" t="s">
        <v>143</v>
      </c>
      <c r="O1082">
        <v>301</v>
      </c>
      <c r="P1082" t="s">
        <v>46</v>
      </c>
      <c r="Q1082">
        <v>1</v>
      </c>
      <c r="R1082" t="s">
        <v>48</v>
      </c>
      <c r="S1082">
        <v>4</v>
      </c>
      <c r="T1082" t="s">
        <v>144</v>
      </c>
      <c r="U1082">
        <v>6</v>
      </c>
      <c r="V1082">
        <v>28869</v>
      </c>
      <c r="W1082" s="51">
        <v>3119.6</v>
      </c>
      <c r="X1082">
        <v>9.41</v>
      </c>
      <c r="Y1082">
        <v>0.01</v>
      </c>
      <c r="Z1082">
        <v>3</v>
      </c>
      <c r="AA1082">
        <v>7.0000000000000001E-3</v>
      </c>
    </row>
    <row r="1083" spans="1:27" ht="15">
      <c r="A1083" s="49">
        <v>42921</v>
      </c>
      <c r="B1083" t="s">
        <v>201</v>
      </c>
      <c r="C1083" t="s">
        <v>73</v>
      </c>
      <c r="D1083" s="96">
        <v>42917</v>
      </c>
      <c r="E1083" s="96">
        <v>42918</v>
      </c>
      <c r="F1083">
        <f t="shared" si="32"/>
        <v>7</v>
      </c>
      <c r="G1083">
        <f t="shared" si="33"/>
        <v>2017</v>
      </c>
      <c r="H1083">
        <v>120088</v>
      </c>
      <c r="I1083" t="s">
        <v>230</v>
      </c>
      <c r="J1083" t="s">
        <v>142</v>
      </c>
      <c r="K1083" t="s">
        <v>232</v>
      </c>
      <c r="L1083" t="s">
        <v>45</v>
      </c>
      <c r="M1083" t="s">
        <v>231</v>
      </c>
      <c r="N1083" t="s">
        <v>143</v>
      </c>
      <c r="O1083">
        <v>301</v>
      </c>
      <c r="P1083" t="s">
        <v>46</v>
      </c>
      <c r="Q1083">
        <v>1</v>
      </c>
      <c r="R1083" t="s">
        <v>48</v>
      </c>
      <c r="S1083">
        <v>4</v>
      </c>
      <c r="T1083" t="s">
        <v>144</v>
      </c>
      <c r="U1083">
        <v>12</v>
      </c>
      <c r="V1083">
        <v>29282</v>
      </c>
      <c r="W1083" s="51">
        <v>2665.3</v>
      </c>
      <c r="X1083">
        <v>8.1300000000000008</v>
      </c>
      <c r="Y1083">
        <v>7.0000000000000001E-3</v>
      </c>
      <c r="Z1083">
        <v>2</v>
      </c>
      <c r="AA1083">
        <v>0</v>
      </c>
    </row>
    <row r="1084" spans="1:27" ht="15">
      <c r="A1084" s="49">
        <v>42921</v>
      </c>
      <c r="B1084" t="s">
        <v>201</v>
      </c>
      <c r="C1084" t="s">
        <v>73</v>
      </c>
      <c r="D1084" s="96">
        <v>42917</v>
      </c>
      <c r="E1084" s="96">
        <v>42918</v>
      </c>
      <c r="F1084">
        <f t="shared" si="32"/>
        <v>7</v>
      </c>
      <c r="G1084">
        <f t="shared" si="33"/>
        <v>2017</v>
      </c>
      <c r="H1084">
        <v>120088</v>
      </c>
      <c r="I1084" t="s">
        <v>230</v>
      </c>
      <c r="J1084" t="s">
        <v>142</v>
      </c>
      <c r="K1084" t="s">
        <v>232</v>
      </c>
      <c r="L1084" t="s">
        <v>45</v>
      </c>
      <c r="M1084" t="s">
        <v>231</v>
      </c>
      <c r="N1084" t="s">
        <v>143</v>
      </c>
      <c r="O1084">
        <v>301</v>
      </c>
      <c r="P1084" t="s">
        <v>46</v>
      </c>
      <c r="Q1084">
        <v>1</v>
      </c>
      <c r="R1084" t="s">
        <v>48</v>
      </c>
      <c r="S1084">
        <v>4</v>
      </c>
      <c r="T1084" t="s">
        <v>144</v>
      </c>
      <c r="U1084">
        <v>11</v>
      </c>
      <c r="V1084">
        <v>29736</v>
      </c>
      <c r="W1084" s="51">
        <v>2993.7</v>
      </c>
      <c r="X1084">
        <v>9.24</v>
      </c>
      <c r="Y1084">
        <v>0.01</v>
      </c>
      <c r="Z1084">
        <v>3</v>
      </c>
      <c r="AA1084">
        <v>7.0000000000000001E-3</v>
      </c>
    </row>
    <row r="1085" spans="1:27" ht="15">
      <c r="A1085" s="49">
        <v>42921</v>
      </c>
      <c r="B1085" t="s">
        <v>201</v>
      </c>
      <c r="C1085" t="s">
        <v>73</v>
      </c>
      <c r="D1085" s="96">
        <v>42917</v>
      </c>
      <c r="E1085" s="96">
        <v>42918</v>
      </c>
      <c r="F1085">
        <f t="shared" si="32"/>
        <v>7</v>
      </c>
      <c r="G1085">
        <f t="shared" si="33"/>
        <v>2017</v>
      </c>
      <c r="H1085">
        <v>120088</v>
      </c>
      <c r="I1085" t="s">
        <v>230</v>
      </c>
      <c r="J1085" t="s">
        <v>142</v>
      </c>
      <c r="K1085" t="s">
        <v>232</v>
      </c>
      <c r="L1085" t="s">
        <v>45</v>
      </c>
      <c r="M1085" t="s">
        <v>231</v>
      </c>
      <c r="N1085" t="s">
        <v>143</v>
      </c>
      <c r="O1085">
        <v>301</v>
      </c>
      <c r="P1085" t="s">
        <v>46</v>
      </c>
      <c r="Q1085">
        <v>1</v>
      </c>
      <c r="R1085" t="s">
        <v>48</v>
      </c>
      <c r="S1085">
        <v>4</v>
      </c>
      <c r="T1085" t="s">
        <v>144</v>
      </c>
      <c r="U1085">
        <v>10</v>
      </c>
      <c r="V1085">
        <v>30067</v>
      </c>
      <c r="W1085" s="50">
        <v>2558</v>
      </c>
      <c r="X1085">
        <v>7.99</v>
      </c>
      <c r="Y1085">
        <v>7.0000000000000001E-3</v>
      </c>
      <c r="Z1085">
        <v>2</v>
      </c>
      <c r="AA1085">
        <v>3.0000000000000001E-3</v>
      </c>
    </row>
    <row r="1086" spans="1:27">
      <c r="A1086" s="89"/>
      <c r="C1086" s="56"/>
      <c r="D1086" s="56"/>
      <c r="V1086" s="57"/>
    </row>
    <row r="1087" spans="1:27">
      <c r="A1087" s="89"/>
      <c r="C1087" s="56"/>
      <c r="D1087" s="56"/>
      <c r="V1087" s="57"/>
    </row>
    <row r="1088" spans="1:27">
      <c r="A1088" s="89"/>
      <c r="C1088" s="56"/>
      <c r="D1088" s="56"/>
      <c r="V1088" s="58"/>
    </row>
    <row r="1089" spans="1:22">
      <c r="A1089" s="89"/>
      <c r="C1089" s="56"/>
      <c r="D1089" s="56"/>
      <c r="V1089" s="57"/>
    </row>
    <row r="1090" spans="1:22">
      <c r="A1090" s="89"/>
      <c r="C1090" s="56"/>
      <c r="D1090" s="56"/>
      <c r="V1090" s="57"/>
    </row>
    <row r="1091" spans="1:22">
      <c r="A1091" s="89"/>
      <c r="C1091" s="56"/>
      <c r="D1091" s="56"/>
      <c r="V1091" s="57"/>
    </row>
    <row r="1092" spans="1:22">
      <c r="A1092" s="89"/>
      <c r="C1092" s="56"/>
      <c r="D1092" s="56"/>
      <c r="V1092" s="57"/>
    </row>
    <row r="1093" spans="1:22">
      <c r="A1093" s="89"/>
      <c r="C1093" s="56"/>
      <c r="D1093" s="56"/>
      <c r="V1093" s="58"/>
    </row>
    <row r="1094" spans="1:22">
      <c r="A1094" s="89"/>
      <c r="C1094" s="56"/>
      <c r="D1094" s="56"/>
      <c r="V1094" s="57"/>
    </row>
    <row r="1095" spans="1:22">
      <c r="A1095" s="89"/>
      <c r="C1095" s="56"/>
      <c r="D1095" s="56"/>
      <c r="V1095" s="57"/>
    </row>
    <row r="1096" spans="1:22">
      <c r="A1096" s="89"/>
      <c r="C1096" s="56"/>
      <c r="D1096" s="56"/>
      <c r="V1096" s="57"/>
    </row>
    <row r="1097" spans="1:22">
      <c r="A1097" s="89"/>
      <c r="C1097" s="56"/>
      <c r="D1097" s="56"/>
      <c r="V1097" s="57"/>
    </row>
    <row r="1098" spans="1:22">
      <c r="A1098" s="89"/>
      <c r="C1098" s="56"/>
      <c r="D1098" s="56"/>
      <c r="V1098" s="57"/>
    </row>
    <row r="1099" spans="1:22">
      <c r="A1099" s="89"/>
      <c r="C1099" s="56"/>
      <c r="D1099" s="56"/>
      <c r="V1099" s="57"/>
    </row>
    <row r="1100" spans="1:22">
      <c r="A1100" s="89"/>
      <c r="C1100" s="56"/>
      <c r="D1100" s="56"/>
      <c r="V1100" s="57"/>
    </row>
    <row r="1101" spans="1:22">
      <c r="A1101" s="89"/>
      <c r="C1101" s="56"/>
      <c r="D1101" s="56"/>
      <c r="V1101" s="57"/>
    </row>
    <row r="1102" spans="1:22">
      <c r="A1102" s="89"/>
      <c r="C1102" s="56"/>
      <c r="D1102" s="56"/>
      <c r="V1102" s="57"/>
    </row>
    <row r="1103" spans="1:22">
      <c r="A1103" s="89"/>
      <c r="C1103" s="56"/>
      <c r="D1103" s="56"/>
      <c r="V1103" s="57"/>
    </row>
    <row r="1104" spans="1:22">
      <c r="A1104" s="89"/>
      <c r="C1104" s="56"/>
      <c r="D1104" s="56"/>
      <c r="V1104" s="57"/>
    </row>
    <row r="1105" spans="1:22">
      <c r="A1105" s="89"/>
      <c r="C1105" s="56"/>
      <c r="D1105" s="56"/>
      <c r="V1105" s="58"/>
    </row>
    <row r="1106" spans="1:22">
      <c r="A1106" s="89"/>
      <c r="C1106" s="56"/>
      <c r="D1106" s="56"/>
      <c r="V1106" s="57"/>
    </row>
    <row r="1107" spans="1:22">
      <c r="A1107" s="89"/>
      <c r="C1107" s="56"/>
      <c r="D1107" s="56"/>
      <c r="V1107" s="57"/>
    </row>
    <row r="1108" spans="1:22">
      <c r="A1108" s="89"/>
      <c r="C1108" s="56"/>
      <c r="D1108" s="56"/>
      <c r="V1108" s="57"/>
    </row>
    <row r="1109" spans="1:22">
      <c r="A1109" s="89"/>
      <c r="C1109" s="56"/>
      <c r="D1109" s="56"/>
      <c r="V1109" s="57"/>
    </row>
    <row r="1110" spans="1:22">
      <c r="A1110" s="89"/>
      <c r="C1110" s="56"/>
      <c r="D1110" s="56"/>
      <c r="V1110" s="57"/>
    </row>
    <row r="1111" spans="1:22">
      <c r="A1111" s="89"/>
      <c r="C1111" s="56"/>
      <c r="D1111" s="56"/>
      <c r="V1111" s="57"/>
    </row>
    <row r="1112" spans="1:22">
      <c r="A1112" s="89"/>
      <c r="C1112" s="56"/>
      <c r="D1112" s="56"/>
      <c r="V1112" s="58"/>
    </row>
    <row r="1113" spans="1:22">
      <c r="A1113" s="89"/>
      <c r="C1113" s="56"/>
      <c r="D1113" s="56"/>
      <c r="V1113" s="57"/>
    </row>
    <row r="1114" spans="1:22">
      <c r="A1114" s="89"/>
      <c r="C1114" s="56"/>
      <c r="D1114" s="56"/>
      <c r="V1114" s="58"/>
    </row>
    <row r="1115" spans="1:22">
      <c r="A1115" s="89"/>
      <c r="C1115" s="56"/>
      <c r="D1115" s="56"/>
      <c r="V1115" s="57"/>
    </row>
    <row r="1116" spans="1:22">
      <c r="A1116" s="89"/>
      <c r="C1116" s="56"/>
      <c r="D1116" s="56"/>
      <c r="V1116" s="58"/>
    </row>
    <row r="1117" spans="1:22">
      <c r="A1117" s="89"/>
      <c r="C1117" s="56"/>
      <c r="D1117" s="56"/>
      <c r="V1117" s="57"/>
    </row>
    <row r="1118" spans="1:22">
      <c r="A1118" s="89"/>
      <c r="C1118" s="56"/>
      <c r="D1118" s="56"/>
      <c r="V1118" s="58"/>
    </row>
    <row r="1119" spans="1:22">
      <c r="A1119" s="89"/>
      <c r="C1119" s="56"/>
      <c r="D1119" s="56"/>
      <c r="V1119" s="57"/>
    </row>
    <row r="1120" spans="1:22">
      <c r="A1120" s="89"/>
      <c r="C1120" s="56"/>
      <c r="D1120" s="56"/>
      <c r="V1120" s="57"/>
    </row>
    <row r="1121" spans="1:22">
      <c r="A1121" s="89"/>
      <c r="C1121" s="56"/>
      <c r="D1121" s="56"/>
      <c r="V1121" s="57"/>
    </row>
    <row r="1122" spans="1:22">
      <c r="A1122" s="89"/>
      <c r="C1122" s="56"/>
      <c r="D1122" s="56"/>
      <c r="V1122" s="57"/>
    </row>
    <row r="1123" spans="1:22">
      <c r="A1123" s="89"/>
      <c r="C1123" s="56"/>
      <c r="D1123" s="56"/>
      <c r="V1123" s="58"/>
    </row>
    <row r="1124" spans="1:22">
      <c r="A1124" s="89"/>
      <c r="C1124" s="56"/>
      <c r="D1124" s="56"/>
      <c r="V1124" s="57"/>
    </row>
    <row r="1125" spans="1:22">
      <c r="A1125" s="89"/>
      <c r="C1125" s="56"/>
      <c r="D1125" s="56"/>
      <c r="V1125" s="57"/>
    </row>
    <row r="1126" spans="1:22">
      <c r="A1126" s="89"/>
      <c r="C1126" s="56"/>
      <c r="D1126" s="56"/>
      <c r="V1126" s="57"/>
    </row>
    <row r="1127" spans="1:22">
      <c r="A1127" s="89"/>
      <c r="C1127" s="56"/>
      <c r="D1127" s="56"/>
      <c r="V1127" s="57"/>
    </row>
    <row r="1128" spans="1:22">
      <c r="A1128" s="89"/>
      <c r="C1128" s="56"/>
      <c r="D1128" s="56"/>
      <c r="V1128" s="57"/>
    </row>
    <row r="1129" spans="1:22">
      <c r="A1129" s="89"/>
      <c r="C1129" s="56"/>
      <c r="D1129" s="56"/>
      <c r="V1129" s="57"/>
    </row>
    <row r="1130" spans="1:22">
      <c r="A1130" s="89"/>
      <c r="C1130" s="56"/>
      <c r="D1130" s="56"/>
      <c r="V1130" s="57"/>
    </row>
    <row r="1131" spans="1:22">
      <c r="A1131" s="89"/>
      <c r="C1131" s="56"/>
      <c r="D1131" s="56"/>
      <c r="V1131" s="57"/>
    </row>
    <row r="1132" spans="1:22">
      <c r="A1132" s="89"/>
      <c r="C1132" s="56"/>
      <c r="D1132" s="56"/>
      <c r="V1132" s="57"/>
    </row>
    <row r="1133" spans="1:22">
      <c r="A1133" s="89"/>
      <c r="C1133" s="56"/>
      <c r="D1133" s="56"/>
      <c r="V1133" s="57"/>
    </row>
    <row r="1134" spans="1:22">
      <c r="A1134" s="89"/>
      <c r="C1134" s="56"/>
      <c r="D1134" s="56"/>
      <c r="V1134" s="57"/>
    </row>
    <row r="1135" spans="1:22">
      <c r="A1135" s="89"/>
      <c r="C1135" s="56"/>
      <c r="D1135" s="56"/>
      <c r="V1135" s="58"/>
    </row>
    <row r="1136" spans="1:22">
      <c r="A1136" s="89"/>
      <c r="C1136" s="56"/>
      <c r="D1136" s="56"/>
      <c r="V1136" s="57"/>
    </row>
    <row r="1137" spans="1:22">
      <c r="A1137" s="89"/>
      <c r="C1137" s="56"/>
      <c r="D1137" s="56"/>
      <c r="V1137" s="57"/>
    </row>
    <row r="1138" spans="1:22">
      <c r="A1138" s="89"/>
      <c r="C1138" s="56"/>
      <c r="D1138" s="56"/>
      <c r="V1138" s="57"/>
    </row>
    <row r="1139" spans="1:22">
      <c r="A1139" s="89"/>
      <c r="C1139" s="56"/>
      <c r="D1139" s="56"/>
      <c r="V1139" s="57"/>
    </row>
    <row r="1140" spans="1:22">
      <c r="A1140" s="89"/>
      <c r="C1140" s="56"/>
      <c r="D1140" s="56"/>
      <c r="V1140" s="57"/>
    </row>
    <row r="1141" spans="1:22">
      <c r="A1141" s="89"/>
      <c r="C1141" s="56"/>
      <c r="D1141" s="56"/>
      <c r="V1141" s="57"/>
    </row>
    <row r="1142" spans="1:22">
      <c r="A1142" s="89"/>
      <c r="C1142" s="56"/>
      <c r="D1142" s="56"/>
      <c r="V1142" s="58"/>
    </row>
    <row r="1143" spans="1:22">
      <c r="A1143" s="89"/>
      <c r="C1143" s="56"/>
      <c r="D1143" s="56"/>
      <c r="V1143" s="57"/>
    </row>
    <row r="1144" spans="1:22">
      <c r="A1144" s="89"/>
      <c r="C1144" s="56"/>
      <c r="D1144" s="56"/>
      <c r="V1144" s="57"/>
    </row>
    <row r="1145" spans="1:22">
      <c r="A1145" s="89"/>
      <c r="C1145" s="56"/>
      <c r="D1145" s="56"/>
      <c r="V1145" s="57"/>
    </row>
    <row r="1146" spans="1:22">
      <c r="A1146" s="89"/>
      <c r="C1146" s="56"/>
      <c r="D1146" s="56"/>
      <c r="V1146" s="57"/>
    </row>
    <row r="1147" spans="1:22">
      <c r="A1147" s="89"/>
      <c r="C1147" s="56"/>
      <c r="D1147" s="56"/>
      <c r="V1147" s="57"/>
    </row>
    <row r="1148" spans="1:22">
      <c r="A1148" s="89"/>
      <c r="C1148" s="56"/>
      <c r="D1148" s="56"/>
      <c r="V1148" s="58"/>
    </row>
    <row r="1149" spans="1:22">
      <c r="A1149" s="89"/>
      <c r="C1149" s="56"/>
      <c r="D1149" s="56"/>
      <c r="V1149" s="57"/>
    </row>
    <row r="1150" spans="1:22">
      <c r="A1150" s="89"/>
      <c r="C1150" s="56"/>
      <c r="D1150" s="56"/>
      <c r="V1150" s="57"/>
    </row>
    <row r="1151" spans="1:22">
      <c r="A1151" s="89"/>
      <c r="C1151" s="56"/>
      <c r="D1151" s="56"/>
      <c r="V1151" s="57"/>
    </row>
    <row r="1152" spans="1:22">
      <c r="A1152" s="89"/>
      <c r="C1152" s="56"/>
      <c r="D1152" s="56"/>
      <c r="V1152" s="57"/>
    </row>
    <row r="1153" spans="1:22">
      <c r="A1153" s="89"/>
      <c r="C1153" s="56"/>
      <c r="D1153" s="56"/>
      <c r="V1153" s="58"/>
    </row>
    <row r="1154" spans="1:22">
      <c r="A1154" s="89"/>
      <c r="C1154" s="56"/>
      <c r="D1154" s="56"/>
      <c r="V1154" s="57"/>
    </row>
    <row r="1155" spans="1:22">
      <c r="A1155" s="89"/>
      <c r="C1155" s="56"/>
      <c r="D1155" s="56"/>
      <c r="V1155" s="57"/>
    </row>
    <row r="1156" spans="1:22">
      <c r="A1156" s="89"/>
      <c r="C1156" s="56"/>
      <c r="D1156" s="56"/>
      <c r="V1156" s="57"/>
    </row>
    <row r="1157" spans="1:22">
      <c r="A1157" s="89"/>
      <c r="C1157" s="56"/>
      <c r="D1157" s="56"/>
      <c r="V1157" s="57"/>
    </row>
    <row r="1158" spans="1:22">
      <c r="A1158" s="89"/>
      <c r="C1158" s="56"/>
      <c r="D1158" s="56"/>
      <c r="V1158" s="57"/>
    </row>
    <row r="1159" spans="1:22">
      <c r="A1159" s="89"/>
      <c r="C1159" s="56"/>
      <c r="D1159" s="56"/>
      <c r="V1159" s="57"/>
    </row>
    <row r="1160" spans="1:22">
      <c r="A1160" s="89"/>
      <c r="C1160" s="56"/>
      <c r="D1160" s="56"/>
      <c r="V1160" s="58"/>
    </row>
    <row r="1161" spans="1:22">
      <c r="A1161" s="89"/>
      <c r="C1161" s="56"/>
      <c r="D1161" s="56"/>
      <c r="V1161" s="57"/>
    </row>
    <row r="1162" spans="1:22">
      <c r="A1162" s="89"/>
      <c r="C1162" s="56"/>
      <c r="D1162" s="56"/>
      <c r="V1162" s="57"/>
    </row>
    <row r="1163" spans="1:22">
      <c r="A1163" s="89"/>
      <c r="C1163" s="56"/>
      <c r="D1163" s="56"/>
      <c r="V1163" s="57"/>
    </row>
    <row r="1164" spans="1:22">
      <c r="A1164" s="89"/>
      <c r="C1164" s="56"/>
      <c r="D1164" s="56"/>
      <c r="V1164" s="57"/>
    </row>
    <row r="1165" spans="1:22">
      <c r="A1165" s="89"/>
      <c r="C1165" s="56"/>
      <c r="D1165" s="56"/>
      <c r="V1165" s="57"/>
    </row>
    <row r="1166" spans="1:22">
      <c r="A1166" s="89"/>
      <c r="C1166" s="56"/>
      <c r="D1166" s="56"/>
      <c r="V1166" s="57"/>
    </row>
    <row r="1167" spans="1:22">
      <c r="A1167" s="89"/>
      <c r="C1167" s="56"/>
      <c r="D1167" s="56"/>
      <c r="V1167" s="58"/>
    </row>
    <row r="1168" spans="1:22">
      <c r="A1168" s="89"/>
      <c r="C1168" s="56"/>
      <c r="D1168" s="56"/>
      <c r="V1168" s="57"/>
    </row>
    <row r="1169" spans="1:22">
      <c r="A1169" s="89"/>
      <c r="C1169" s="56"/>
      <c r="D1169" s="56"/>
      <c r="V1169" s="57"/>
    </row>
    <row r="1170" spans="1:22">
      <c r="A1170" s="89"/>
      <c r="C1170" s="56"/>
      <c r="D1170" s="56"/>
      <c r="V1170" s="57"/>
    </row>
    <row r="1171" spans="1:22">
      <c r="A1171" s="89"/>
      <c r="C1171" s="56"/>
      <c r="D1171" s="56"/>
      <c r="V1171" s="57"/>
    </row>
    <row r="1172" spans="1:22">
      <c r="A1172" s="89"/>
      <c r="C1172" s="56"/>
      <c r="D1172" s="56"/>
      <c r="V1172" s="57"/>
    </row>
    <row r="1173" spans="1:22">
      <c r="A1173" s="89"/>
      <c r="C1173" s="56"/>
      <c r="D1173" s="56"/>
      <c r="V1173" s="57"/>
    </row>
    <row r="1174" spans="1:22">
      <c r="A1174" s="89"/>
      <c r="C1174" s="56"/>
      <c r="D1174" s="56"/>
      <c r="V1174" s="58"/>
    </row>
    <row r="1175" spans="1:22">
      <c r="A1175" s="89"/>
      <c r="C1175" s="56"/>
      <c r="D1175" s="56"/>
      <c r="V1175" s="57"/>
    </row>
    <row r="1176" spans="1:22">
      <c r="A1176" s="89"/>
      <c r="C1176" s="56"/>
      <c r="D1176" s="56"/>
      <c r="V1176" s="57"/>
    </row>
    <row r="1177" spans="1:22">
      <c r="A1177" s="89"/>
      <c r="C1177" s="56"/>
      <c r="D1177" s="56"/>
      <c r="V1177" s="57"/>
    </row>
    <row r="1178" spans="1:22">
      <c r="A1178" s="89"/>
      <c r="C1178" s="56"/>
      <c r="D1178" s="56"/>
      <c r="V1178" s="57"/>
    </row>
    <row r="1179" spans="1:22">
      <c r="A1179" s="89"/>
      <c r="C1179" s="56"/>
      <c r="D1179" s="56"/>
      <c r="V1179" s="57"/>
    </row>
    <row r="1180" spans="1:22">
      <c r="A1180" s="89"/>
      <c r="C1180" s="56"/>
      <c r="D1180" s="56"/>
      <c r="V1180" s="57"/>
    </row>
    <row r="1181" spans="1:22">
      <c r="A1181" s="89"/>
      <c r="C1181" s="56"/>
      <c r="D1181" s="56"/>
      <c r="V1181" s="57"/>
    </row>
    <row r="1182" spans="1:22">
      <c r="A1182" s="89"/>
      <c r="C1182" s="56"/>
      <c r="D1182" s="56"/>
      <c r="V1182" s="57"/>
    </row>
    <row r="1183" spans="1:22">
      <c r="A1183" s="89"/>
      <c r="C1183" s="56"/>
      <c r="D1183" s="56"/>
      <c r="V1183" s="57"/>
    </row>
    <row r="1184" spans="1:22">
      <c r="A1184" s="89"/>
      <c r="C1184" s="56"/>
      <c r="D1184" s="56"/>
      <c r="V1184" s="57"/>
    </row>
    <row r="1185" spans="1:22">
      <c r="A1185" s="89"/>
      <c r="C1185" s="56"/>
      <c r="D1185" s="56"/>
      <c r="V1185" s="57"/>
    </row>
    <row r="1186" spans="1:22">
      <c r="A1186" s="89"/>
      <c r="C1186" s="56"/>
      <c r="D1186" s="56"/>
      <c r="V1186" s="57"/>
    </row>
    <row r="1187" spans="1:22">
      <c r="A1187" s="89"/>
      <c r="C1187" s="56"/>
      <c r="D1187" s="56"/>
      <c r="V1187" s="57"/>
    </row>
    <row r="1188" spans="1:22">
      <c r="A1188" s="89"/>
      <c r="C1188" s="56"/>
      <c r="D1188" s="56"/>
      <c r="V1188" s="57"/>
    </row>
    <row r="1189" spans="1:22">
      <c r="A1189" s="89"/>
      <c r="C1189" s="56"/>
      <c r="D1189" s="56"/>
      <c r="V1189" s="57"/>
    </row>
    <row r="1190" spans="1:22">
      <c r="A1190" s="89"/>
      <c r="C1190" s="56"/>
      <c r="D1190" s="56"/>
      <c r="V1190" s="57"/>
    </row>
    <row r="1191" spans="1:22">
      <c r="A1191" s="89"/>
      <c r="C1191" s="56"/>
      <c r="D1191" s="56"/>
      <c r="V1191" s="57"/>
    </row>
    <row r="1192" spans="1:22">
      <c r="A1192" s="89"/>
      <c r="C1192" s="56"/>
      <c r="D1192" s="56"/>
      <c r="V1192" s="57"/>
    </row>
    <row r="1193" spans="1:22">
      <c r="A1193" s="89"/>
      <c r="C1193" s="56"/>
      <c r="D1193" s="56"/>
      <c r="V1193" s="57"/>
    </row>
    <row r="1194" spans="1:22">
      <c r="A1194" s="89"/>
      <c r="C1194" s="56"/>
      <c r="D1194" s="56"/>
      <c r="V1194" s="57"/>
    </row>
    <row r="1195" spans="1:22">
      <c r="A1195" s="89"/>
      <c r="C1195" s="56"/>
      <c r="D1195" s="56"/>
      <c r="V1195" s="57"/>
    </row>
    <row r="1196" spans="1:22">
      <c r="A1196" s="89"/>
      <c r="C1196" s="56"/>
      <c r="D1196" s="56"/>
      <c r="V1196" s="57"/>
    </row>
    <row r="1197" spans="1:22">
      <c r="A1197" s="89"/>
      <c r="C1197" s="56"/>
      <c r="D1197" s="56"/>
      <c r="V1197" s="57"/>
    </row>
    <row r="1198" spans="1:22">
      <c r="A1198" s="89"/>
      <c r="C1198" s="56"/>
      <c r="D1198" s="56"/>
      <c r="V1198" s="57"/>
    </row>
    <row r="1199" spans="1:22">
      <c r="A1199" s="89"/>
      <c r="C1199" s="56"/>
      <c r="D1199" s="56"/>
      <c r="V1199" s="57"/>
    </row>
    <row r="1200" spans="1:22">
      <c r="A1200" s="89"/>
      <c r="C1200" s="56"/>
      <c r="D1200" s="56"/>
      <c r="V1200" s="57"/>
    </row>
    <row r="1201" spans="1:22">
      <c r="A1201" s="89"/>
      <c r="C1201" s="56"/>
      <c r="D1201" s="56"/>
      <c r="V1201" s="57"/>
    </row>
    <row r="1202" spans="1:22">
      <c r="A1202" s="89"/>
      <c r="C1202" s="56"/>
      <c r="D1202" s="56"/>
      <c r="V1202" s="57"/>
    </row>
    <row r="1203" spans="1:22">
      <c r="A1203" s="89"/>
      <c r="C1203" s="56"/>
      <c r="D1203" s="56"/>
      <c r="V1203" s="57"/>
    </row>
    <row r="1204" spans="1:22">
      <c r="A1204" s="89"/>
      <c r="C1204" s="56"/>
      <c r="D1204" s="56"/>
      <c r="V1204" s="57"/>
    </row>
    <row r="1205" spans="1:22">
      <c r="A1205" s="89"/>
      <c r="C1205" s="56"/>
      <c r="D1205" s="56"/>
      <c r="V1205" s="57"/>
    </row>
    <row r="1206" spans="1:22">
      <c r="A1206" s="89"/>
      <c r="C1206" s="56"/>
      <c r="D1206" s="56"/>
      <c r="V1206" s="57"/>
    </row>
    <row r="1207" spans="1:22">
      <c r="A1207" s="89"/>
      <c r="C1207" s="56"/>
      <c r="D1207" s="56"/>
      <c r="V1207" s="57"/>
    </row>
    <row r="1208" spans="1:22">
      <c r="A1208" s="89"/>
      <c r="C1208" s="56"/>
      <c r="D1208" s="56"/>
      <c r="V1208" s="57"/>
    </row>
    <row r="1209" spans="1:22">
      <c r="A1209" s="89"/>
      <c r="C1209" s="56"/>
      <c r="D1209" s="56"/>
      <c r="V1209" s="57"/>
    </row>
    <row r="1210" spans="1:22">
      <c r="A1210" s="89"/>
      <c r="C1210" s="56"/>
      <c r="D1210" s="56"/>
      <c r="V1210" s="57"/>
    </row>
    <row r="1211" spans="1:22">
      <c r="A1211" s="89"/>
      <c r="C1211" s="56"/>
      <c r="D1211" s="56"/>
      <c r="V1211" s="57"/>
    </row>
    <row r="1212" spans="1:22">
      <c r="A1212" s="89"/>
      <c r="C1212" s="56"/>
      <c r="D1212" s="56"/>
      <c r="V1212" s="57"/>
    </row>
    <row r="1213" spans="1:22">
      <c r="A1213" s="89"/>
      <c r="C1213" s="56"/>
      <c r="D1213" s="56"/>
      <c r="V1213" s="57"/>
    </row>
    <row r="1214" spans="1:22">
      <c r="A1214" s="89"/>
      <c r="C1214" s="56"/>
      <c r="D1214" s="56"/>
      <c r="V1214" s="58"/>
    </row>
    <row r="1215" spans="1:22">
      <c r="A1215" s="89"/>
      <c r="C1215" s="56"/>
      <c r="D1215" s="56"/>
      <c r="V1215" s="57"/>
    </row>
    <row r="1216" spans="1:22">
      <c r="A1216" s="89"/>
      <c r="C1216" s="56"/>
      <c r="D1216" s="56"/>
      <c r="V1216" s="57"/>
    </row>
    <row r="1217" spans="1:22">
      <c r="A1217" s="89"/>
      <c r="C1217" s="56"/>
      <c r="D1217" s="56"/>
      <c r="V1217" s="57"/>
    </row>
    <row r="1218" spans="1:22">
      <c r="A1218" s="89"/>
      <c r="C1218" s="56"/>
      <c r="D1218" s="56"/>
      <c r="V1218" s="57"/>
    </row>
    <row r="1219" spans="1:22">
      <c r="A1219" s="89"/>
      <c r="C1219" s="56"/>
      <c r="D1219" s="56"/>
      <c r="V1219" s="57"/>
    </row>
    <row r="1220" spans="1:22">
      <c r="A1220" s="89"/>
      <c r="C1220" s="56"/>
      <c r="D1220" s="56"/>
      <c r="V1220" s="57"/>
    </row>
    <row r="1221" spans="1:22">
      <c r="A1221" s="89"/>
      <c r="C1221" s="56"/>
      <c r="D1221" s="56"/>
      <c r="V1221" s="57"/>
    </row>
    <row r="1222" spans="1:22">
      <c r="A1222" s="89"/>
      <c r="C1222" s="56"/>
      <c r="D1222" s="56"/>
      <c r="V1222" s="58"/>
    </row>
    <row r="1223" spans="1:22">
      <c r="A1223" s="89"/>
      <c r="C1223" s="56"/>
      <c r="D1223" s="56"/>
      <c r="V1223" s="57"/>
    </row>
    <row r="1224" spans="1:22">
      <c r="A1224" s="89"/>
      <c r="C1224" s="56"/>
      <c r="D1224" s="56"/>
      <c r="V1224" s="57"/>
    </row>
    <row r="1225" spans="1:22">
      <c r="A1225" s="89"/>
      <c r="C1225" s="56"/>
      <c r="D1225" s="56"/>
      <c r="V1225" s="57"/>
    </row>
    <row r="1226" spans="1:22">
      <c r="A1226" s="89"/>
      <c r="C1226" s="56"/>
      <c r="D1226" s="56"/>
      <c r="V1226" s="57"/>
    </row>
    <row r="1227" spans="1:22">
      <c r="A1227" s="89"/>
      <c r="C1227" s="56"/>
      <c r="D1227" s="56"/>
      <c r="V1227" s="57"/>
    </row>
    <row r="1228" spans="1:22">
      <c r="A1228" s="89"/>
      <c r="C1228" s="56"/>
      <c r="D1228" s="56"/>
      <c r="V1228" s="57"/>
    </row>
    <row r="1229" spans="1:22">
      <c r="A1229" s="89"/>
      <c r="C1229" s="56"/>
      <c r="D1229" s="56"/>
      <c r="V1229" s="57"/>
    </row>
    <row r="1230" spans="1:22">
      <c r="A1230" s="89"/>
      <c r="C1230" s="56"/>
      <c r="D1230" s="56"/>
      <c r="V1230" s="57"/>
    </row>
    <row r="1231" spans="1:22">
      <c r="A1231" s="89"/>
      <c r="C1231" s="56"/>
      <c r="D1231" s="56"/>
      <c r="V1231" s="58"/>
    </row>
    <row r="1232" spans="1:22">
      <c r="A1232" s="89"/>
      <c r="C1232" s="56"/>
      <c r="D1232" s="56"/>
      <c r="V1232" s="57"/>
    </row>
    <row r="1233" spans="1:22">
      <c r="A1233" s="89"/>
      <c r="C1233" s="56"/>
      <c r="D1233" s="56"/>
      <c r="V1233" s="57"/>
    </row>
    <row r="1234" spans="1:22">
      <c r="A1234" s="89"/>
      <c r="C1234" s="56"/>
      <c r="D1234" s="56"/>
      <c r="V1234" s="58"/>
    </row>
    <row r="1235" spans="1:22">
      <c r="A1235" s="89"/>
      <c r="C1235" s="56"/>
      <c r="D1235" s="56"/>
      <c r="V1235" s="58"/>
    </row>
    <row r="1236" spans="1:22">
      <c r="A1236" s="89"/>
      <c r="C1236" s="56"/>
      <c r="D1236" s="56"/>
      <c r="V1236" s="57"/>
    </row>
    <row r="1237" spans="1:22">
      <c r="A1237" s="89"/>
      <c r="C1237" s="56"/>
      <c r="D1237" s="56"/>
      <c r="V1237" s="58"/>
    </row>
    <row r="1238" spans="1:22">
      <c r="A1238" s="89"/>
      <c r="C1238" s="56"/>
      <c r="D1238" s="56"/>
      <c r="V1238" s="57"/>
    </row>
    <row r="1239" spans="1:22">
      <c r="A1239" s="89"/>
      <c r="C1239" s="56"/>
      <c r="D1239" s="56"/>
      <c r="V1239" s="57"/>
    </row>
    <row r="1240" spans="1:22">
      <c r="A1240" s="89"/>
      <c r="C1240" s="56"/>
      <c r="D1240" s="56"/>
      <c r="V1240" s="57"/>
    </row>
    <row r="1241" spans="1:22">
      <c r="A1241" s="89"/>
      <c r="C1241" s="56"/>
      <c r="D1241" s="56"/>
      <c r="V1241" s="57"/>
    </row>
    <row r="1242" spans="1:22">
      <c r="A1242" s="89"/>
      <c r="C1242" s="56"/>
      <c r="D1242" s="56"/>
      <c r="V1242" s="57"/>
    </row>
    <row r="1243" spans="1:22">
      <c r="A1243" s="89"/>
      <c r="C1243" s="56"/>
      <c r="D1243" s="56"/>
      <c r="V1243" s="57"/>
    </row>
    <row r="1244" spans="1:22">
      <c r="A1244" s="89"/>
      <c r="C1244" s="56"/>
      <c r="D1244" s="56"/>
      <c r="V1244" s="57"/>
    </row>
    <row r="1245" spans="1:22">
      <c r="A1245" s="89"/>
      <c r="C1245" s="56"/>
      <c r="D1245" s="56"/>
      <c r="V1245" s="57"/>
    </row>
    <row r="1246" spans="1:22">
      <c r="A1246" s="89"/>
      <c r="C1246" s="56"/>
      <c r="D1246" s="56"/>
      <c r="V1246" s="58"/>
    </row>
    <row r="1247" spans="1:22">
      <c r="A1247" s="89"/>
      <c r="C1247" s="56"/>
      <c r="D1247" s="56"/>
      <c r="V1247" s="57"/>
    </row>
    <row r="1248" spans="1:22">
      <c r="A1248" s="89"/>
      <c r="C1248" s="56"/>
      <c r="D1248" s="56"/>
      <c r="V1248" s="57"/>
    </row>
    <row r="1249" spans="1:22">
      <c r="A1249" s="89"/>
      <c r="C1249" s="56"/>
      <c r="D1249" s="56"/>
      <c r="V1249" s="57"/>
    </row>
    <row r="1250" spans="1:22">
      <c r="A1250" s="89"/>
      <c r="C1250" s="56"/>
      <c r="D1250" s="56"/>
      <c r="V1250" s="57"/>
    </row>
    <row r="1251" spans="1:22">
      <c r="A1251" s="89"/>
      <c r="C1251" s="56"/>
      <c r="D1251" s="56"/>
      <c r="V1251" s="57"/>
    </row>
    <row r="1252" spans="1:22">
      <c r="A1252" s="89"/>
      <c r="C1252" s="56"/>
      <c r="D1252" s="56"/>
      <c r="V1252" s="57"/>
    </row>
    <row r="1253" spans="1:22">
      <c r="A1253" s="89"/>
      <c r="C1253" s="56"/>
      <c r="D1253" s="56"/>
      <c r="V1253" s="57"/>
    </row>
    <row r="1254" spans="1:22">
      <c r="A1254" s="89"/>
      <c r="C1254" s="56"/>
      <c r="D1254" s="56"/>
      <c r="V1254" s="57"/>
    </row>
    <row r="1255" spans="1:22">
      <c r="A1255" s="89"/>
      <c r="C1255" s="56"/>
      <c r="D1255" s="56"/>
      <c r="V1255" s="58"/>
    </row>
    <row r="1256" spans="1:22">
      <c r="A1256" s="89"/>
      <c r="C1256" s="56"/>
      <c r="D1256" s="56"/>
      <c r="V1256" s="57"/>
    </row>
    <row r="1257" spans="1:22">
      <c r="A1257" s="89"/>
      <c r="C1257" s="56"/>
      <c r="D1257" s="56"/>
      <c r="V1257" s="57"/>
    </row>
    <row r="1258" spans="1:22">
      <c r="A1258" s="89"/>
      <c r="C1258" s="56"/>
      <c r="D1258" s="56"/>
      <c r="V1258" s="57"/>
    </row>
    <row r="1259" spans="1:22">
      <c r="A1259" s="89"/>
      <c r="C1259" s="56"/>
      <c r="D1259" s="56"/>
      <c r="V1259" s="57"/>
    </row>
    <row r="1260" spans="1:22">
      <c r="A1260" s="89"/>
      <c r="C1260" s="56"/>
      <c r="D1260" s="56"/>
      <c r="V1260" s="57"/>
    </row>
    <row r="1261" spans="1:22">
      <c r="A1261" s="89"/>
      <c r="C1261" s="56"/>
      <c r="D1261" s="56"/>
      <c r="V1261" s="57"/>
    </row>
    <row r="1262" spans="1:22">
      <c r="A1262" s="89"/>
      <c r="C1262" s="56"/>
      <c r="D1262" s="56"/>
      <c r="V1262" s="57"/>
    </row>
    <row r="1263" spans="1:22">
      <c r="A1263" s="89"/>
      <c r="C1263" s="56"/>
      <c r="D1263" s="56"/>
      <c r="V1263" s="57"/>
    </row>
    <row r="1264" spans="1:22">
      <c r="A1264" s="89"/>
      <c r="C1264" s="56"/>
      <c r="D1264" s="56"/>
      <c r="V1264" s="57"/>
    </row>
    <row r="1265" spans="1:22">
      <c r="A1265" s="89"/>
      <c r="C1265" s="56"/>
      <c r="D1265" s="56"/>
      <c r="V1265" s="57"/>
    </row>
    <row r="1266" spans="1:22">
      <c r="A1266" s="89"/>
      <c r="C1266" s="56"/>
      <c r="D1266" s="56"/>
      <c r="V1266" s="57"/>
    </row>
    <row r="1267" spans="1:22">
      <c r="A1267" s="89"/>
      <c r="C1267" s="56"/>
      <c r="D1267" s="56"/>
      <c r="V1267" s="57"/>
    </row>
    <row r="1268" spans="1:22">
      <c r="A1268" s="89"/>
      <c r="C1268" s="56"/>
      <c r="D1268" s="56"/>
      <c r="V1268" s="57"/>
    </row>
    <row r="1269" spans="1:22">
      <c r="A1269" s="89"/>
      <c r="C1269" s="56"/>
      <c r="D1269" s="56"/>
      <c r="V1269" s="57"/>
    </row>
    <row r="1270" spans="1:22">
      <c r="A1270" s="89"/>
      <c r="C1270" s="56"/>
      <c r="D1270" s="56"/>
      <c r="V1270" s="57"/>
    </row>
    <row r="1271" spans="1:22">
      <c r="A1271" s="89"/>
      <c r="C1271" s="56"/>
      <c r="D1271" s="56"/>
      <c r="V1271" s="57"/>
    </row>
    <row r="1272" spans="1:22">
      <c r="A1272" s="89"/>
      <c r="C1272" s="56"/>
      <c r="D1272" s="56"/>
      <c r="V1272" s="57"/>
    </row>
    <row r="1273" spans="1:22">
      <c r="A1273" s="89"/>
      <c r="C1273" s="56"/>
      <c r="D1273" s="56"/>
      <c r="V1273" s="57"/>
    </row>
    <row r="1274" spans="1:22">
      <c r="A1274" s="89"/>
      <c r="C1274" s="56"/>
      <c r="D1274" s="56"/>
      <c r="V1274" s="57"/>
    </row>
    <row r="1275" spans="1:22">
      <c r="A1275" s="89"/>
      <c r="C1275" s="56"/>
      <c r="D1275" s="56"/>
      <c r="V1275" s="57"/>
    </row>
    <row r="1276" spans="1:22">
      <c r="A1276" s="89"/>
      <c r="C1276" s="56"/>
      <c r="D1276" s="56"/>
      <c r="V1276" s="57"/>
    </row>
    <row r="1277" spans="1:22">
      <c r="A1277" s="89"/>
      <c r="C1277" s="56"/>
      <c r="D1277" s="56"/>
      <c r="V1277" s="57"/>
    </row>
    <row r="1278" spans="1:22">
      <c r="A1278" s="89"/>
      <c r="C1278" s="56"/>
      <c r="D1278" s="56"/>
      <c r="V1278" s="57"/>
    </row>
    <row r="1279" spans="1:22">
      <c r="A1279" s="89"/>
      <c r="C1279" s="56"/>
      <c r="D1279" s="56"/>
      <c r="V1279" s="57"/>
    </row>
    <row r="1280" spans="1:22">
      <c r="A1280" s="89"/>
      <c r="C1280" s="56"/>
      <c r="D1280" s="56"/>
      <c r="V1280" s="57"/>
    </row>
    <row r="1281" spans="1:22">
      <c r="A1281" s="89"/>
      <c r="C1281" s="56"/>
      <c r="D1281" s="56"/>
      <c r="V1281" s="57"/>
    </row>
    <row r="1282" spans="1:22">
      <c r="A1282" s="89"/>
      <c r="C1282" s="56"/>
      <c r="D1282" s="56"/>
      <c r="V1282" s="58"/>
    </row>
    <row r="1283" spans="1:22">
      <c r="A1283" s="89"/>
      <c r="C1283" s="56"/>
      <c r="D1283" s="56"/>
      <c r="V1283" s="57"/>
    </row>
    <row r="1284" spans="1:22">
      <c r="A1284" s="89"/>
      <c r="C1284" s="56"/>
      <c r="D1284" s="56"/>
      <c r="V1284" s="58"/>
    </row>
    <row r="1285" spans="1:22">
      <c r="A1285" s="89"/>
      <c r="C1285" s="56"/>
      <c r="D1285" s="56"/>
      <c r="V1285" s="57"/>
    </row>
    <row r="1286" spans="1:22">
      <c r="A1286" s="89"/>
      <c r="C1286" s="56"/>
      <c r="D1286" s="56"/>
      <c r="V1286" s="57"/>
    </row>
    <row r="1287" spans="1:22">
      <c r="A1287" s="89"/>
      <c r="C1287" s="56"/>
      <c r="D1287" s="56"/>
      <c r="V1287" s="57"/>
    </row>
    <row r="1288" spans="1:22">
      <c r="A1288" s="89"/>
      <c r="C1288" s="56"/>
      <c r="D1288" s="56"/>
      <c r="V1288" s="57"/>
    </row>
    <row r="1289" spans="1:22">
      <c r="A1289" s="89"/>
      <c r="C1289" s="56"/>
      <c r="D1289" s="56"/>
      <c r="V1289" s="57"/>
    </row>
    <row r="1290" spans="1:22">
      <c r="A1290" s="89"/>
      <c r="C1290" s="56"/>
      <c r="D1290" s="56"/>
      <c r="V1290" s="57"/>
    </row>
    <row r="1291" spans="1:22">
      <c r="A1291" s="89"/>
      <c r="C1291" s="56"/>
      <c r="D1291" s="56"/>
      <c r="V1291" s="58"/>
    </row>
    <row r="1292" spans="1:22">
      <c r="A1292" s="89"/>
      <c r="C1292" s="56"/>
      <c r="D1292" s="56"/>
      <c r="V1292" s="57"/>
    </row>
    <row r="1293" spans="1:22">
      <c r="A1293" s="89"/>
      <c r="C1293" s="56"/>
      <c r="D1293" s="56"/>
      <c r="V1293" s="57"/>
    </row>
    <row r="1294" spans="1:22">
      <c r="A1294" s="89"/>
      <c r="C1294" s="56"/>
      <c r="D1294" s="56"/>
      <c r="V1294" s="57"/>
    </row>
    <row r="1295" spans="1:22">
      <c r="A1295" s="89"/>
      <c r="C1295" s="56"/>
      <c r="D1295" s="56"/>
      <c r="V1295" s="57"/>
    </row>
    <row r="1296" spans="1:22">
      <c r="A1296" s="89"/>
      <c r="C1296" s="56"/>
      <c r="D1296" s="56"/>
      <c r="V1296" s="57"/>
    </row>
    <row r="1297" spans="1:22">
      <c r="A1297" s="89"/>
      <c r="C1297" s="56"/>
      <c r="D1297" s="56"/>
      <c r="V1297" s="57"/>
    </row>
    <row r="1298" spans="1:22">
      <c r="A1298" s="89"/>
      <c r="C1298" s="56"/>
      <c r="D1298" s="56"/>
      <c r="V1298" s="57"/>
    </row>
    <row r="1299" spans="1:22">
      <c r="A1299" s="89"/>
      <c r="C1299" s="56"/>
      <c r="D1299" s="56"/>
      <c r="V1299" s="58"/>
    </row>
    <row r="1300" spans="1:22">
      <c r="A1300" s="89"/>
      <c r="C1300" s="56"/>
      <c r="D1300" s="56"/>
      <c r="V1300" s="57"/>
    </row>
    <row r="1301" spans="1:22">
      <c r="A1301" s="89"/>
      <c r="C1301" s="56"/>
      <c r="D1301" s="56"/>
      <c r="V1301" s="57"/>
    </row>
    <row r="1302" spans="1:22">
      <c r="A1302" s="89"/>
      <c r="C1302" s="56"/>
      <c r="D1302" s="56"/>
      <c r="V1302" s="57"/>
    </row>
    <row r="1303" spans="1:22">
      <c r="A1303" s="89"/>
      <c r="C1303" s="56"/>
      <c r="D1303" s="56"/>
      <c r="V1303" s="58"/>
    </row>
    <row r="1304" spans="1:22">
      <c r="A1304" s="89"/>
      <c r="C1304" s="56"/>
      <c r="D1304" s="56"/>
      <c r="V1304" s="57"/>
    </row>
    <row r="1305" spans="1:22">
      <c r="A1305" s="89"/>
      <c r="C1305" s="56"/>
      <c r="D1305" s="56"/>
      <c r="V1305" s="57"/>
    </row>
    <row r="1306" spans="1:22">
      <c r="A1306" s="89"/>
      <c r="C1306" s="56"/>
      <c r="D1306" s="56"/>
      <c r="V1306" s="57"/>
    </row>
    <row r="1307" spans="1:22">
      <c r="A1307" s="89"/>
      <c r="C1307" s="56"/>
      <c r="D1307" s="56"/>
      <c r="V1307" s="57"/>
    </row>
    <row r="1308" spans="1:22">
      <c r="A1308" s="89"/>
      <c r="C1308" s="56"/>
      <c r="D1308" s="56"/>
      <c r="V1308" s="57"/>
    </row>
    <row r="1309" spans="1:22">
      <c r="A1309" s="89"/>
      <c r="C1309" s="56"/>
      <c r="D1309" s="56"/>
      <c r="V1309" s="57"/>
    </row>
    <row r="1310" spans="1:22">
      <c r="A1310" s="89"/>
      <c r="C1310" s="56"/>
      <c r="D1310" s="56"/>
      <c r="V1310" s="57"/>
    </row>
    <row r="1311" spans="1:22">
      <c r="A1311" s="89"/>
      <c r="C1311" s="56"/>
      <c r="D1311" s="56"/>
      <c r="V1311" s="57"/>
    </row>
    <row r="1312" spans="1:22">
      <c r="A1312" s="89"/>
      <c r="C1312" s="56"/>
      <c r="D1312" s="56"/>
      <c r="V1312" s="57"/>
    </row>
    <row r="1313" spans="1:22">
      <c r="A1313" s="89"/>
      <c r="C1313" s="56"/>
      <c r="D1313" s="56"/>
      <c r="V1313" s="57"/>
    </row>
    <row r="1314" spans="1:22">
      <c r="A1314" s="89"/>
      <c r="C1314" s="56"/>
      <c r="D1314" s="56"/>
      <c r="V1314" s="57"/>
    </row>
    <row r="1315" spans="1:22">
      <c r="A1315" s="89"/>
      <c r="C1315" s="56"/>
      <c r="D1315" s="56"/>
      <c r="V1315" s="58"/>
    </row>
    <row r="1316" spans="1:22">
      <c r="A1316" s="89"/>
      <c r="C1316" s="56"/>
      <c r="D1316" s="56"/>
      <c r="V1316" s="57"/>
    </row>
    <row r="1317" spans="1:22">
      <c r="A1317" s="89"/>
      <c r="C1317" s="56"/>
      <c r="D1317" s="56"/>
      <c r="V1317" s="57"/>
    </row>
    <row r="1318" spans="1:22">
      <c r="A1318" s="89"/>
      <c r="C1318" s="56"/>
      <c r="D1318" s="56"/>
      <c r="V1318" s="57"/>
    </row>
    <row r="1319" spans="1:22">
      <c r="A1319" s="89"/>
      <c r="C1319" s="56"/>
      <c r="D1319" s="56"/>
      <c r="V1319" s="57"/>
    </row>
    <row r="1320" spans="1:22">
      <c r="A1320" s="89"/>
      <c r="C1320" s="56"/>
      <c r="D1320" s="56"/>
      <c r="V1320" s="57"/>
    </row>
    <row r="1321" spans="1:22">
      <c r="A1321" s="89"/>
      <c r="C1321" s="56"/>
      <c r="D1321" s="56"/>
      <c r="V1321" s="57"/>
    </row>
    <row r="1322" spans="1:22">
      <c r="A1322" s="89"/>
      <c r="C1322" s="56"/>
      <c r="D1322" s="56"/>
      <c r="V1322" s="57"/>
    </row>
    <row r="1323" spans="1:22">
      <c r="A1323" s="89"/>
      <c r="C1323" s="56"/>
      <c r="D1323" s="56"/>
      <c r="V1323" s="57"/>
    </row>
    <row r="1324" spans="1:22">
      <c r="A1324" s="89"/>
      <c r="C1324" s="56"/>
      <c r="D1324" s="56"/>
      <c r="V1324" s="57"/>
    </row>
    <row r="1325" spans="1:22">
      <c r="A1325" s="89"/>
      <c r="C1325" s="56"/>
      <c r="D1325" s="56"/>
      <c r="V1325" s="57"/>
    </row>
    <row r="1326" spans="1:22">
      <c r="A1326" s="89"/>
      <c r="C1326" s="56"/>
      <c r="D1326" s="56"/>
      <c r="V1326" s="57"/>
    </row>
    <row r="1327" spans="1:22">
      <c r="A1327" s="89"/>
      <c r="C1327" s="56"/>
      <c r="D1327" s="56"/>
      <c r="V1327" s="58"/>
    </row>
    <row r="1328" spans="1:22">
      <c r="A1328" s="89"/>
      <c r="C1328" s="56"/>
      <c r="D1328" s="56"/>
      <c r="V1328" s="58"/>
    </row>
    <row r="1329" spans="1:22">
      <c r="A1329" s="89"/>
      <c r="C1329" s="56"/>
      <c r="D1329" s="56"/>
      <c r="V1329" s="57"/>
    </row>
    <row r="1330" spans="1:22">
      <c r="A1330" s="89"/>
      <c r="C1330" s="56"/>
      <c r="D1330" s="56"/>
      <c r="V1330" s="57"/>
    </row>
    <row r="1331" spans="1:22">
      <c r="A1331" s="89"/>
      <c r="C1331" s="56"/>
      <c r="D1331" s="56"/>
      <c r="V1331" s="57"/>
    </row>
    <row r="1332" spans="1:22">
      <c r="A1332" s="89"/>
      <c r="C1332" s="56"/>
      <c r="D1332" s="56"/>
      <c r="V1332" s="57"/>
    </row>
    <row r="1333" spans="1:22">
      <c r="A1333" s="89"/>
      <c r="C1333" s="56"/>
      <c r="D1333" s="56"/>
      <c r="V1333" s="57"/>
    </row>
    <row r="1334" spans="1:22">
      <c r="A1334" s="89"/>
      <c r="C1334" s="56"/>
      <c r="D1334" s="56"/>
      <c r="V1334" s="57"/>
    </row>
    <row r="1335" spans="1:22">
      <c r="A1335" s="89"/>
      <c r="C1335" s="56"/>
      <c r="D1335" s="56"/>
      <c r="V1335" s="57"/>
    </row>
    <row r="1336" spans="1:22">
      <c r="A1336" s="89"/>
      <c r="C1336" s="56"/>
      <c r="D1336" s="56"/>
      <c r="V1336" s="57"/>
    </row>
    <row r="1337" spans="1:22">
      <c r="A1337" s="89"/>
      <c r="C1337" s="56"/>
      <c r="D1337" s="56"/>
      <c r="V1337" s="57"/>
    </row>
    <row r="1338" spans="1:22">
      <c r="A1338" s="89"/>
      <c r="C1338" s="56"/>
      <c r="D1338" s="56"/>
      <c r="V1338" s="57"/>
    </row>
    <row r="1339" spans="1:22">
      <c r="A1339" s="89"/>
      <c r="C1339" s="56"/>
      <c r="D1339" s="56"/>
      <c r="V1339" s="58"/>
    </row>
    <row r="1340" spans="1:22">
      <c r="A1340" s="89"/>
      <c r="C1340" s="56"/>
      <c r="D1340" s="56"/>
      <c r="V1340" s="57"/>
    </row>
    <row r="1341" spans="1:22">
      <c r="A1341" s="89"/>
      <c r="C1341" s="56"/>
      <c r="D1341" s="56"/>
      <c r="V1341" s="57"/>
    </row>
    <row r="1342" spans="1:22">
      <c r="A1342" s="89"/>
      <c r="C1342" s="56"/>
      <c r="D1342" s="56"/>
      <c r="V1342" s="57"/>
    </row>
    <row r="1343" spans="1:22">
      <c r="A1343" s="89"/>
      <c r="C1343" s="56"/>
      <c r="D1343" s="56"/>
      <c r="V1343" s="57"/>
    </row>
    <row r="1344" spans="1:22">
      <c r="A1344" s="89"/>
      <c r="C1344" s="56"/>
      <c r="D1344" s="56"/>
      <c r="V1344" s="57"/>
    </row>
    <row r="1345" spans="1:22">
      <c r="A1345" s="89"/>
      <c r="C1345" s="56"/>
      <c r="D1345" s="56"/>
      <c r="V1345" s="57"/>
    </row>
    <row r="1346" spans="1:22">
      <c r="A1346" s="89"/>
      <c r="C1346" s="56"/>
      <c r="D1346" s="56"/>
      <c r="V1346" s="57"/>
    </row>
    <row r="1347" spans="1:22">
      <c r="A1347" s="89"/>
      <c r="C1347" s="56"/>
      <c r="D1347" s="56"/>
      <c r="V1347" s="57"/>
    </row>
    <row r="1348" spans="1:22">
      <c r="A1348" s="89"/>
      <c r="C1348" s="56"/>
      <c r="D1348" s="56"/>
      <c r="V1348" s="57"/>
    </row>
    <row r="1349" spans="1:22">
      <c r="A1349" s="89"/>
      <c r="C1349" s="56"/>
      <c r="D1349" s="56"/>
      <c r="V1349" s="57"/>
    </row>
    <row r="1350" spans="1:22">
      <c r="A1350" s="89"/>
      <c r="C1350" s="56"/>
      <c r="D1350" s="56"/>
      <c r="V1350" s="57"/>
    </row>
    <row r="1351" spans="1:22">
      <c r="A1351" s="89"/>
      <c r="C1351" s="56"/>
      <c r="D1351" s="56"/>
      <c r="V1351" s="57"/>
    </row>
    <row r="1352" spans="1:22">
      <c r="A1352" s="89"/>
      <c r="C1352" s="56"/>
      <c r="D1352" s="56"/>
      <c r="V1352" s="57"/>
    </row>
    <row r="1353" spans="1:22">
      <c r="A1353" s="89"/>
      <c r="C1353" s="56"/>
      <c r="D1353" s="56"/>
      <c r="V1353" s="57"/>
    </row>
    <row r="1354" spans="1:22">
      <c r="A1354" s="89"/>
      <c r="C1354" s="56"/>
      <c r="D1354" s="56"/>
      <c r="V1354" s="57"/>
    </row>
    <row r="1355" spans="1:22">
      <c r="A1355" s="89"/>
      <c r="C1355" s="56"/>
      <c r="D1355" s="56"/>
      <c r="V1355" s="57"/>
    </row>
    <row r="1356" spans="1:22">
      <c r="A1356" s="89"/>
      <c r="C1356" s="56"/>
      <c r="D1356" s="56"/>
      <c r="V1356" s="57"/>
    </row>
    <row r="1357" spans="1:22">
      <c r="A1357" s="89"/>
      <c r="C1357" s="56"/>
      <c r="D1357" s="56"/>
      <c r="V1357" s="57"/>
    </row>
    <row r="1358" spans="1:22">
      <c r="A1358" s="89"/>
      <c r="C1358" s="56"/>
      <c r="D1358" s="56"/>
      <c r="V1358" s="57"/>
    </row>
    <row r="1359" spans="1:22">
      <c r="A1359" s="89"/>
      <c r="C1359" s="56"/>
      <c r="D1359" s="56"/>
      <c r="V1359" s="57"/>
    </row>
    <row r="1360" spans="1:22">
      <c r="A1360" s="89"/>
      <c r="C1360" s="56"/>
      <c r="D1360" s="56"/>
      <c r="V1360" s="57"/>
    </row>
    <row r="1361" spans="1:22">
      <c r="A1361" s="89"/>
      <c r="C1361" s="56"/>
      <c r="D1361" s="56"/>
      <c r="V1361" s="57"/>
    </row>
    <row r="1362" spans="1:22">
      <c r="A1362" s="89"/>
      <c r="C1362" s="56"/>
      <c r="D1362" s="56"/>
      <c r="V1362" s="57"/>
    </row>
    <row r="1363" spans="1:22">
      <c r="A1363" s="89"/>
      <c r="C1363" s="56"/>
      <c r="D1363" s="56"/>
      <c r="V1363" s="57"/>
    </row>
    <row r="1364" spans="1:22">
      <c r="A1364" s="89"/>
      <c r="C1364" s="56"/>
      <c r="D1364" s="56"/>
      <c r="V1364" s="57"/>
    </row>
    <row r="1365" spans="1:22">
      <c r="A1365" s="89"/>
      <c r="C1365" s="56"/>
      <c r="D1365" s="56"/>
      <c r="V1365" s="57"/>
    </row>
    <row r="1366" spans="1:22">
      <c r="A1366" s="89"/>
      <c r="C1366" s="56"/>
      <c r="D1366" s="56"/>
      <c r="V1366" s="57"/>
    </row>
    <row r="1367" spans="1:22">
      <c r="A1367" s="89"/>
      <c r="C1367" s="56"/>
      <c r="D1367" s="56"/>
      <c r="V1367" s="57"/>
    </row>
    <row r="1368" spans="1:22">
      <c r="A1368" s="89"/>
      <c r="C1368" s="56"/>
      <c r="D1368" s="56"/>
      <c r="V1368" s="57"/>
    </row>
    <row r="1369" spans="1:22">
      <c r="A1369" s="89"/>
      <c r="C1369" s="56"/>
      <c r="D1369" s="56"/>
      <c r="V1369" s="57"/>
    </row>
    <row r="1370" spans="1:22">
      <c r="A1370" s="89"/>
      <c r="C1370" s="56"/>
      <c r="D1370" s="56"/>
      <c r="V1370" s="58"/>
    </row>
    <row r="1371" spans="1:22">
      <c r="A1371" s="89"/>
      <c r="C1371" s="56"/>
      <c r="D1371" s="56"/>
      <c r="V1371" s="57"/>
    </row>
    <row r="1372" spans="1:22">
      <c r="A1372" s="89"/>
      <c r="C1372" s="56"/>
      <c r="D1372" s="56"/>
      <c r="V1372" s="57"/>
    </row>
    <row r="1373" spans="1:22">
      <c r="A1373" s="89"/>
      <c r="C1373" s="56"/>
      <c r="D1373" s="56"/>
      <c r="V1373" s="57"/>
    </row>
    <row r="1374" spans="1:22">
      <c r="A1374" s="89"/>
      <c r="C1374" s="56"/>
      <c r="D1374" s="56"/>
    </row>
    <row r="1375" spans="1:22">
      <c r="A1375" s="89"/>
      <c r="C1375" s="56"/>
      <c r="D1375" s="56"/>
      <c r="V1375" s="57"/>
    </row>
    <row r="1376" spans="1:22">
      <c r="A1376" s="89"/>
      <c r="C1376" s="56"/>
      <c r="D1376" s="56"/>
      <c r="V1376" s="57"/>
    </row>
    <row r="1377" spans="1:22">
      <c r="A1377" s="89"/>
      <c r="C1377" s="56"/>
      <c r="D1377" s="56"/>
      <c r="V1377" s="57"/>
    </row>
    <row r="1378" spans="1:22">
      <c r="A1378" s="89"/>
      <c r="C1378" s="56"/>
      <c r="D1378" s="56"/>
      <c r="V1378" s="57"/>
    </row>
    <row r="1379" spans="1:22">
      <c r="A1379" s="89"/>
      <c r="C1379" s="56"/>
      <c r="D1379" s="56"/>
      <c r="V1379" s="58"/>
    </row>
    <row r="1380" spans="1:22">
      <c r="A1380" s="89"/>
      <c r="C1380" s="56"/>
      <c r="D1380" s="56"/>
      <c r="V1380" s="57"/>
    </row>
    <row r="1381" spans="1:22">
      <c r="A1381" s="89"/>
      <c r="C1381" s="56"/>
      <c r="D1381" s="56"/>
      <c r="V1381" s="57"/>
    </row>
    <row r="1382" spans="1:22">
      <c r="A1382" s="89"/>
      <c r="C1382" s="56"/>
      <c r="D1382" s="56"/>
      <c r="V1382" s="57"/>
    </row>
    <row r="1383" spans="1:22">
      <c r="A1383" s="89"/>
      <c r="C1383" s="56"/>
      <c r="D1383" s="56"/>
    </row>
    <row r="1384" spans="1:22">
      <c r="A1384" s="89"/>
      <c r="C1384" s="56"/>
      <c r="D1384" s="56"/>
      <c r="V1384" s="58"/>
    </row>
    <row r="1385" spans="1:22">
      <c r="A1385" s="89"/>
      <c r="C1385" s="56"/>
      <c r="D1385" s="56"/>
      <c r="V1385" s="57"/>
    </row>
    <row r="1386" spans="1:22">
      <c r="A1386" s="89"/>
      <c r="C1386" s="56"/>
      <c r="D1386" s="56"/>
    </row>
    <row r="1387" spans="1:22">
      <c r="A1387" s="89"/>
      <c r="C1387" s="56"/>
      <c r="D1387" s="56"/>
      <c r="V1387" s="57"/>
    </row>
    <row r="1388" spans="1:22">
      <c r="A1388" s="89"/>
      <c r="C1388" s="56"/>
      <c r="D1388" s="56"/>
      <c r="V1388" s="57"/>
    </row>
    <row r="1389" spans="1:22">
      <c r="A1389" s="89"/>
      <c r="C1389" s="56"/>
      <c r="D1389" s="56"/>
      <c r="V1389" s="57"/>
    </row>
    <row r="1390" spans="1:22">
      <c r="A1390" s="89"/>
      <c r="C1390" s="56"/>
      <c r="D1390" s="56"/>
      <c r="V1390" s="57"/>
    </row>
    <row r="1391" spans="1:22">
      <c r="A1391" s="89"/>
      <c r="C1391" s="56"/>
      <c r="D1391" s="56"/>
      <c r="V1391" s="57"/>
    </row>
    <row r="1392" spans="1:22">
      <c r="A1392" s="89"/>
      <c r="C1392" s="56"/>
      <c r="D1392" s="56"/>
      <c r="V1392" s="57"/>
    </row>
    <row r="1393" spans="1:22">
      <c r="A1393" s="89"/>
      <c r="C1393" s="56"/>
      <c r="D1393" s="56"/>
      <c r="V1393" s="57"/>
    </row>
    <row r="1394" spans="1:22">
      <c r="A1394" s="89"/>
      <c r="C1394" s="56"/>
      <c r="D1394" s="56"/>
      <c r="V1394" s="57"/>
    </row>
    <row r="1395" spans="1:22">
      <c r="A1395" s="89"/>
      <c r="C1395" s="56"/>
      <c r="D1395" s="56"/>
      <c r="V1395" s="57"/>
    </row>
    <row r="1396" spans="1:22">
      <c r="A1396" s="89"/>
      <c r="C1396" s="56"/>
      <c r="D1396" s="56"/>
      <c r="V1396" s="57"/>
    </row>
    <row r="1397" spans="1:22">
      <c r="A1397" s="89"/>
      <c r="C1397" s="56"/>
      <c r="D1397" s="56"/>
      <c r="V1397" s="57"/>
    </row>
    <row r="1398" spans="1:22">
      <c r="A1398" s="89"/>
      <c r="C1398" s="56"/>
      <c r="D1398" s="56"/>
      <c r="V1398" s="57"/>
    </row>
    <row r="1399" spans="1:22">
      <c r="A1399" s="89"/>
      <c r="C1399" s="56"/>
      <c r="D1399" s="56"/>
      <c r="V1399" s="57"/>
    </row>
    <row r="1400" spans="1:22">
      <c r="A1400" s="89"/>
      <c r="C1400" s="56"/>
      <c r="D1400" s="56"/>
      <c r="V1400" s="57"/>
    </row>
    <row r="1401" spans="1:22">
      <c r="A1401" s="89"/>
      <c r="C1401" s="56"/>
      <c r="D1401" s="56"/>
      <c r="V1401" s="57"/>
    </row>
    <row r="1402" spans="1:22">
      <c r="A1402" s="89"/>
      <c r="C1402" s="56"/>
      <c r="D1402" s="56"/>
      <c r="V1402" s="57"/>
    </row>
    <row r="1403" spans="1:22">
      <c r="A1403" s="89"/>
      <c r="C1403" s="56"/>
      <c r="D1403" s="56"/>
      <c r="V1403" s="57"/>
    </row>
    <row r="1404" spans="1:22">
      <c r="A1404" s="89"/>
      <c r="C1404" s="56"/>
      <c r="D1404" s="56"/>
      <c r="V1404" s="57"/>
    </row>
    <row r="1405" spans="1:22">
      <c r="A1405" s="89"/>
      <c r="C1405" s="56"/>
      <c r="D1405" s="56"/>
      <c r="V1405" s="57"/>
    </row>
    <row r="1406" spans="1:22">
      <c r="A1406" s="89"/>
      <c r="C1406" s="56"/>
      <c r="D1406" s="56"/>
      <c r="V1406" s="57"/>
    </row>
    <row r="1407" spans="1:22">
      <c r="A1407" s="89"/>
      <c r="C1407" s="56"/>
      <c r="D1407" s="56"/>
      <c r="V1407" s="57"/>
    </row>
    <row r="1408" spans="1:22">
      <c r="A1408" s="89"/>
      <c r="C1408" s="56"/>
      <c r="D1408" s="56"/>
      <c r="V1408" s="57"/>
    </row>
    <row r="1409" spans="1:22">
      <c r="A1409" s="89"/>
      <c r="C1409" s="56"/>
      <c r="D1409" s="56"/>
      <c r="V1409" s="57"/>
    </row>
    <row r="1410" spans="1:22">
      <c r="A1410" s="89"/>
      <c r="C1410" s="56"/>
      <c r="D1410" s="56"/>
      <c r="V1410" s="57"/>
    </row>
    <row r="1411" spans="1:22">
      <c r="A1411" s="89"/>
      <c r="C1411" s="56"/>
      <c r="D1411" s="56"/>
      <c r="V1411" s="57"/>
    </row>
    <row r="1412" spans="1:22">
      <c r="A1412" s="89"/>
      <c r="C1412" s="56"/>
      <c r="D1412" s="56"/>
      <c r="V1412" s="57"/>
    </row>
    <row r="1413" spans="1:22">
      <c r="A1413" s="89"/>
      <c r="C1413" s="56"/>
      <c r="D1413" s="56"/>
      <c r="V1413" s="57"/>
    </row>
    <row r="1414" spans="1:22">
      <c r="A1414" s="89"/>
      <c r="C1414" s="56"/>
      <c r="D1414" s="56"/>
      <c r="V1414" s="57"/>
    </row>
    <row r="1415" spans="1:22">
      <c r="A1415" s="89"/>
      <c r="C1415" s="56"/>
      <c r="D1415" s="56"/>
      <c r="V1415" s="57"/>
    </row>
    <row r="1416" spans="1:22">
      <c r="A1416" s="89"/>
      <c r="C1416" s="56"/>
      <c r="D1416" s="56"/>
      <c r="V1416" s="57"/>
    </row>
    <row r="1417" spans="1:22">
      <c r="A1417" s="89"/>
      <c r="C1417" s="56"/>
      <c r="D1417" s="56"/>
      <c r="V1417" s="57"/>
    </row>
    <row r="1418" spans="1:22">
      <c r="A1418" s="89"/>
      <c r="C1418" s="56"/>
      <c r="D1418" s="56"/>
      <c r="V1418" s="57"/>
    </row>
    <row r="1419" spans="1:22">
      <c r="A1419" s="89"/>
      <c r="C1419" s="56"/>
      <c r="D1419" s="56"/>
    </row>
    <row r="1420" spans="1:22">
      <c r="A1420" s="89"/>
      <c r="C1420" s="56"/>
      <c r="D1420" s="56"/>
      <c r="V1420" s="57"/>
    </row>
    <row r="1421" spans="1:22">
      <c r="A1421" s="89"/>
      <c r="C1421" s="56"/>
      <c r="D1421" s="56"/>
      <c r="V1421" s="57"/>
    </row>
    <row r="1422" spans="1:22">
      <c r="A1422" s="89"/>
      <c r="C1422" s="56"/>
      <c r="D1422" s="56"/>
    </row>
    <row r="1423" spans="1:22">
      <c r="A1423" s="89"/>
      <c r="C1423" s="56"/>
      <c r="D1423" s="56"/>
      <c r="V1423" s="57"/>
    </row>
    <row r="1424" spans="1:22">
      <c r="A1424" s="89"/>
      <c r="C1424" s="56"/>
      <c r="D1424" s="56"/>
      <c r="V1424" s="57"/>
    </row>
    <row r="1425" spans="1:22">
      <c r="A1425" s="89"/>
      <c r="C1425" s="56"/>
      <c r="D1425" s="56"/>
      <c r="V1425" s="57"/>
    </row>
    <row r="1426" spans="1:22">
      <c r="A1426" s="89"/>
      <c r="C1426" s="56"/>
      <c r="D1426" s="56"/>
      <c r="V1426" s="57"/>
    </row>
    <row r="1427" spans="1:22">
      <c r="A1427" s="89"/>
      <c r="C1427" s="56"/>
      <c r="D1427" s="56"/>
      <c r="V1427" s="57"/>
    </row>
    <row r="1428" spans="1:22">
      <c r="A1428" s="89"/>
      <c r="C1428" s="56"/>
      <c r="D1428" s="56"/>
      <c r="V1428" s="57"/>
    </row>
    <row r="1429" spans="1:22">
      <c r="A1429" s="89"/>
      <c r="C1429" s="56"/>
      <c r="D1429" s="56"/>
      <c r="V1429" s="57"/>
    </row>
    <row r="1430" spans="1:22">
      <c r="A1430" s="89"/>
      <c r="C1430" s="56"/>
      <c r="D1430" s="56"/>
      <c r="V1430" s="57"/>
    </row>
    <row r="1431" spans="1:22">
      <c r="A1431" s="89"/>
      <c r="C1431" s="56"/>
      <c r="D1431" s="56"/>
    </row>
    <row r="1432" spans="1:22">
      <c r="A1432" s="89"/>
      <c r="C1432" s="56"/>
      <c r="D1432" s="56"/>
    </row>
    <row r="1433" spans="1:22">
      <c r="A1433" s="89"/>
      <c r="C1433" s="56"/>
      <c r="D1433" s="56"/>
      <c r="V1433" s="58"/>
    </row>
    <row r="1434" spans="1:22">
      <c r="A1434" s="89"/>
      <c r="C1434" s="56"/>
      <c r="D1434" s="56"/>
      <c r="V1434" s="58"/>
    </row>
    <row r="1435" spans="1:22">
      <c r="A1435" s="89"/>
      <c r="C1435" s="56"/>
      <c r="D1435" s="56"/>
      <c r="V1435" s="57"/>
    </row>
    <row r="1436" spans="1:22">
      <c r="A1436" s="89"/>
      <c r="C1436" s="56"/>
      <c r="D1436" s="56"/>
      <c r="V1436" s="57"/>
    </row>
    <row r="1437" spans="1:22">
      <c r="A1437" s="89"/>
      <c r="C1437" s="56"/>
      <c r="D1437" s="56"/>
      <c r="V1437" s="57"/>
    </row>
    <row r="1438" spans="1:22">
      <c r="A1438" s="89"/>
      <c r="C1438" s="56"/>
      <c r="D1438" s="56"/>
      <c r="V1438" s="57"/>
    </row>
    <row r="1439" spans="1:22">
      <c r="A1439" s="89"/>
      <c r="C1439" s="56"/>
      <c r="D1439" s="56"/>
      <c r="V1439" s="57"/>
    </row>
    <row r="1440" spans="1:22">
      <c r="A1440" s="89"/>
      <c r="C1440" s="56"/>
      <c r="D1440" s="56"/>
      <c r="V1440" s="57"/>
    </row>
    <row r="1441" spans="1:22">
      <c r="A1441" s="89"/>
      <c r="C1441" s="56"/>
      <c r="D1441" s="56"/>
      <c r="V1441" s="57"/>
    </row>
    <row r="1442" spans="1:22">
      <c r="A1442" s="89"/>
      <c r="C1442" s="56"/>
      <c r="D1442" s="56"/>
      <c r="V1442" s="57"/>
    </row>
    <row r="1443" spans="1:22">
      <c r="A1443" s="89"/>
      <c r="C1443" s="56"/>
      <c r="D1443" s="56"/>
      <c r="V1443" s="57"/>
    </row>
    <row r="1444" spans="1:22">
      <c r="A1444" s="89"/>
      <c r="C1444" s="56"/>
      <c r="D1444" s="56"/>
      <c r="V1444" s="57"/>
    </row>
    <row r="1445" spans="1:22">
      <c r="A1445" s="89"/>
      <c r="C1445" s="56"/>
      <c r="D1445" s="56"/>
    </row>
    <row r="1446" spans="1:22">
      <c r="A1446" s="89"/>
      <c r="C1446" s="56"/>
      <c r="D1446" s="56"/>
      <c r="V1446" s="57"/>
    </row>
    <row r="1447" spans="1:22">
      <c r="A1447" s="89"/>
      <c r="C1447" s="56"/>
      <c r="D1447" s="56"/>
      <c r="V1447" s="58"/>
    </row>
    <row r="1448" spans="1:22">
      <c r="A1448" s="89"/>
      <c r="C1448" s="56"/>
      <c r="D1448" s="56"/>
      <c r="V1448" s="57"/>
    </row>
    <row r="1449" spans="1:22">
      <c r="A1449" s="89"/>
      <c r="C1449" s="56"/>
      <c r="D1449" s="56"/>
      <c r="V1449" s="57"/>
    </row>
    <row r="1450" spans="1:22">
      <c r="A1450" s="89"/>
      <c r="C1450" s="56"/>
      <c r="D1450" s="56"/>
      <c r="V1450" s="57"/>
    </row>
    <row r="1451" spans="1:22">
      <c r="A1451" s="89"/>
      <c r="C1451" s="56"/>
      <c r="D1451" s="56"/>
      <c r="V1451" s="58"/>
    </row>
    <row r="1452" spans="1:22">
      <c r="A1452" s="89"/>
      <c r="C1452" s="56"/>
      <c r="D1452" s="56"/>
      <c r="V1452" s="57"/>
    </row>
    <row r="1453" spans="1:22">
      <c r="A1453" s="89"/>
      <c r="C1453" s="56"/>
      <c r="D1453" s="56"/>
      <c r="V1453" s="57"/>
    </row>
    <row r="1454" spans="1:22">
      <c r="A1454" s="89"/>
      <c r="C1454" s="56"/>
      <c r="D1454" s="56"/>
      <c r="V1454" s="57"/>
    </row>
    <row r="1455" spans="1:22">
      <c r="A1455" s="89"/>
      <c r="C1455" s="56"/>
      <c r="D1455" s="56"/>
      <c r="V1455" s="57"/>
    </row>
    <row r="1456" spans="1:22">
      <c r="A1456" s="89"/>
      <c r="C1456" s="56"/>
      <c r="D1456" s="56"/>
    </row>
    <row r="1457" spans="1:22">
      <c r="A1457" s="89"/>
      <c r="C1457" s="56"/>
      <c r="D1457" s="56"/>
      <c r="V1457" s="57"/>
    </row>
    <row r="1458" spans="1:22">
      <c r="A1458" s="89"/>
      <c r="C1458" s="56"/>
      <c r="D1458" s="56"/>
      <c r="V1458" s="57"/>
    </row>
    <row r="1459" spans="1:22">
      <c r="A1459" s="89"/>
      <c r="C1459" s="56"/>
      <c r="D1459" s="56"/>
      <c r="V1459" s="57"/>
    </row>
    <row r="1460" spans="1:22">
      <c r="A1460" s="89"/>
      <c r="C1460" s="56"/>
      <c r="D1460" s="56"/>
      <c r="V1460" s="58"/>
    </row>
    <row r="1461" spans="1:22">
      <c r="A1461" s="89"/>
      <c r="C1461" s="56"/>
      <c r="D1461" s="56"/>
      <c r="V1461" s="57"/>
    </row>
    <row r="1462" spans="1:22">
      <c r="A1462" s="89"/>
      <c r="C1462" s="56"/>
      <c r="D1462" s="56"/>
      <c r="V1462" s="57"/>
    </row>
    <row r="1463" spans="1:22">
      <c r="A1463" s="89"/>
      <c r="C1463" s="56"/>
      <c r="D1463" s="56"/>
      <c r="V1463" s="57"/>
    </row>
    <row r="1464" spans="1:22">
      <c r="A1464" s="89"/>
      <c r="C1464" s="56"/>
      <c r="D1464" s="56"/>
      <c r="V1464" s="57"/>
    </row>
    <row r="1465" spans="1:22">
      <c r="A1465" s="89"/>
      <c r="C1465" s="56"/>
      <c r="D1465" s="56"/>
      <c r="V1465" s="57"/>
    </row>
    <row r="1466" spans="1:22">
      <c r="A1466" s="89"/>
      <c r="C1466" s="56"/>
      <c r="D1466" s="56"/>
      <c r="V1466" s="57"/>
    </row>
    <row r="1467" spans="1:22">
      <c r="A1467" s="89"/>
      <c r="C1467" s="56"/>
      <c r="D1467" s="56"/>
    </row>
    <row r="1468" spans="1:22">
      <c r="A1468" s="89"/>
      <c r="C1468" s="56"/>
      <c r="D1468" s="56"/>
      <c r="V1468" s="57"/>
    </row>
    <row r="1469" spans="1:22">
      <c r="A1469" s="89"/>
      <c r="C1469" s="56"/>
      <c r="D1469" s="56"/>
      <c r="V1469" s="57"/>
    </row>
    <row r="1470" spans="1:22">
      <c r="A1470" s="89"/>
      <c r="C1470" s="56"/>
      <c r="D1470" s="56"/>
    </row>
    <row r="1471" spans="1:22">
      <c r="A1471" s="89"/>
      <c r="C1471" s="56"/>
      <c r="D1471" s="56"/>
      <c r="V1471" s="57"/>
    </row>
    <row r="1472" spans="1:22">
      <c r="A1472" s="89"/>
      <c r="C1472" s="56"/>
      <c r="D1472" s="56"/>
      <c r="V1472" s="57"/>
    </row>
    <row r="1473" spans="1:22">
      <c r="A1473" s="89"/>
      <c r="C1473" s="56"/>
      <c r="D1473" s="56"/>
      <c r="V1473" s="57"/>
    </row>
    <row r="1474" spans="1:22">
      <c r="A1474" s="89"/>
      <c r="C1474" s="56"/>
      <c r="D1474" s="56"/>
      <c r="V1474" s="58"/>
    </row>
    <row r="1475" spans="1:22">
      <c r="A1475" s="89"/>
      <c r="C1475" s="56"/>
      <c r="D1475" s="56"/>
      <c r="V1475" s="58"/>
    </row>
    <row r="1476" spans="1:22">
      <c r="A1476" s="89"/>
      <c r="C1476" s="56"/>
      <c r="D1476" s="56"/>
      <c r="V1476" s="57"/>
    </row>
    <row r="1477" spans="1:22">
      <c r="A1477" s="89"/>
      <c r="C1477" s="56"/>
      <c r="D1477" s="56"/>
      <c r="V1477" s="57"/>
    </row>
    <row r="1478" spans="1:22">
      <c r="A1478" s="89"/>
      <c r="C1478" s="56"/>
      <c r="D1478" s="56"/>
      <c r="V1478" s="57"/>
    </row>
    <row r="1479" spans="1:22">
      <c r="A1479" s="89"/>
      <c r="C1479" s="56"/>
      <c r="D1479" s="56"/>
    </row>
    <row r="1480" spans="1:22">
      <c r="A1480" s="89"/>
      <c r="C1480" s="56"/>
      <c r="D1480" s="56"/>
    </row>
    <row r="1481" spans="1:22">
      <c r="A1481" s="89"/>
      <c r="C1481" s="56"/>
      <c r="D1481" s="56"/>
      <c r="V1481" s="57"/>
    </row>
    <row r="1482" spans="1:22">
      <c r="A1482" s="89"/>
      <c r="C1482" s="56"/>
      <c r="D1482" s="56"/>
      <c r="V1482" s="57"/>
    </row>
    <row r="1483" spans="1:22">
      <c r="A1483" s="89"/>
      <c r="C1483" s="56"/>
      <c r="D1483" s="56"/>
      <c r="V1483" s="57"/>
    </row>
    <row r="1484" spans="1:22">
      <c r="A1484" s="89"/>
      <c r="C1484" s="56"/>
      <c r="D1484" s="56"/>
      <c r="V1484" s="57"/>
    </row>
    <row r="1485" spans="1:22">
      <c r="A1485" s="89"/>
      <c r="C1485" s="56"/>
      <c r="D1485" s="56"/>
      <c r="V1485" s="57"/>
    </row>
    <row r="1486" spans="1:22">
      <c r="A1486" s="89"/>
      <c r="C1486" s="56"/>
      <c r="D1486" s="56"/>
      <c r="V1486" s="57"/>
    </row>
    <row r="1487" spans="1:22">
      <c r="A1487" s="89"/>
      <c r="C1487" s="56"/>
      <c r="D1487" s="56"/>
      <c r="V1487" s="57"/>
    </row>
    <row r="1488" spans="1:22">
      <c r="A1488" s="89"/>
      <c r="C1488" s="56"/>
      <c r="D1488" s="56"/>
      <c r="V1488" s="57"/>
    </row>
    <row r="1489" spans="1:22">
      <c r="A1489" s="89"/>
      <c r="C1489" s="56"/>
      <c r="D1489" s="56"/>
      <c r="V1489" s="57"/>
    </row>
    <row r="1490" spans="1:22">
      <c r="A1490" s="89"/>
      <c r="C1490" s="56"/>
      <c r="D1490" s="56"/>
      <c r="V1490" s="57"/>
    </row>
    <row r="1491" spans="1:22">
      <c r="A1491" s="89"/>
      <c r="C1491" s="56"/>
      <c r="D1491" s="56"/>
      <c r="V1491" s="57"/>
    </row>
    <row r="1492" spans="1:22">
      <c r="A1492" s="89"/>
      <c r="C1492" s="56"/>
      <c r="D1492" s="56"/>
      <c r="V1492" s="58"/>
    </row>
    <row r="1493" spans="1:22">
      <c r="A1493" s="89"/>
      <c r="C1493" s="56"/>
      <c r="D1493" s="56"/>
    </row>
    <row r="1494" spans="1:22">
      <c r="A1494" s="89"/>
      <c r="C1494" s="56"/>
      <c r="D1494" s="56"/>
      <c r="V1494" s="57"/>
    </row>
    <row r="1495" spans="1:22">
      <c r="A1495" s="89"/>
      <c r="C1495" s="56"/>
      <c r="D1495" s="56"/>
      <c r="V1495" s="57"/>
    </row>
    <row r="1496" spans="1:22">
      <c r="A1496" s="89"/>
      <c r="C1496" s="56"/>
      <c r="D1496" s="56"/>
      <c r="V1496" s="57"/>
    </row>
    <row r="1497" spans="1:22">
      <c r="A1497" s="89"/>
      <c r="C1497" s="56"/>
      <c r="D1497" s="56"/>
      <c r="V1497" s="57"/>
    </row>
    <row r="1498" spans="1:22">
      <c r="A1498" s="89"/>
      <c r="C1498" s="56"/>
      <c r="D1498" s="56"/>
      <c r="V1498" s="58"/>
    </row>
    <row r="1499" spans="1:22">
      <c r="A1499" s="89"/>
      <c r="C1499" s="56"/>
      <c r="D1499" s="56"/>
      <c r="V1499" s="57"/>
    </row>
    <row r="1500" spans="1:22">
      <c r="A1500" s="89"/>
      <c r="C1500" s="56"/>
      <c r="D1500" s="56"/>
      <c r="V1500" s="57"/>
    </row>
    <row r="1501" spans="1:22">
      <c r="A1501" s="89"/>
      <c r="C1501" s="56"/>
      <c r="D1501" s="56"/>
      <c r="V1501" s="57"/>
    </row>
    <row r="1502" spans="1:22">
      <c r="A1502" s="89"/>
      <c r="C1502" s="56"/>
      <c r="D1502" s="56"/>
      <c r="V1502" s="57"/>
    </row>
    <row r="1503" spans="1:22">
      <c r="A1503" s="89"/>
      <c r="C1503" s="56"/>
      <c r="D1503" s="56"/>
      <c r="V1503" s="57"/>
    </row>
    <row r="1504" spans="1:22">
      <c r="A1504" s="89"/>
      <c r="C1504" s="56"/>
      <c r="D1504" s="56"/>
    </row>
    <row r="1505" spans="1:22">
      <c r="A1505" s="89"/>
      <c r="C1505" s="56"/>
      <c r="D1505" s="56"/>
      <c r="V1505" s="57"/>
    </row>
    <row r="1506" spans="1:22">
      <c r="A1506" s="89"/>
      <c r="C1506" s="56"/>
      <c r="D1506" s="56"/>
      <c r="V1506" s="57"/>
    </row>
    <row r="1507" spans="1:22">
      <c r="A1507" s="89"/>
      <c r="C1507" s="56"/>
      <c r="D1507" s="56"/>
      <c r="V1507" s="57"/>
    </row>
    <row r="1508" spans="1:22">
      <c r="A1508" s="89"/>
      <c r="C1508" s="56"/>
      <c r="D1508" s="56"/>
      <c r="V1508" s="57"/>
    </row>
    <row r="1509" spans="1:22">
      <c r="A1509" s="89"/>
      <c r="C1509" s="56"/>
      <c r="D1509" s="56"/>
      <c r="V1509" s="57"/>
    </row>
    <row r="1510" spans="1:22">
      <c r="A1510" s="89"/>
      <c r="C1510" s="56"/>
      <c r="D1510" s="56"/>
    </row>
    <row r="1511" spans="1:22">
      <c r="A1511" s="89"/>
      <c r="C1511" s="56"/>
      <c r="D1511" s="56"/>
      <c r="V1511" s="57"/>
    </row>
    <row r="1512" spans="1:22">
      <c r="A1512" s="89"/>
      <c r="C1512" s="56"/>
      <c r="D1512" s="56"/>
    </row>
    <row r="1513" spans="1:22">
      <c r="A1513" s="89"/>
      <c r="C1513" s="56"/>
      <c r="D1513" s="56"/>
      <c r="V1513" s="57"/>
    </row>
    <row r="1514" spans="1:22">
      <c r="A1514" s="89"/>
      <c r="C1514" s="56"/>
      <c r="D1514" s="56"/>
      <c r="V1514" s="57"/>
    </row>
    <row r="1515" spans="1:22">
      <c r="A1515" s="89"/>
      <c r="C1515" s="56"/>
      <c r="D1515" s="56"/>
      <c r="V1515" s="57"/>
    </row>
    <row r="1516" spans="1:22">
      <c r="A1516" s="89"/>
      <c r="C1516" s="56"/>
      <c r="D1516" s="56"/>
      <c r="V1516" s="57"/>
    </row>
    <row r="1517" spans="1:22">
      <c r="A1517" s="89"/>
      <c r="C1517" s="56"/>
      <c r="D1517" s="56"/>
    </row>
    <row r="1518" spans="1:22">
      <c r="A1518" s="89"/>
      <c r="C1518" s="56"/>
      <c r="D1518" s="56"/>
    </row>
    <row r="1519" spans="1:22">
      <c r="A1519" s="89"/>
      <c r="C1519" s="56"/>
      <c r="D1519" s="56"/>
      <c r="V1519" s="57"/>
    </row>
    <row r="1520" spans="1:22">
      <c r="A1520" s="89"/>
      <c r="C1520" s="56"/>
      <c r="D1520" s="56"/>
      <c r="V1520" s="57"/>
    </row>
    <row r="1521" spans="1:22">
      <c r="A1521" s="89"/>
      <c r="C1521" s="56"/>
      <c r="D1521" s="56"/>
      <c r="V1521" s="57"/>
    </row>
    <row r="1522" spans="1:22">
      <c r="A1522" s="89"/>
      <c r="C1522" s="56"/>
      <c r="D1522" s="56"/>
      <c r="V1522" s="57"/>
    </row>
    <row r="1523" spans="1:22">
      <c r="A1523" s="89"/>
      <c r="C1523" s="56"/>
      <c r="D1523" s="56"/>
      <c r="V1523" s="57"/>
    </row>
    <row r="1524" spans="1:22">
      <c r="A1524" s="89"/>
      <c r="C1524" s="56"/>
      <c r="D1524" s="56"/>
      <c r="V1524" s="57"/>
    </row>
    <row r="1525" spans="1:22">
      <c r="A1525" s="89"/>
      <c r="C1525" s="56"/>
      <c r="D1525" s="56"/>
      <c r="V1525" s="57"/>
    </row>
    <row r="1526" spans="1:22">
      <c r="A1526" s="89"/>
      <c r="C1526" s="56"/>
      <c r="D1526" s="56"/>
      <c r="V1526" s="57"/>
    </row>
    <row r="1527" spans="1:22">
      <c r="A1527" s="89"/>
      <c r="C1527" s="56"/>
      <c r="D1527" s="56"/>
    </row>
    <row r="1528" spans="1:22">
      <c r="A1528" s="89"/>
      <c r="C1528" s="56"/>
      <c r="D1528" s="56"/>
      <c r="V1528" s="57"/>
    </row>
    <row r="1529" spans="1:22">
      <c r="A1529" s="89"/>
      <c r="C1529" s="56"/>
      <c r="D1529" s="56"/>
    </row>
    <row r="1530" spans="1:22">
      <c r="A1530" s="89"/>
      <c r="C1530" s="56"/>
      <c r="D1530" s="56"/>
      <c r="V1530" s="57"/>
    </row>
    <row r="1531" spans="1:22">
      <c r="A1531" s="89"/>
      <c r="C1531" s="56"/>
      <c r="D1531" s="56"/>
      <c r="V1531" s="57"/>
    </row>
    <row r="1532" spans="1:22">
      <c r="A1532" s="89"/>
      <c r="C1532" s="56"/>
      <c r="D1532" s="56"/>
      <c r="V1532" s="57"/>
    </row>
    <row r="1533" spans="1:22">
      <c r="A1533" s="89"/>
      <c r="C1533" s="56"/>
      <c r="D1533" s="56"/>
    </row>
    <row r="1534" spans="1:22">
      <c r="A1534" s="89"/>
      <c r="C1534" s="56"/>
      <c r="D1534" s="56"/>
      <c r="V1534" s="57"/>
    </row>
    <row r="1535" spans="1:22">
      <c r="A1535" s="89"/>
      <c r="C1535" s="56"/>
      <c r="D1535" s="56"/>
    </row>
    <row r="1536" spans="1:22">
      <c r="A1536" s="89"/>
      <c r="C1536" s="56"/>
      <c r="D1536" s="56"/>
      <c r="V1536" s="58"/>
    </row>
    <row r="1537" spans="1:22">
      <c r="A1537" s="89"/>
      <c r="C1537" s="56"/>
      <c r="D1537" s="56"/>
      <c r="V1537" s="57"/>
    </row>
    <row r="1538" spans="1:22">
      <c r="A1538" s="89"/>
      <c r="C1538" s="56"/>
      <c r="D1538" s="56"/>
      <c r="V1538" s="58"/>
    </row>
    <row r="1539" spans="1:22">
      <c r="A1539" s="89"/>
      <c r="C1539" s="56"/>
      <c r="D1539" s="56"/>
      <c r="V1539" s="57"/>
    </row>
    <row r="1540" spans="1:22">
      <c r="A1540" s="89"/>
      <c r="C1540" s="56"/>
      <c r="D1540" s="56"/>
      <c r="V1540" s="57"/>
    </row>
    <row r="1541" spans="1:22">
      <c r="A1541" s="89"/>
      <c r="C1541" s="56"/>
      <c r="D1541" s="56"/>
    </row>
    <row r="1542" spans="1:22">
      <c r="A1542" s="89"/>
      <c r="C1542" s="56"/>
      <c r="D1542" s="56"/>
      <c r="V1542" s="57"/>
    </row>
    <row r="1543" spans="1:22">
      <c r="A1543" s="89"/>
      <c r="C1543" s="56"/>
      <c r="D1543" s="56"/>
      <c r="V1543" s="57"/>
    </row>
    <row r="1544" spans="1:22">
      <c r="A1544" s="89"/>
      <c r="C1544" s="56"/>
      <c r="D1544" s="56"/>
      <c r="V1544" s="57"/>
    </row>
    <row r="1545" spans="1:22">
      <c r="A1545" s="89"/>
      <c r="C1545" s="56"/>
      <c r="D1545" s="56"/>
      <c r="V1545" s="57"/>
    </row>
    <row r="1546" spans="1:22">
      <c r="A1546" s="89"/>
      <c r="C1546" s="56"/>
      <c r="D1546" s="56"/>
      <c r="V1546" s="58"/>
    </row>
    <row r="1547" spans="1:22">
      <c r="A1547" s="89"/>
      <c r="C1547" s="56"/>
      <c r="D1547" s="56"/>
      <c r="V1547" s="57"/>
    </row>
    <row r="1548" spans="1:22">
      <c r="A1548" s="89"/>
      <c r="C1548" s="56"/>
      <c r="D1548" s="56"/>
      <c r="V1548" s="57"/>
    </row>
    <row r="1549" spans="1:22">
      <c r="A1549" s="89"/>
      <c r="C1549" s="56"/>
      <c r="D1549" s="56"/>
      <c r="V1549" s="57"/>
    </row>
    <row r="1550" spans="1:22">
      <c r="A1550" s="89"/>
      <c r="C1550" s="56"/>
      <c r="D1550" s="56"/>
      <c r="V1550" s="57"/>
    </row>
    <row r="1551" spans="1:22">
      <c r="A1551" s="89"/>
      <c r="C1551" s="56"/>
      <c r="D1551" s="56"/>
      <c r="V1551" s="57"/>
    </row>
    <row r="1552" spans="1:22">
      <c r="A1552" s="89"/>
      <c r="C1552" s="56"/>
      <c r="D1552" s="56"/>
    </row>
    <row r="1553" spans="1:22">
      <c r="A1553" s="89"/>
      <c r="C1553" s="56"/>
      <c r="D1553" s="56"/>
      <c r="V1553" s="57"/>
    </row>
    <row r="1554" spans="1:22">
      <c r="A1554" s="89"/>
      <c r="C1554" s="56"/>
      <c r="D1554" s="56"/>
      <c r="V1554" s="57"/>
    </row>
    <row r="1555" spans="1:22">
      <c r="A1555" s="89"/>
      <c r="C1555" s="56"/>
      <c r="D1555" s="56"/>
      <c r="V1555" s="57"/>
    </row>
    <row r="1556" spans="1:22">
      <c r="A1556" s="89"/>
      <c r="C1556" s="56"/>
      <c r="D1556" s="56"/>
      <c r="V1556" s="58"/>
    </row>
    <row r="1557" spans="1:22">
      <c r="A1557" s="89"/>
      <c r="C1557" s="56"/>
      <c r="D1557" s="56"/>
      <c r="V1557" s="58"/>
    </row>
    <row r="1558" spans="1:22">
      <c r="A1558" s="89"/>
      <c r="C1558" s="56"/>
      <c r="D1558" s="56"/>
    </row>
    <row r="1559" spans="1:22">
      <c r="A1559" s="89"/>
      <c r="C1559" s="56"/>
      <c r="D1559" s="56"/>
    </row>
    <row r="1560" spans="1:22">
      <c r="A1560" s="89"/>
      <c r="C1560" s="56"/>
      <c r="D1560" s="56"/>
    </row>
    <row r="1561" spans="1:22">
      <c r="A1561" s="89"/>
      <c r="C1561" s="56"/>
      <c r="D1561" s="56"/>
      <c r="V1561" s="57"/>
    </row>
    <row r="1562" spans="1:22">
      <c r="A1562" s="89"/>
      <c r="C1562" s="56"/>
      <c r="D1562" s="56"/>
      <c r="V1562" s="57"/>
    </row>
    <row r="1563" spans="1:22">
      <c r="A1563" s="89"/>
      <c r="C1563" s="56"/>
      <c r="D1563" s="56"/>
    </row>
    <row r="1564" spans="1:22">
      <c r="A1564" s="89"/>
      <c r="C1564" s="56"/>
      <c r="D1564" s="56"/>
      <c r="V1564" s="57"/>
    </row>
    <row r="1565" spans="1:22">
      <c r="A1565" s="89"/>
      <c r="C1565" s="56"/>
      <c r="D1565" s="56"/>
      <c r="V1565" s="57"/>
    </row>
    <row r="1566" spans="1:22">
      <c r="A1566" s="89"/>
      <c r="C1566" s="56"/>
      <c r="D1566" s="56"/>
    </row>
    <row r="1567" spans="1:22">
      <c r="A1567" s="89"/>
      <c r="C1567" s="56"/>
      <c r="D1567" s="56"/>
      <c r="V1567" s="58"/>
    </row>
    <row r="1568" spans="1:22">
      <c r="A1568" s="89"/>
      <c r="C1568" s="56"/>
      <c r="D1568" s="56"/>
      <c r="V1568" s="57"/>
    </row>
    <row r="1569" spans="1:22">
      <c r="A1569" s="89"/>
      <c r="C1569" s="56"/>
      <c r="D1569" s="56"/>
      <c r="V1569" s="57"/>
    </row>
    <row r="1570" spans="1:22">
      <c r="A1570" s="89"/>
      <c r="C1570" s="56"/>
      <c r="D1570" s="56"/>
      <c r="V1570" s="57"/>
    </row>
    <row r="1571" spans="1:22">
      <c r="A1571" s="89"/>
      <c r="C1571" s="56"/>
      <c r="D1571" s="56"/>
      <c r="V1571" s="57"/>
    </row>
    <row r="1572" spans="1:22">
      <c r="A1572" s="89"/>
      <c r="C1572" s="56"/>
      <c r="D1572" s="56"/>
      <c r="V1572" s="58"/>
    </row>
    <row r="1573" spans="1:22">
      <c r="A1573" s="89"/>
      <c r="C1573" s="56"/>
      <c r="D1573" s="56"/>
      <c r="V1573" s="57"/>
    </row>
    <row r="1574" spans="1:22">
      <c r="A1574" s="89"/>
      <c r="C1574" s="56"/>
      <c r="D1574" s="56"/>
      <c r="V1574" s="58"/>
    </row>
    <row r="1575" spans="1:22">
      <c r="A1575" s="89"/>
      <c r="C1575" s="56"/>
      <c r="D1575" s="56"/>
      <c r="V1575" s="57"/>
    </row>
    <row r="1576" spans="1:22">
      <c r="A1576" s="89"/>
      <c r="C1576" s="56"/>
      <c r="D1576" s="56"/>
      <c r="V1576" s="58"/>
    </row>
    <row r="1577" spans="1:22">
      <c r="A1577" s="89"/>
      <c r="C1577" s="56"/>
      <c r="D1577" s="56"/>
      <c r="V1577" s="57"/>
    </row>
    <row r="1578" spans="1:22">
      <c r="A1578" s="89"/>
      <c r="C1578" s="56"/>
      <c r="D1578" s="56"/>
      <c r="V1578" s="57"/>
    </row>
    <row r="1579" spans="1:22">
      <c r="A1579" s="89"/>
      <c r="C1579" s="56"/>
      <c r="D1579" s="56"/>
      <c r="V1579" s="58"/>
    </row>
    <row r="1580" spans="1:22">
      <c r="A1580" s="89"/>
      <c r="C1580" s="56"/>
      <c r="D1580" s="56"/>
      <c r="V1580" s="57"/>
    </row>
    <row r="1581" spans="1:22">
      <c r="A1581" s="89"/>
      <c r="C1581" s="56"/>
      <c r="D1581" s="56"/>
      <c r="V1581" s="57"/>
    </row>
    <row r="1582" spans="1:22">
      <c r="A1582" s="89"/>
      <c r="C1582" s="56"/>
      <c r="D1582" s="56"/>
      <c r="V1582" s="58"/>
    </row>
    <row r="1583" spans="1:22">
      <c r="A1583" s="89"/>
      <c r="C1583" s="56"/>
      <c r="D1583" s="56"/>
      <c r="V1583" s="57"/>
    </row>
    <row r="1584" spans="1:22">
      <c r="A1584" s="89"/>
      <c r="C1584" s="56"/>
      <c r="D1584" s="56"/>
      <c r="V1584" s="57"/>
    </row>
    <row r="1585" spans="1:22">
      <c r="A1585" s="89"/>
      <c r="C1585" s="56"/>
      <c r="D1585" s="56"/>
      <c r="V1585" s="57"/>
    </row>
    <row r="1586" spans="1:22">
      <c r="A1586" s="89"/>
      <c r="C1586" s="56"/>
      <c r="D1586" s="56"/>
      <c r="V1586" s="57"/>
    </row>
    <row r="1587" spans="1:22">
      <c r="A1587" s="89"/>
      <c r="C1587" s="56"/>
      <c r="D1587" s="56"/>
      <c r="V1587" s="57"/>
    </row>
    <row r="1588" spans="1:22">
      <c r="A1588" s="89"/>
      <c r="C1588" s="56"/>
      <c r="D1588" s="56"/>
      <c r="V1588" s="57"/>
    </row>
    <row r="1589" spans="1:22">
      <c r="A1589" s="89"/>
      <c r="C1589" s="56"/>
      <c r="D1589" s="56"/>
      <c r="V1589" s="57"/>
    </row>
    <row r="1590" spans="1:22">
      <c r="A1590" s="89"/>
      <c r="C1590" s="56"/>
      <c r="D1590" s="56"/>
      <c r="V1590" s="57"/>
    </row>
    <row r="1591" spans="1:22">
      <c r="A1591" s="89"/>
      <c r="C1591" s="56"/>
      <c r="D1591" s="56"/>
      <c r="V1591" s="57"/>
    </row>
    <row r="1592" spans="1:22">
      <c r="A1592" s="89"/>
      <c r="C1592" s="56"/>
      <c r="D1592" s="56"/>
      <c r="V1592" s="57"/>
    </row>
    <row r="1593" spans="1:22">
      <c r="A1593" s="89"/>
      <c r="C1593" s="56"/>
      <c r="D1593" s="56"/>
      <c r="V1593" s="57"/>
    </row>
    <row r="1594" spans="1:22">
      <c r="A1594" s="89"/>
      <c r="C1594" s="56"/>
      <c r="D1594" s="56"/>
      <c r="V1594" s="57"/>
    </row>
    <row r="1595" spans="1:22">
      <c r="A1595" s="89"/>
      <c r="C1595" s="56"/>
      <c r="D1595" s="56"/>
      <c r="V1595" s="57"/>
    </row>
    <row r="1596" spans="1:22">
      <c r="A1596" s="89"/>
      <c r="C1596" s="56"/>
      <c r="D1596" s="56"/>
      <c r="V1596" s="57"/>
    </row>
    <row r="1597" spans="1:22">
      <c r="A1597" s="89"/>
      <c r="C1597" s="56"/>
      <c r="D1597" s="56"/>
      <c r="V1597" s="57"/>
    </row>
    <row r="1598" spans="1:22">
      <c r="A1598" s="89"/>
      <c r="C1598" s="56"/>
      <c r="D1598" s="56"/>
      <c r="V1598" s="57"/>
    </row>
    <row r="1599" spans="1:22">
      <c r="A1599" s="89"/>
      <c r="C1599" s="56"/>
      <c r="D1599" s="56"/>
      <c r="V1599" s="57"/>
    </row>
    <row r="1600" spans="1:22">
      <c r="A1600" s="89"/>
      <c r="C1600" s="56"/>
      <c r="D1600" s="56"/>
      <c r="V1600" s="57"/>
    </row>
    <row r="1601" spans="1:22">
      <c r="A1601" s="89"/>
      <c r="C1601" s="56"/>
      <c r="D1601" s="56"/>
      <c r="V1601" s="57"/>
    </row>
    <row r="1602" spans="1:22">
      <c r="A1602" s="89"/>
      <c r="C1602" s="56"/>
      <c r="D1602" s="56"/>
      <c r="V1602" s="57"/>
    </row>
    <row r="1603" spans="1:22">
      <c r="A1603" s="89"/>
      <c r="C1603" s="56"/>
      <c r="D1603" s="56"/>
      <c r="V1603" s="58"/>
    </row>
    <row r="1604" spans="1:22">
      <c r="A1604" s="89"/>
      <c r="C1604" s="56"/>
      <c r="D1604" s="56"/>
      <c r="V1604" s="57"/>
    </row>
    <row r="1605" spans="1:22">
      <c r="A1605" s="89"/>
      <c r="C1605" s="56"/>
      <c r="D1605" s="56"/>
      <c r="V1605" s="57"/>
    </row>
    <row r="1606" spans="1:22">
      <c r="A1606" s="89"/>
      <c r="C1606" s="56"/>
      <c r="D1606" s="56"/>
      <c r="V1606" s="58"/>
    </row>
    <row r="1607" spans="1:22">
      <c r="A1607" s="89"/>
      <c r="C1607" s="56"/>
      <c r="D1607" s="56"/>
      <c r="V1607" s="57"/>
    </row>
    <row r="1608" spans="1:22">
      <c r="A1608" s="89"/>
      <c r="C1608" s="56"/>
      <c r="D1608" s="56"/>
      <c r="V1608" s="57"/>
    </row>
    <row r="1609" spans="1:22">
      <c r="A1609" s="89"/>
      <c r="C1609" s="56"/>
      <c r="D1609" s="56"/>
      <c r="V1609" s="58"/>
    </row>
    <row r="1610" spans="1:22">
      <c r="A1610" s="89"/>
      <c r="C1610" s="56"/>
      <c r="D1610" s="56"/>
      <c r="V1610" s="57"/>
    </row>
    <row r="1611" spans="1:22">
      <c r="A1611" s="89"/>
      <c r="C1611" s="56"/>
      <c r="D1611" s="56"/>
      <c r="V1611" s="58"/>
    </row>
    <row r="1612" spans="1:22">
      <c r="A1612" s="89"/>
      <c r="C1612" s="56"/>
      <c r="D1612" s="56"/>
      <c r="V1612" s="57"/>
    </row>
    <row r="1613" spans="1:22">
      <c r="A1613" s="89"/>
      <c r="C1613" s="56"/>
      <c r="D1613" s="56"/>
      <c r="V1613" s="57"/>
    </row>
    <row r="1614" spans="1:22">
      <c r="A1614" s="89"/>
      <c r="C1614" s="56"/>
      <c r="D1614" s="56"/>
      <c r="V1614" s="58"/>
    </row>
    <row r="1615" spans="1:22">
      <c r="A1615" s="89"/>
      <c r="C1615" s="56"/>
      <c r="D1615" s="56"/>
      <c r="V1615" s="57"/>
    </row>
    <row r="1616" spans="1:22">
      <c r="A1616" s="89"/>
      <c r="C1616" s="56"/>
      <c r="D1616" s="56"/>
      <c r="V1616" s="58"/>
    </row>
    <row r="1617" spans="1:22">
      <c r="A1617" s="89"/>
      <c r="C1617" s="56"/>
      <c r="D1617" s="56"/>
      <c r="V1617" s="57"/>
    </row>
    <row r="1618" spans="1:22">
      <c r="A1618" s="89"/>
      <c r="C1618" s="56"/>
      <c r="D1618" s="56"/>
      <c r="V1618" s="57"/>
    </row>
    <row r="1619" spans="1:22">
      <c r="A1619" s="89"/>
      <c r="C1619" s="56"/>
      <c r="D1619" s="56"/>
      <c r="V1619" s="58"/>
    </row>
    <row r="1620" spans="1:22">
      <c r="A1620" s="89"/>
      <c r="C1620" s="56"/>
      <c r="D1620" s="56"/>
      <c r="V1620" s="57"/>
    </row>
    <row r="1621" spans="1:22">
      <c r="A1621" s="89"/>
      <c r="C1621" s="56"/>
      <c r="D1621" s="56"/>
      <c r="V1621" s="57"/>
    </row>
    <row r="1622" spans="1:22">
      <c r="A1622" s="89"/>
      <c r="C1622" s="56"/>
      <c r="D1622" s="56"/>
      <c r="V1622" s="57"/>
    </row>
    <row r="1623" spans="1:22">
      <c r="A1623" s="89"/>
      <c r="C1623" s="56"/>
      <c r="D1623" s="56"/>
      <c r="V1623" s="57"/>
    </row>
    <row r="1624" spans="1:22">
      <c r="A1624" s="89"/>
      <c r="C1624" s="56"/>
      <c r="D1624" s="56"/>
      <c r="V1624" s="57"/>
    </row>
    <row r="1625" spans="1:22">
      <c r="A1625" s="89"/>
      <c r="C1625" s="56"/>
      <c r="D1625" s="56"/>
      <c r="V1625" s="57"/>
    </row>
    <row r="1626" spans="1:22">
      <c r="A1626" s="89"/>
      <c r="C1626" s="56"/>
      <c r="D1626" s="56"/>
      <c r="V1626" s="57"/>
    </row>
    <row r="1627" spans="1:22">
      <c r="A1627" s="89"/>
      <c r="C1627" s="56"/>
      <c r="D1627" s="56"/>
      <c r="V1627" s="57"/>
    </row>
    <row r="1628" spans="1:22">
      <c r="A1628" s="89"/>
      <c r="C1628" s="56"/>
      <c r="D1628" s="56"/>
      <c r="V1628" s="57"/>
    </row>
    <row r="1629" spans="1:22">
      <c r="A1629" s="89"/>
      <c r="C1629" s="56"/>
      <c r="D1629" s="56"/>
      <c r="V1629" s="57"/>
    </row>
    <row r="1630" spans="1:22">
      <c r="A1630" s="89"/>
      <c r="C1630" s="56"/>
      <c r="D1630" s="56"/>
      <c r="V1630" s="57"/>
    </row>
    <row r="1631" spans="1:22">
      <c r="A1631" s="89"/>
      <c r="C1631" s="56"/>
      <c r="D1631" s="56"/>
      <c r="V1631" s="57"/>
    </row>
    <row r="1632" spans="1:22">
      <c r="A1632" s="89"/>
      <c r="C1632" s="56"/>
      <c r="D1632" s="56"/>
      <c r="V1632" s="57"/>
    </row>
    <row r="1633" spans="1:22">
      <c r="A1633" s="89"/>
      <c r="C1633" s="56"/>
      <c r="D1633" s="56"/>
      <c r="V1633" s="57"/>
    </row>
    <row r="1634" spans="1:22">
      <c r="A1634" s="89"/>
      <c r="C1634" s="56"/>
      <c r="D1634" s="56"/>
      <c r="V1634" s="57"/>
    </row>
    <row r="1635" spans="1:22">
      <c r="A1635" s="89"/>
      <c r="C1635" s="56"/>
      <c r="D1635" s="56"/>
      <c r="V1635" s="57"/>
    </row>
    <row r="1636" spans="1:22">
      <c r="A1636" s="89"/>
      <c r="C1636" s="56"/>
      <c r="D1636" s="56"/>
      <c r="V1636" s="57"/>
    </row>
    <row r="1637" spans="1:22">
      <c r="A1637" s="89"/>
      <c r="C1637" s="56"/>
      <c r="D1637" s="56"/>
      <c r="V1637" s="57"/>
    </row>
    <row r="1638" spans="1:22">
      <c r="A1638" s="89"/>
      <c r="C1638" s="56"/>
      <c r="D1638" s="56"/>
      <c r="V1638" s="57"/>
    </row>
    <row r="1639" spans="1:22">
      <c r="A1639" s="89"/>
      <c r="C1639" s="56"/>
      <c r="D1639" s="56"/>
      <c r="V1639" s="57"/>
    </row>
    <row r="1640" spans="1:22">
      <c r="A1640" s="89"/>
      <c r="C1640" s="56"/>
      <c r="D1640" s="56"/>
      <c r="V1640" s="57"/>
    </row>
    <row r="1641" spans="1:22">
      <c r="A1641" s="89"/>
      <c r="C1641" s="56"/>
      <c r="D1641" s="56"/>
      <c r="V1641" s="57"/>
    </row>
    <row r="1642" spans="1:22">
      <c r="A1642" s="89"/>
      <c r="C1642" s="56"/>
      <c r="D1642" s="56"/>
      <c r="V1642" s="57"/>
    </row>
    <row r="1643" spans="1:22">
      <c r="A1643" s="89"/>
      <c r="C1643" s="56"/>
      <c r="D1643" s="56"/>
      <c r="V1643" s="57"/>
    </row>
    <row r="1644" spans="1:22">
      <c r="A1644" s="89"/>
      <c r="C1644" s="56"/>
      <c r="D1644" s="56"/>
      <c r="V1644" s="57"/>
    </row>
    <row r="1645" spans="1:22">
      <c r="A1645" s="89"/>
      <c r="C1645" s="56"/>
      <c r="D1645" s="56"/>
      <c r="V1645" s="57"/>
    </row>
    <row r="1646" spans="1:22">
      <c r="A1646" s="89"/>
      <c r="C1646" s="56"/>
      <c r="D1646" s="56"/>
      <c r="V1646" s="57"/>
    </row>
    <row r="1647" spans="1:22">
      <c r="A1647" s="89"/>
      <c r="C1647" s="56"/>
      <c r="D1647" s="56"/>
      <c r="V1647" s="57"/>
    </row>
    <row r="1648" spans="1:22">
      <c r="A1648" s="89"/>
      <c r="C1648" s="56"/>
      <c r="D1648" s="56"/>
      <c r="V1648" s="57"/>
    </row>
    <row r="1649" spans="1:22">
      <c r="A1649" s="89"/>
      <c r="C1649" s="56"/>
      <c r="D1649" s="56"/>
      <c r="V1649" s="57"/>
    </row>
    <row r="1650" spans="1:22">
      <c r="A1650" s="89"/>
      <c r="C1650" s="56"/>
      <c r="D1650" s="56"/>
      <c r="V1650" s="57"/>
    </row>
    <row r="1651" spans="1:22">
      <c r="A1651" s="89"/>
      <c r="C1651" s="56"/>
      <c r="D1651" s="56"/>
      <c r="V1651" s="57"/>
    </row>
    <row r="1652" spans="1:22">
      <c r="A1652" s="89"/>
      <c r="C1652" s="56"/>
      <c r="D1652" s="56"/>
      <c r="V1652" s="57"/>
    </row>
    <row r="1653" spans="1:22">
      <c r="A1653" s="89"/>
      <c r="C1653" s="56"/>
      <c r="D1653" s="56"/>
      <c r="V1653" s="57"/>
    </row>
    <row r="1654" spans="1:22">
      <c r="A1654" s="89"/>
      <c r="C1654" s="56"/>
      <c r="D1654" s="56"/>
      <c r="V1654" s="57"/>
    </row>
    <row r="1655" spans="1:22">
      <c r="A1655" s="89"/>
      <c r="C1655" s="56"/>
      <c r="D1655" s="56"/>
      <c r="V1655" s="58"/>
    </row>
    <row r="1656" spans="1:22">
      <c r="A1656" s="89"/>
      <c r="C1656" s="56"/>
      <c r="D1656" s="56"/>
      <c r="V1656" s="57"/>
    </row>
    <row r="1657" spans="1:22">
      <c r="A1657" s="89"/>
      <c r="C1657" s="56"/>
      <c r="D1657" s="56"/>
      <c r="V1657" s="58"/>
    </row>
    <row r="1658" spans="1:22">
      <c r="A1658" s="89"/>
      <c r="C1658" s="56"/>
      <c r="D1658" s="56"/>
      <c r="V1658" s="57"/>
    </row>
    <row r="1659" spans="1:22">
      <c r="A1659" s="89"/>
      <c r="C1659" s="56"/>
      <c r="D1659" s="56"/>
      <c r="V1659" s="57"/>
    </row>
    <row r="1660" spans="1:22">
      <c r="A1660" s="89"/>
      <c r="C1660" s="56"/>
      <c r="D1660" s="56"/>
      <c r="V1660" s="57"/>
    </row>
    <row r="1661" spans="1:22">
      <c r="A1661" s="89"/>
      <c r="C1661" s="56"/>
      <c r="D1661" s="56"/>
      <c r="V1661" s="57"/>
    </row>
    <row r="1662" spans="1:22">
      <c r="A1662" s="89"/>
      <c r="C1662" s="56"/>
      <c r="D1662" s="56"/>
      <c r="V1662" s="57"/>
    </row>
    <row r="1663" spans="1:22">
      <c r="A1663" s="89"/>
      <c r="C1663" s="56"/>
      <c r="D1663" s="56"/>
      <c r="V1663" s="57"/>
    </row>
    <row r="1664" spans="1:22">
      <c r="A1664" s="89"/>
      <c r="C1664" s="56"/>
      <c r="D1664" s="56"/>
      <c r="V1664" s="57"/>
    </row>
    <row r="1665" spans="1:22">
      <c r="A1665" s="89"/>
      <c r="C1665" s="56"/>
      <c r="D1665" s="56"/>
      <c r="V1665" s="57"/>
    </row>
    <row r="1666" spans="1:22">
      <c r="A1666" s="89"/>
      <c r="C1666" s="56"/>
      <c r="D1666" s="56"/>
      <c r="V1666" s="57"/>
    </row>
    <row r="1667" spans="1:22">
      <c r="A1667" s="89"/>
      <c r="C1667" s="56"/>
      <c r="D1667" s="56"/>
      <c r="V1667" s="57"/>
    </row>
    <row r="1668" spans="1:22">
      <c r="A1668" s="89"/>
      <c r="C1668" s="56"/>
      <c r="D1668" s="56"/>
      <c r="V1668" s="57"/>
    </row>
    <row r="1669" spans="1:22">
      <c r="A1669" s="89"/>
      <c r="C1669" s="56"/>
      <c r="D1669" s="56"/>
      <c r="V1669" s="57"/>
    </row>
    <row r="1670" spans="1:22">
      <c r="A1670" s="89"/>
      <c r="C1670" s="56"/>
      <c r="D1670" s="56"/>
      <c r="V1670" s="57"/>
    </row>
    <row r="1671" spans="1:22">
      <c r="A1671" s="89"/>
      <c r="C1671" s="56"/>
      <c r="D1671" s="56"/>
      <c r="V1671" s="57"/>
    </row>
    <row r="1672" spans="1:22">
      <c r="A1672" s="89"/>
      <c r="C1672" s="56"/>
      <c r="D1672" s="56"/>
      <c r="V1672" s="57"/>
    </row>
    <row r="1673" spans="1:22">
      <c r="A1673" s="89"/>
      <c r="C1673" s="56"/>
      <c r="D1673" s="56"/>
      <c r="V1673" s="57"/>
    </row>
    <row r="1674" spans="1:22">
      <c r="A1674" s="89"/>
      <c r="C1674" s="56"/>
      <c r="D1674" s="56"/>
      <c r="V1674" s="57"/>
    </row>
    <row r="1675" spans="1:22">
      <c r="A1675" s="89"/>
      <c r="C1675" s="56"/>
      <c r="D1675" s="56"/>
      <c r="V1675" s="57"/>
    </row>
    <row r="1676" spans="1:22">
      <c r="A1676" s="89"/>
      <c r="C1676" s="56"/>
      <c r="D1676" s="56"/>
      <c r="V1676" s="57"/>
    </row>
    <row r="1677" spans="1:22">
      <c r="A1677" s="89"/>
      <c r="C1677" s="56"/>
      <c r="D1677" s="56"/>
      <c r="V1677" s="57"/>
    </row>
    <row r="1678" spans="1:22">
      <c r="A1678" s="89"/>
      <c r="C1678" s="56"/>
      <c r="D1678" s="56"/>
      <c r="V1678" s="57"/>
    </row>
    <row r="1679" spans="1:22">
      <c r="A1679" s="89"/>
      <c r="C1679" s="56"/>
      <c r="D1679" s="56"/>
      <c r="V1679" s="57"/>
    </row>
    <row r="1680" spans="1:22">
      <c r="A1680" s="89"/>
      <c r="C1680" s="56"/>
      <c r="D1680" s="56"/>
      <c r="V1680" s="57"/>
    </row>
    <row r="1681" spans="1:22">
      <c r="A1681" s="89"/>
      <c r="C1681" s="56"/>
      <c r="D1681" s="56"/>
      <c r="V1681" s="57"/>
    </row>
    <row r="1682" spans="1:22">
      <c r="A1682" s="89"/>
      <c r="C1682" s="56"/>
      <c r="D1682" s="56"/>
      <c r="V1682" s="57"/>
    </row>
    <row r="1683" spans="1:22">
      <c r="A1683" s="89"/>
      <c r="C1683" s="56"/>
      <c r="D1683" s="56"/>
      <c r="V1683" s="57"/>
    </row>
    <row r="1684" spans="1:22">
      <c r="A1684" s="89"/>
      <c r="C1684" s="56"/>
      <c r="D1684" s="56"/>
      <c r="V1684" s="57"/>
    </row>
    <row r="1685" spans="1:22">
      <c r="A1685" s="89"/>
      <c r="C1685" s="56"/>
      <c r="D1685" s="56"/>
      <c r="V1685" s="57"/>
    </row>
    <row r="1686" spans="1:22">
      <c r="A1686" s="89"/>
      <c r="C1686" s="56"/>
      <c r="D1686" s="56"/>
      <c r="V1686" s="57"/>
    </row>
    <row r="1687" spans="1:22">
      <c r="A1687" s="89"/>
      <c r="C1687" s="56"/>
      <c r="D1687" s="56"/>
      <c r="V1687" s="57"/>
    </row>
    <row r="1688" spans="1:22">
      <c r="A1688" s="89"/>
      <c r="C1688" s="56"/>
      <c r="D1688" s="56"/>
      <c r="V1688" s="57"/>
    </row>
    <row r="1689" spans="1:22">
      <c r="A1689" s="89"/>
      <c r="C1689" s="56"/>
      <c r="D1689" s="56"/>
      <c r="V1689" s="57"/>
    </row>
    <row r="1690" spans="1:22">
      <c r="A1690" s="89"/>
      <c r="C1690" s="56"/>
      <c r="D1690" s="56"/>
      <c r="V1690" s="57"/>
    </row>
    <row r="1691" spans="1:22">
      <c r="A1691" s="89"/>
      <c r="C1691" s="56"/>
      <c r="D1691" s="56"/>
      <c r="V1691" s="57"/>
    </row>
    <row r="1692" spans="1:22">
      <c r="A1692" s="89"/>
      <c r="C1692" s="56"/>
      <c r="D1692" s="56"/>
      <c r="V1692" s="57"/>
    </row>
    <row r="1693" spans="1:22">
      <c r="A1693" s="89"/>
      <c r="C1693" s="56"/>
      <c r="D1693" s="56"/>
      <c r="V1693" s="57"/>
    </row>
    <row r="1694" spans="1:22">
      <c r="A1694" s="89"/>
      <c r="C1694" s="56"/>
      <c r="D1694" s="56"/>
      <c r="V1694" s="57"/>
    </row>
    <row r="1695" spans="1:22">
      <c r="A1695" s="89"/>
      <c r="C1695" s="56"/>
      <c r="D1695" s="56"/>
      <c r="V1695" s="57"/>
    </row>
    <row r="1696" spans="1:22">
      <c r="A1696" s="89"/>
      <c r="C1696" s="56"/>
      <c r="D1696" s="56"/>
      <c r="V1696" s="57"/>
    </row>
    <row r="1697" spans="1:22">
      <c r="A1697" s="89"/>
      <c r="C1697" s="56"/>
      <c r="D1697" s="56"/>
      <c r="V1697" s="57"/>
    </row>
    <row r="1698" spans="1:22">
      <c r="A1698" s="89"/>
      <c r="C1698" s="56"/>
      <c r="D1698" s="56"/>
      <c r="V1698" s="57"/>
    </row>
    <row r="1699" spans="1:22">
      <c r="A1699" s="89"/>
      <c r="C1699" s="56"/>
      <c r="D1699" s="56"/>
      <c r="V1699" s="57"/>
    </row>
    <row r="1700" spans="1:22">
      <c r="A1700" s="89"/>
      <c r="C1700" s="56"/>
      <c r="D1700" s="56"/>
      <c r="V1700" s="57"/>
    </row>
    <row r="1701" spans="1:22">
      <c r="A1701" s="89"/>
      <c r="C1701" s="56"/>
      <c r="D1701" s="56"/>
      <c r="V1701" s="57"/>
    </row>
    <row r="1702" spans="1:22">
      <c r="A1702" s="89"/>
      <c r="C1702" s="56"/>
      <c r="D1702" s="56"/>
      <c r="V1702" s="57"/>
    </row>
    <row r="1703" spans="1:22">
      <c r="A1703" s="89"/>
      <c r="C1703" s="56"/>
      <c r="D1703" s="56"/>
      <c r="V1703" s="58"/>
    </row>
    <row r="1704" spans="1:22">
      <c r="A1704" s="89"/>
      <c r="C1704" s="56"/>
      <c r="D1704" s="56"/>
      <c r="V1704" s="57"/>
    </row>
    <row r="1705" spans="1:22">
      <c r="A1705" s="89"/>
      <c r="C1705" s="56"/>
      <c r="D1705" s="56"/>
      <c r="V1705" s="57"/>
    </row>
    <row r="1706" spans="1:22">
      <c r="A1706" s="89"/>
      <c r="C1706" s="56"/>
      <c r="D1706" s="56"/>
      <c r="V1706" s="57"/>
    </row>
    <row r="1707" spans="1:22">
      <c r="A1707" s="89"/>
      <c r="C1707" s="56"/>
      <c r="D1707" s="56"/>
      <c r="V1707" s="57"/>
    </row>
    <row r="1708" spans="1:22">
      <c r="A1708" s="89"/>
      <c r="C1708" s="56"/>
      <c r="D1708" s="56"/>
      <c r="V1708" s="57"/>
    </row>
    <row r="1709" spans="1:22">
      <c r="A1709" s="89"/>
      <c r="C1709" s="56"/>
      <c r="D1709" s="56"/>
      <c r="V1709" s="57"/>
    </row>
    <row r="1710" spans="1:22">
      <c r="A1710" s="89"/>
      <c r="C1710" s="56"/>
      <c r="D1710" s="56"/>
      <c r="V1710" s="57"/>
    </row>
    <row r="1711" spans="1:22">
      <c r="A1711" s="89"/>
      <c r="C1711" s="56"/>
      <c r="D1711" s="56"/>
      <c r="V1711" s="57"/>
    </row>
    <row r="1712" spans="1:22">
      <c r="A1712" s="89"/>
      <c r="C1712" s="56"/>
      <c r="D1712" s="56"/>
      <c r="V1712" s="57"/>
    </row>
    <row r="1713" spans="1:22">
      <c r="A1713" s="89"/>
      <c r="C1713" s="56"/>
      <c r="D1713" s="56"/>
      <c r="V1713" s="57"/>
    </row>
    <row r="1714" spans="1:22">
      <c r="A1714" s="89"/>
      <c r="C1714" s="56"/>
      <c r="D1714" s="56"/>
      <c r="V1714" s="58"/>
    </row>
    <row r="1715" spans="1:22">
      <c r="A1715" s="89"/>
      <c r="C1715" s="56"/>
      <c r="D1715" s="56"/>
      <c r="V1715" s="57"/>
    </row>
    <row r="1716" spans="1:22">
      <c r="A1716" s="89"/>
      <c r="C1716" s="56"/>
      <c r="D1716" s="56"/>
      <c r="V1716" s="57"/>
    </row>
    <row r="1717" spans="1:22">
      <c r="A1717" s="89"/>
      <c r="C1717" s="56"/>
      <c r="D1717" s="56"/>
      <c r="V1717" s="58"/>
    </row>
    <row r="1718" spans="1:22">
      <c r="A1718" s="89"/>
      <c r="C1718" s="56"/>
      <c r="D1718" s="56"/>
      <c r="V1718" s="57"/>
    </row>
    <row r="1719" spans="1:22">
      <c r="A1719" s="89"/>
      <c r="C1719" s="56"/>
      <c r="D1719" s="56"/>
      <c r="V1719" s="57"/>
    </row>
    <row r="1720" spans="1:22">
      <c r="A1720" s="89"/>
      <c r="C1720" s="56"/>
      <c r="D1720" s="56"/>
      <c r="V1720" s="57"/>
    </row>
    <row r="1721" spans="1:22">
      <c r="A1721" s="89"/>
      <c r="C1721" s="56"/>
      <c r="D1721" s="56"/>
      <c r="V1721" s="57"/>
    </row>
    <row r="1722" spans="1:22">
      <c r="A1722" s="89"/>
      <c r="C1722" s="56"/>
      <c r="D1722" s="56"/>
      <c r="V1722" s="58"/>
    </row>
    <row r="1723" spans="1:22">
      <c r="A1723" s="89"/>
      <c r="C1723" s="56"/>
      <c r="D1723" s="56"/>
      <c r="V1723" s="57"/>
    </row>
    <row r="1724" spans="1:22">
      <c r="A1724" s="89"/>
      <c r="C1724" s="56"/>
      <c r="D1724" s="56"/>
      <c r="V1724" s="57"/>
    </row>
    <row r="1725" spans="1:22">
      <c r="A1725" s="89"/>
      <c r="C1725" s="56"/>
      <c r="D1725" s="56"/>
      <c r="V1725" s="57"/>
    </row>
    <row r="1726" spans="1:22">
      <c r="A1726" s="89"/>
      <c r="C1726" s="56"/>
      <c r="D1726" s="56"/>
      <c r="V1726" s="57"/>
    </row>
    <row r="1727" spans="1:22">
      <c r="A1727" s="89"/>
      <c r="C1727" s="56"/>
      <c r="D1727" s="56"/>
      <c r="V1727" s="57"/>
    </row>
    <row r="1728" spans="1:22">
      <c r="A1728" s="89"/>
      <c r="C1728" s="56"/>
      <c r="D1728" s="56"/>
      <c r="V1728" s="57"/>
    </row>
    <row r="1729" spans="1:22">
      <c r="A1729" s="89"/>
      <c r="C1729" s="56"/>
      <c r="D1729" s="56"/>
      <c r="V1729" s="57"/>
    </row>
    <row r="1730" spans="1:22">
      <c r="A1730" s="89"/>
      <c r="C1730" s="56"/>
      <c r="D1730" s="56"/>
      <c r="V1730" s="57"/>
    </row>
    <row r="1731" spans="1:22">
      <c r="A1731" s="89"/>
      <c r="C1731" s="56"/>
      <c r="D1731" s="56"/>
      <c r="V1731" s="57"/>
    </row>
    <row r="1732" spans="1:22">
      <c r="A1732" s="89"/>
      <c r="C1732" s="56"/>
      <c r="D1732" s="56"/>
      <c r="V1732" s="57"/>
    </row>
    <row r="1733" spans="1:22">
      <c r="A1733" s="89"/>
      <c r="C1733" s="56"/>
      <c r="D1733" s="56"/>
      <c r="V1733" s="57"/>
    </row>
    <row r="1734" spans="1:22">
      <c r="A1734" s="89"/>
      <c r="C1734" s="56"/>
      <c r="D1734" s="56"/>
      <c r="V1734" s="57"/>
    </row>
    <row r="1735" spans="1:22">
      <c r="A1735" s="89"/>
      <c r="C1735" s="56"/>
      <c r="D1735" s="56"/>
      <c r="V1735" s="57"/>
    </row>
    <row r="1736" spans="1:22">
      <c r="A1736" s="89"/>
      <c r="C1736" s="56"/>
      <c r="D1736" s="56"/>
      <c r="V1736" s="57"/>
    </row>
    <row r="1737" spans="1:22">
      <c r="A1737" s="89"/>
      <c r="C1737" s="56"/>
      <c r="D1737" s="56"/>
      <c r="V1737" s="57"/>
    </row>
    <row r="1738" spans="1:22">
      <c r="A1738" s="89"/>
      <c r="C1738" s="56"/>
      <c r="D1738" s="56"/>
      <c r="V1738" s="57"/>
    </row>
    <row r="1739" spans="1:22">
      <c r="A1739" s="89"/>
      <c r="C1739" s="56"/>
      <c r="D1739" s="56"/>
      <c r="V1739" s="58"/>
    </row>
    <row r="1740" spans="1:22">
      <c r="A1740" s="89"/>
      <c r="C1740" s="56"/>
      <c r="D1740" s="56"/>
      <c r="V1740" s="57"/>
    </row>
    <row r="1741" spans="1:22">
      <c r="A1741" s="89"/>
      <c r="C1741" s="56"/>
      <c r="D1741" s="56"/>
      <c r="V1741" s="57"/>
    </row>
    <row r="1742" spans="1:22">
      <c r="A1742" s="89"/>
      <c r="C1742" s="56"/>
      <c r="D1742" s="56"/>
      <c r="V1742" s="57"/>
    </row>
    <row r="1743" spans="1:22">
      <c r="A1743" s="89"/>
      <c r="C1743" s="56"/>
      <c r="D1743" s="56"/>
      <c r="V1743" s="57"/>
    </row>
    <row r="1744" spans="1:22">
      <c r="A1744" s="89"/>
      <c r="C1744" s="56"/>
      <c r="D1744" s="56"/>
      <c r="V1744" s="57"/>
    </row>
    <row r="1745" spans="1:22">
      <c r="A1745" s="89"/>
      <c r="C1745" s="56"/>
      <c r="D1745" s="56"/>
      <c r="V1745" s="57"/>
    </row>
    <row r="1746" spans="1:22">
      <c r="A1746" s="89"/>
      <c r="C1746" s="56"/>
      <c r="D1746" s="56"/>
      <c r="V1746" s="57"/>
    </row>
    <row r="1747" spans="1:22">
      <c r="A1747" s="89"/>
      <c r="C1747" s="56"/>
      <c r="D1747" s="56"/>
      <c r="V1747" s="57"/>
    </row>
    <row r="1748" spans="1:22">
      <c r="A1748" s="89"/>
      <c r="C1748" s="56"/>
      <c r="D1748" s="56"/>
      <c r="V1748" s="57"/>
    </row>
    <row r="1749" spans="1:22">
      <c r="A1749" s="89"/>
      <c r="C1749" s="56"/>
      <c r="D1749" s="56"/>
      <c r="V1749" s="57"/>
    </row>
    <row r="1750" spans="1:22">
      <c r="A1750" s="89"/>
      <c r="C1750" s="56"/>
      <c r="D1750" s="56"/>
      <c r="V1750" s="57"/>
    </row>
    <row r="1751" spans="1:22">
      <c r="A1751" s="89"/>
      <c r="C1751" s="56"/>
      <c r="D1751" s="56"/>
      <c r="V1751" s="57"/>
    </row>
    <row r="1752" spans="1:22">
      <c r="A1752" s="89"/>
      <c r="C1752" s="56"/>
      <c r="D1752" s="56"/>
      <c r="V1752" s="57"/>
    </row>
    <row r="1753" spans="1:22">
      <c r="A1753" s="89"/>
      <c r="C1753" s="56"/>
      <c r="D1753" s="56"/>
      <c r="V1753" s="57"/>
    </row>
    <row r="1754" spans="1:22">
      <c r="A1754" s="89"/>
      <c r="C1754" s="56"/>
      <c r="D1754" s="56"/>
      <c r="V1754" s="57"/>
    </row>
    <row r="1755" spans="1:22">
      <c r="A1755" s="89"/>
      <c r="C1755" s="56"/>
      <c r="D1755" s="56"/>
      <c r="V1755" s="57"/>
    </row>
    <row r="1756" spans="1:22">
      <c r="A1756" s="89"/>
      <c r="C1756" s="56"/>
      <c r="D1756" s="56"/>
      <c r="V1756" s="57"/>
    </row>
    <row r="1757" spans="1:22">
      <c r="A1757" s="89"/>
      <c r="C1757" s="56"/>
      <c r="D1757" s="56"/>
      <c r="V1757" s="57"/>
    </row>
    <row r="1758" spans="1:22">
      <c r="A1758" s="89"/>
      <c r="C1758" s="56"/>
      <c r="D1758" s="56"/>
      <c r="V1758" s="57"/>
    </row>
    <row r="1759" spans="1:22">
      <c r="A1759" s="89"/>
      <c r="C1759" s="56"/>
      <c r="D1759" s="56"/>
      <c r="V1759" s="57"/>
    </row>
    <row r="1760" spans="1:22">
      <c r="A1760" s="89"/>
      <c r="C1760" s="56"/>
      <c r="D1760" s="56"/>
      <c r="V1760" s="57"/>
    </row>
    <row r="1761" spans="1:22">
      <c r="A1761" s="89"/>
      <c r="C1761" s="56"/>
      <c r="D1761" s="56"/>
      <c r="V1761" s="57"/>
    </row>
    <row r="1762" spans="1:22">
      <c r="A1762" s="89"/>
      <c r="C1762" s="56"/>
      <c r="D1762" s="56"/>
      <c r="V1762" s="57"/>
    </row>
    <row r="1763" spans="1:22">
      <c r="A1763" s="89"/>
      <c r="C1763" s="56"/>
      <c r="D1763" s="56"/>
      <c r="V1763" s="57"/>
    </row>
    <row r="1764" spans="1:22">
      <c r="A1764" s="89"/>
      <c r="C1764" s="56"/>
      <c r="D1764" s="56"/>
      <c r="V1764" s="57"/>
    </row>
    <row r="1765" spans="1:22">
      <c r="A1765" s="89"/>
      <c r="C1765" s="56"/>
      <c r="D1765" s="56"/>
      <c r="V1765" s="57"/>
    </row>
    <row r="1766" spans="1:22">
      <c r="A1766" s="89"/>
      <c r="C1766" s="56"/>
      <c r="D1766" s="56"/>
      <c r="V1766" s="57"/>
    </row>
    <row r="1767" spans="1:22">
      <c r="A1767" s="89"/>
      <c r="C1767" s="56"/>
      <c r="D1767" s="56"/>
      <c r="V1767" s="57"/>
    </row>
    <row r="1768" spans="1:22">
      <c r="A1768" s="89"/>
      <c r="C1768" s="56"/>
      <c r="D1768" s="56"/>
      <c r="V1768" s="57"/>
    </row>
    <row r="1769" spans="1:22">
      <c r="A1769" s="89"/>
      <c r="C1769" s="56"/>
      <c r="D1769" s="56"/>
      <c r="V1769" s="57"/>
    </row>
    <row r="1770" spans="1:22">
      <c r="A1770" s="89"/>
      <c r="C1770" s="56"/>
      <c r="D1770" s="56"/>
      <c r="V1770" s="57"/>
    </row>
    <row r="1771" spans="1:22">
      <c r="A1771" s="89"/>
      <c r="C1771" s="56"/>
      <c r="D1771" s="56"/>
      <c r="V1771" s="57"/>
    </row>
    <row r="1772" spans="1:22">
      <c r="A1772" s="89"/>
      <c r="C1772" s="56"/>
      <c r="D1772" s="56"/>
      <c r="V1772" s="57"/>
    </row>
    <row r="1773" spans="1:22">
      <c r="A1773" s="89"/>
      <c r="C1773" s="56"/>
      <c r="D1773" s="56"/>
      <c r="V1773" s="57"/>
    </row>
    <row r="1774" spans="1:22">
      <c r="A1774" s="89"/>
      <c r="C1774" s="56"/>
      <c r="D1774" s="56"/>
      <c r="V1774" s="57"/>
    </row>
    <row r="1775" spans="1:22">
      <c r="A1775" s="89"/>
      <c r="C1775" s="56"/>
      <c r="D1775" s="56"/>
      <c r="V1775" s="57"/>
    </row>
    <row r="1776" spans="1:22">
      <c r="A1776" s="89"/>
      <c r="C1776" s="56"/>
      <c r="D1776" s="56"/>
      <c r="V1776" s="57"/>
    </row>
    <row r="1777" spans="1:22">
      <c r="A1777" s="89"/>
      <c r="C1777" s="56"/>
      <c r="D1777" s="56"/>
      <c r="V1777" s="57"/>
    </row>
    <row r="1778" spans="1:22">
      <c r="A1778" s="89"/>
      <c r="C1778" s="56"/>
      <c r="D1778" s="56"/>
      <c r="V1778" s="57"/>
    </row>
    <row r="1779" spans="1:22">
      <c r="A1779" s="89"/>
      <c r="C1779" s="56"/>
      <c r="D1779" s="56"/>
      <c r="V1779" s="57"/>
    </row>
    <row r="1780" spans="1:22">
      <c r="A1780" s="89"/>
      <c r="C1780" s="56"/>
      <c r="D1780" s="56"/>
      <c r="V1780" s="57"/>
    </row>
    <row r="1781" spans="1:22">
      <c r="A1781" s="89"/>
      <c r="C1781" s="56"/>
      <c r="D1781" s="56"/>
      <c r="V1781" s="58"/>
    </row>
    <row r="1782" spans="1:22">
      <c r="A1782" s="89"/>
      <c r="C1782" s="56"/>
      <c r="D1782" s="56"/>
      <c r="V1782" s="57"/>
    </row>
    <row r="1783" spans="1:22">
      <c r="A1783" s="89"/>
      <c r="C1783" s="56"/>
      <c r="D1783" s="56"/>
      <c r="V1783" s="57"/>
    </row>
    <row r="1784" spans="1:22">
      <c r="A1784" s="89"/>
      <c r="C1784" s="56"/>
      <c r="D1784" s="56"/>
      <c r="V1784" s="57"/>
    </row>
    <row r="1785" spans="1:22">
      <c r="A1785" s="89"/>
      <c r="C1785" s="56"/>
      <c r="D1785" s="56"/>
      <c r="V1785" s="57"/>
    </row>
    <row r="1786" spans="1:22">
      <c r="A1786" s="89"/>
      <c r="C1786" s="56"/>
      <c r="D1786" s="56"/>
      <c r="V1786" s="57"/>
    </row>
    <row r="1787" spans="1:22">
      <c r="A1787" s="89"/>
      <c r="C1787" s="56"/>
      <c r="D1787" s="56"/>
      <c r="V1787" s="57"/>
    </row>
    <row r="1788" spans="1:22">
      <c r="A1788" s="89"/>
      <c r="C1788" s="56"/>
      <c r="D1788" s="56"/>
      <c r="V1788" s="57"/>
    </row>
    <row r="1789" spans="1:22">
      <c r="A1789" s="89"/>
      <c r="C1789" s="56"/>
      <c r="D1789" s="56"/>
      <c r="V1789" s="57"/>
    </row>
    <row r="1790" spans="1:22">
      <c r="A1790" s="89"/>
      <c r="C1790" s="56"/>
      <c r="D1790" s="56"/>
      <c r="V1790" s="57"/>
    </row>
    <row r="1791" spans="1:22">
      <c r="A1791" s="89"/>
      <c r="C1791" s="56"/>
      <c r="D1791" s="56"/>
      <c r="V1791" s="57"/>
    </row>
    <row r="1792" spans="1:22">
      <c r="A1792" s="89"/>
      <c r="C1792" s="56"/>
      <c r="D1792" s="56"/>
      <c r="V1792" s="57"/>
    </row>
    <row r="1793" spans="1:22">
      <c r="A1793" s="89"/>
      <c r="C1793" s="56"/>
      <c r="D1793" s="56"/>
      <c r="V1793" s="57"/>
    </row>
    <row r="1794" spans="1:22">
      <c r="A1794" s="89"/>
      <c r="C1794" s="56"/>
      <c r="D1794" s="56"/>
      <c r="V1794" s="57"/>
    </row>
    <row r="1795" spans="1:22">
      <c r="A1795" s="89"/>
      <c r="C1795" s="56"/>
      <c r="D1795" s="56"/>
      <c r="V1795" s="58"/>
    </row>
    <row r="1796" spans="1:22">
      <c r="A1796" s="89"/>
      <c r="C1796" s="56"/>
      <c r="D1796" s="56"/>
      <c r="V1796" s="57"/>
    </row>
    <row r="1797" spans="1:22">
      <c r="A1797" s="89"/>
      <c r="C1797" s="56"/>
      <c r="D1797" s="56"/>
      <c r="V1797" s="57"/>
    </row>
    <row r="1798" spans="1:22">
      <c r="A1798" s="89"/>
      <c r="C1798" s="56"/>
      <c r="D1798" s="56"/>
      <c r="V1798" s="57"/>
    </row>
    <row r="1799" spans="1:22">
      <c r="A1799" s="89"/>
      <c r="C1799" s="56"/>
      <c r="D1799" s="56"/>
      <c r="V1799" s="58"/>
    </row>
    <row r="1800" spans="1:22">
      <c r="A1800" s="89"/>
      <c r="C1800" s="56"/>
      <c r="D1800" s="56"/>
      <c r="V1800" s="57"/>
    </row>
    <row r="1801" spans="1:22">
      <c r="A1801" s="89"/>
      <c r="C1801" s="56"/>
      <c r="D1801" s="56"/>
      <c r="V1801" s="57"/>
    </row>
    <row r="1802" spans="1:22">
      <c r="A1802" s="89"/>
      <c r="C1802" s="56"/>
      <c r="D1802" s="56"/>
      <c r="V1802" s="57"/>
    </row>
    <row r="1803" spans="1:22">
      <c r="A1803" s="89"/>
      <c r="C1803" s="56"/>
      <c r="D1803" s="56"/>
      <c r="V1803" s="57"/>
    </row>
    <row r="1804" spans="1:22">
      <c r="A1804" s="89"/>
      <c r="C1804" s="56"/>
      <c r="D1804" s="56"/>
      <c r="V1804" s="57"/>
    </row>
    <row r="1805" spans="1:22">
      <c r="A1805" s="89"/>
      <c r="C1805" s="56"/>
      <c r="D1805" s="56"/>
      <c r="V1805" s="58"/>
    </row>
    <row r="1806" spans="1:22">
      <c r="A1806" s="89"/>
      <c r="C1806" s="56"/>
      <c r="D1806" s="56"/>
      <c r="V1806" s="58"/>
    </row>
    <row r="1807" spans="1:22">
      <c r="A1807" s="89"/>
      <c r="C1807" s="56"/>
      <c r="D1807" s="56"/>
      <c r="V1807" s="58"/>
    </row>
    <row r="1808" spans="1:22">
      <c r="A1808" s="89"/>
      <c r="C1808" s="56"/>
      <c r="D1808" s="56"/>
      <c r="V1808" s="57"/>
    </row>
    <row r="1809" spans="1:22">
      <c r="A1809" s="89"/>
      <c r="C1809" s="56"/>
      <c r="D1809" s="56"/>
      <c r="V1809" s="57"/>
    </row>
    <row r="1810" spans="1:22">
      <c r="A1810" s="89"/>
      <c r="C1810" s="56"/>
      <c r="D1810" s="56"/>
      <c r="V1810" s="57"/>
    </row>
    <row r="1811" spans="1:22">
      <c r="A1811" s="89"/>
      <c r="C1811" s="56"/>
      <c r="D1811" s="56"/>
      <c r="V1811" s="57"/>
    </row>
    <row r="1812" spans="1:22">
      <c r="A1812" s="89"/>
      <c r="C1812" s="56"/>
      <c r="D1812" s="56"/>
      <c r="V1812" s="57"/>
    </row>
    <row r="1813" spans="1:22">
      <c r="A1813" s="89"/>
      <c r="C1813" s="56"/>
      <c r="D1813" s="56"/>
      <c r="V1813" s="57"/>
    </row>
    <row r="1814" spans="1:22">
      <c r="A1814" s="89"/>
      <c r="C1814" s="56"/>
      <c r="D1814" s="56"/>
      <c r="V1814" s="57"/>
    </row>
    <row r="1815" spans="1:22">
      <c r="A1815" s="89"/>
      <c r="C1815" s="56"/>
      <c r="D1815" s="56"/>
      <c r="V1815" s="57"/>
    </row>
    <row r="1816" spans="1:22">
      <c r="A1816" s="89"/>
      <c r="C1816" s="56"/>
      <c r="D1816" s="56"/>
      <c r="V1816" s="57"/>
    </row>
    <row r="1817" spans="1:22">
      <c r="A1817" s="89"/>
      <c r="C1817" s="56"/>
      <c r="D1817" s="56"/>
      <c r="V1817" s="57"/>
    </row>
    <row r="1818" spans="1:22">
      <c r="A1818" s="89"/>
      <c r="C1818" s="56"/>
      <c r="D1818" s="56"/>
      <c r="V1818" s="57"/>
    </row>
    <row r="1819" spans="1:22">
      <c r="A1819" s="89"/>
      <c r="C1819" s="56"/>
      <c r="D1819" s="56"/>
      <c r="V1819" s="57"/>
    </row>
    <row r="1820" spans="1:22">
      <c r="A1820" s="89"/>
      <c r="C1820" s="56"/>
      <c r="D1820" s="56"/>
      <c r="V1820" s="57"/>
    </row>
    <row r="1821" spans="1:22">
      <c r="A1821" s="89"/>
      <c r="C1821" s="56"/>
      <c r="D1821" s="56"/>
      <c r="V1821" s="57"/>
    </row>
    <row r="1822" spans="1:22">
      <c r="A1822" s="89"/>
      <c r="C1822" s="56"/>
      <c r="D1822" s="56"/>
      <c r="V1822" s="57"/>
    </row>
    <row r="1823" spans="1:22">
      <c r="A1823" s="89"/>
      <c r="C1823" s="56"/>
      <c r="D1823" s="56"/>
      <c r="V1823" s="57"/>
    </row>
    <row r="1824" spans="1:22">
      <c r="A1824" s="89"/>
      <c r="C1824" s="56"/>
      <c r="D1824" s="56"/>
      <c r="V1824" s="57"/>
    </row>
    <row r="1825" spans="1:22">
      <c r="A1825" s="89"/>
      <c r="C1825" s="56"/>
      <c r="D1825" s="56"/>
      <c r="V1825" s="57"/>
    </row>
    <row r="1826" spans="1:22">
      <c r="A1826" s="89"/>
      <c r="C1826" s="56"/>
      <c r="D1826" s="56"/>
      <c r="V1826" s="58"/>
    </row>
    <row r="1827" spans="1:22">
      <c r="A1827" s="89"/>
      <c r="C1827" s="56"/>
      <c r="D1827" s="56"/>
      <c r="V1827" s="57"/>
    </row>
    <row r="1828" spans="1:22">
      <c r="A1828" s="89"/>
      <c r="C1828" s="56"/>
      <c r="D1828" s="56"/>
      <c r="V1828" s="57"/>
    </row>
    <row r="1829" spans="1:22">
      <c r="A1829" s="89"/>
      <c r="C1829" s="56"/>
      <c r="D1829" s="56"/>
      <c r="V1829" s="57"/>
    </row>
    <row r="1830" spans="1:22">
      <c r="A1830" s="89"/>
      <c r="C1830" s="56"/>
      <c r="D1830" s="56"/>
      <c r="V1830" s="57"/>
    </row>
    <row r="1831" spans="1:22">
      <c r="A1831" s="89"/>
      <c r="C1831" s="56"/>
      <c r="D1831" s="56"/>
      <c r="V1831" s="57"/>
    </row>
    <row r="1832" spans="1:22">
      <c r="A1832" s="89"/>
      <c r="C1832" s="56"/>
      <c r="D1832" s="56"/>
      <c r="V1832" s="57"/>
    </row>
    <row r="1833" spans="1:22">
      <c r="A1833" s="89"/>
      <c r="C1833" s="56"/>
      <c r="D1833" s="56"/>
      <c r="V1833" s="57"/>
    </row>
    <row r="1834" spans="1:22">
      <c r="A1834" s="89"/>
      <c r="C1834" s="56"/>
      <c r="D1834" s="56"/>
      <c r="V1834" s="57"/>
    </row>
    <row r="1835" spans="1:22">
      <c r="A1835" s="89"/>
      <c r="C1835" s="56"/>
      <c r="D1835" s="56"/>
      <c r="V1835" s="58"/>
    </row>
    <row r="1836" spans="1:22">
      <c r="A1836" s="89"/>
      <c r="C1836" s="56"/>
      <c r="D1836" s="56"/>
      <c r="V1836" s="57"/>
    </row>
    <row r="1837" spans="1:22">
      <c r="A1837" s="89"/>
      <c r="C1837" s="56"/>
      <c r="D1837" s="56"/>
      <c r="V1837" s="57"/>
    </row>
    <row r="1838" spans="1:22">
      <c r="A1838" s="89"/>
      <c r="C1838" s="56"/>
      <c r="D1838" s="56"/>
      <c r="V1838" s="57"/>
    </row>
    <row r="1839" spans="1:22">
      <c r="A1839" s="89"/>
      <c r="C1839" s="56"/>
      <c r="D1839" s="56"/>
      <c r="V1839" s="57"/>
    </row>
    <row r="1840" spans="1:22">
      <c r="A1840" s="89"/>
      <c r="C1840" s="56"/>
      <c r="D1840" s="56"/>
      <c r="V1840" s="57"/>
    </row>
    <row r="1841" spans="1:22">
      <c r="A1841" s="89"/>
      <c r="C1841" s="56"/>
      <c r="D1841" s="56"/>
      <c r="V1841" s="57"/>
    </row>
    <row r="1842" spans="1:22">
      <c r="A1842" s="89"/>
      <c r="C1842" s="56"/>
      <c r="D1842" s="56"/>
      <c r="V1842" s="57"/>
    </row>
    <row r="1843" spans="1:22">
      <c r="A1843" s="89"/>
      <c r="C1843" s="56"/>
      <c r="D1843" s="56"/>
      <c r="V1843" s="57"/>
    </row>
    <row r="1844" spans="1:22">
      <c r="A1844" s="89"/>
      <c r="C1844" s="56"/>
      <c r="D1844" s="56"/>
      <c r="V1844" s="57"/>
    </row>
    <row r="1845" spans="1:22">
      <c r="A1845" s="89"/>
      <c r="C1845" s="56"/>
      <c r="D1845" s="56"/>
      <c r="V1845" s="57"/>
    </row>
    <row r="1846" spans="1:22">
      <c r="A1846" s="89"/>
      <c r="C1846" s="56"/>
      <c r="D1846" s="56"/>
      <c r="V1846" s="57"/>
    </row>
    <row r="1847" spans="1:22">
      <c r="A1847" s="89"/>
      <c r="C1847" s="56"/>
      <c r="D1847" s="56"/>
      <c r="V1847" s="57"/>
    </row>
    <row r="1848" spans="1:22">
      <c r="A1848" s="89"/>
      <c r="C1848" s="56"/>
      <c r="D1848" s="56"/>
      <c r="V1848" s="57"/>
    </row>
    <row r="1849" spans="1:22">
      <c r="A1849" s="89"/>
      <c r="C1849" s="56"/>
      <c r="D1849" s="56"/>
      <c r="V1849" s="57"/>
    </row>
    <row r="1850" spans="1:22">
      <c r="A1850" s="89"/>
      <c r="C1850" s="56"/>
      <c r="D1850" s="56"/>
      <c r="V1850" s="57"/>
    </row>
    <row r="1851" spans="1:22">
      <c r="A1851" s="89"/>
      <c r="C1851" s="56"/>
      <c r="D1851" s="56"/>
      <c r="V1851" s="57"/>
    </row>
    <row r="1852" spans="1:22">
      <c r="A1852" s="89"/>
      <c r="C1852" s="56"/>
      <c r="D1852" s="56"/>
      <c r="V1852" s="57"/>
    </row>
    <row r="1853" spans="1:22">
      <c r="A1853" s="89"/>
      <c r="C1853" s="56"/>
      <c r="D1853" s="56"/>
      <c r="V1853" s="57"/>
    </row>
    <row r="1854" spans="1:22">
      <c r="A1854" s="89"/>
      <c r="C1854" s="56"/>
      <c r="D1854" s="56"/>
      <c r="V1854" s="58"/>
    </row>
    <row r="1855" spans="1:22">
      <c r="A1855" s="89"/>
      <c r="C1855" s="56"/>
      <c r="D1855" s="56"/>
      <c r="V1855" s="57"/>
    </row>
    <row r="1856" spans="1:22">
      <c r="A1856" s="89"/>
      <c r="C1856" s="56"/>
      <c r="D1856" s="56"/>
      <c r="V1856" s="57"/>
    </row>
    <row r="1857" spans="1:22">
      <c r="A1857" s="89"/>
      <c r="C1857" s="56"/>
      <c r="D1857" s="56"/>
      <c r="V1857" s="57"/>
    </row>
    <row r="1858" spans="1:22">
      <c r="A1858" s="89"/>
      <c r="C1858" s="56"/>
      <c r="D1858" s="56"/>
      <c r="V1858" s="57"/>
    </row>
    <row r="1859" spans="1:22">
      <c r="A1859" s="89"/>
      <c r="C1859" s="56"/>
      <c r="D1859" s="56"/>
      <c r="V1859" s="58"/>
    </row>
    <row r="1860" spans="1:22">
      <c r="A1860" s="89"/>
      <c r="C1860" s="56"/>
      <c r="D1860" s="56"/>
      <c r="V1860" s="57"/>
    </row>
    <row r="1861" spans="1:22">
      <c r="A1861" s="89"/>
      <c r="C1861" s="56"/>
      <c r="D1861" s="56"/>
      <c r="V1861" s="57"/>
    </row>
    <row r="1862" spans="1:22">
      <c r="A1862" s="89"/>
      <c r="C1862" s="56"/>
      <c r="D1862" s="56"/>
      <c r="V1862" s="57"/>
    </row>
    <row r="1863" spans="1:22">
      <c r="A1863" s="89"/>
      <c r="C1863" s="56"/>
      <c r="D1863" s="56"/>
      <c r="V1863" s="57"/>
    </row>
    <row r="1864" spans="1:22">
      <c r="A1864" s="89"/>
      <c r="C1864" s="56"/>
      <c r="D1864" s="56"/>
      <c r="V1864" s="57"/>
    </row>
    <row r="1865" spans="1:22">
      <c r="A1865" s="89"/>
      <c r="C1865" s="56"/>
      <c r="D1865" s="56"/>
      <c r="V1865" s="57"/>
    </row>
    <row r="1866" spans="1:22">
      <c r="A1866" s="89"/>
      <c r="C1866" s="56"/>
      <c r="D1866" s="56"/>
      <c r="V1866" s="57"/>
    </row>
    <row r="1867" spans="1:22">
      <c r="A1867" s="89"/>
      <c r="C1867" s="56"/>
      <c r="D1867" s="56"/>
      <c r="V1867" s="57"/>
    </row>
    <row r="1868" spans="1:22">
      <c r="A1868" s="89"/>
      <c r="C1868" s="56"/>
      <c r="D1868" s="56"/>
      <c r="V1868" s="57"/>
    </row>
    <row r="1869" spans="1:22">
      <c r="A1869" s="89"/>
      <c r="C1869" s="56"/>
      <c r="D1869" s="56"/>
      <c r="V1869" s="57"/>
    </row>
    <row r="1870" spans="1:22">
      <c r="A1870" s="89"/>
      <c r="C1870" s="56"/>
      <c r="D1870" s="56"/>
      <c r="V1870" s="57"/>
    </row>
    <row r="1871" spans="1:22">
      <c r="A1871" s="89"/>
      <c r="C1871" s="56"/>
      <c r="D1871" s="56"/>
      <c r="V1871" s="57"/>
    </row>
    <row r="1872" spans="1:22">
      <c r="A1872" s="89"/>
      <c r="C1872" s="56"/>
      <c r="D1872" s="56"/>
      <c r="V1872" s="57"/>
    </row>
    <row r="1873" spans="1:22">
      <c r="A1873" s="89"/>
      <c r="C1873" s="56"/>
      <c r="D1873" s="56"/>
      <c r="V1873" s="57"/>
    </row>
    <row r="1874" spans="1:22">
      <c r="A1874" s="89"/>
      <c r="C1874" s="56"/>
      <c r="D1874" s="56"/>
      <c r="V1874" s="57"/>
    </row>
    <row r="1875" spans="1:22">
      <c r="A1875" s="89"/>
      <c r="C1875" s="56"/>
      <c r="D1875" s="56"/>
      <c r="V1875" s="57"/>
    </row>
    <row r="1876" spans="1:22">
      <c r="A1876" s="89"/>
      <c r="C1876" s="56"/>
      <c r="D1876" s="56"/>
      <c r="V1876" s="57"/>
    </row>
    <row r="1877" spans="1:22">
      <c r="A1877" s="89"/>
      <c r="C1877" s="56"/>
      <c r="D1877" s="56"/>
      <c r="V1877" s="57"/>
    </row>
    <row r="1878" spans="1:22">
      <c r="A1878" s="89"/>
      <c r="C1878" s="56"/>
      <c r="D1878" s="56"/>
      <c r="V1878" s="57"/>
    </row>
    <row r="1879" spans="1:22">
      <c r="A1879" s="89"/>
      <c r="C1879" s="56"/>
      <c r="D1879" s="56"/>
      <c r="V1879" s="57"/>
    </row>
    <row r="1880" spans="1:22">
      <c r="A1880" s="89"/>
      <c r="C1880" s="56"/>
      <c r="D1880" s="56"/>
      <c r="V1880" s="57"/>
    </row>
    <row r="1881" spans="1:22">
      <c r="A1881" s="89"/>
      <c r="C1881" s="56"/>
      <c r="D1881" s="56"/>
      <c r="V1881" s="57"/>
    </row>
    <row r="1882" spans="1:22">
      <c r="A1882" s="89"/>
      <c r="C1882" s="56"/>
      <c r="D1882" s="56"/>
      <c r="V1882" s="57"/>
    </row>
    <row r="1883" spans="1:22">
      <c r="A1883" s="89"/>
      <c r="C1883" s="56"/>
      <c r="D1883" s="56"/>
      <c r="V1883" s="57"/>
    </row>
    <row r="1884" spans="1:22">
      <c r="A1884" s="89"/>
      <c r="C1884" s="56"/>
      <c r="D1884" s="56"/>
      <c r="V1884" s="57"/>
    </row>
    <row r="1885" spans="1:22">
      <c r="A1885" s="89"/>
      <c r="C1885" s="56"/>
      <c r="D1885" s="56"/>
      <c r="V1885" s="57"/>
    </row>
    <row r="1886" spans="1:22">
      <c r="A1886" s="89"/>
      <c r="C1886" s="56"/>
      <c r="D1886" s="56"/>
      <c r="V1886" s="57"/>
    </row>
    <row r="1887" spans="1:22">
      <c r="A1887" s="89"/>
      <c r="C1887" s="56"/>
      <c r="D1887" s="56"/>
      <c r="V1887" s="57"/>
    </row>
    <row r="1888" spans="1:22">
      <c r="A1888" s="89"/>
      <c r="C1888" s="56"/>
      <c r="D1888" s="56"/>
      <c r="V1888" s="57"/>
    </row>
    <row r="1889" spans="1:22">
      <c r="A1889" s="89"/>
      <c r="C1889" s="56"/>
      <c r="D1889" s="56"/>
      <c r="V1889" s="57"/>
    </row>
    <row r="1890" spans="1:22">
      <c r="A1890" s="89"/>
      <c r="C1890" s="56"/>
      <c r="D1890" s="56"/>
      <c r="V1890" s="57"/>
    </row>
    <row r="1891" spans="1:22">
      <c r="A1891" s="89"/>
      <c r="C1891" s="56"/>
      <c r="D1891" s="56"/>
      <c r="V1891" s="58"/>
    </row>
    <row r="1892" spans="1:22">
      <c r="A1892" s="89"/>
      <c r="C1892" s="56"/>
      <c r="D1892" s="56"/>
      <c r="V1892" s="57"/>
    </row>
    <row r="1893" spans="1:22">
      <c r="A1893" s="89"/>
      <c r="C1893" s="56"/>
      <c r="D1893" s="56"/>
      <c r="V1893" s="57"/>
    </row>
    <row r="1894" spans="1:22">
      <c r="A1894" s="89"/>
      <c r="C1894" s="56"/>
      <c r="D1894" s="56"/>
      <c r="V1894" s="58"/>
    </row>
    <row r="1895" spans="1:22">
      <c r="A1895" s="89"/>
      <c r="C1895" s="56"/>
      <c r="D1895" s="56"/>
      <c r="V1895" s="57"/>
    </row>
    <row r="1896" spans="1:22">
      <c r="A1896" s="89"/>
      <c r="C1896" s="56"/>
      <c r="D1896" s="56"/>
      <c r="V1896" s="57"/>
    </row>
    <row r="1897" spans="1:22">
      <c r="A1897" s="89"/>
      <c r="C1897" s="56"/>
      <c r="D1897" s="56"/>
      <c r="V1897" s="57"/>
    </row>
    <row r="1898" spans="1:22">
      <c r="A1898" s="89"/>
      <c r="C1898" s="56"/>
      <c r="D1898" s="56"/>
      <c r="V1898" s="57"/>
    </row>
    <row r="1899" spans="1:22">
      <c r="A1899" s="89"/>
      <c r="C1899" s="56"/>
      <c r="D1899" s="56"/>
      <c r="V1899" s="57"/>
    </row>
    <row r="1900" spans="1:22">
      <c r="A1900" s="89"/>
      <c r="C1900" s="56"/>
      <c r="D1900" s="56"/>
      <c r="V1900" s="57"/>
    </row>
    <row r="1901" spans="1:22">
      <c r="A1901" s="89"/>
      <c r="C1901" s="56"/>
      <c r="D1901" s="56"/>
      <c r="V1901" s="57"/>
    </row>
    <row r="1902" spans="1:22">
      <c r="A1902" s="89"/>
      <c r="C1902" s="56"/>
      <c r="D1902" s="56"/>
      <c r="V1902" s="57"/>
    </row>
    <row r="1903" spans="1:22">
      <c r="A1903" s="89"/>
      <c r="C1903" s="56"/>
      <c r="D1903" s="56"/>
      <c r="V1903" s="57"/>
    </row>
    <row r="1904" spans="1:22">
      <c r="A1904" s="89"/>
      <c r="C1904" s="56"/>
      <c r="D1904" s="56"/>
      <c r="V1904" s="57"/>
    </row>
    <row r="1905" spans="1:22">
      <c r="A1905" s="89"/>
      <c r="C1905" s="56"/>
      <c r="D1905" s="56"/>
      <c r="V1905" s="57"/>
    </row>
    <row r="1906" spans="1:22">
      <c r="A1906" s="89"/>
      <c r="C1906" s="56"/>
      <c r="D1906" s="56"/>
      <c r="V1906" s="57"/>
    </row>
    <row r="1907" spans="1:22">
      <c r="A1907" s="89"/>
      <c r="C1907" s="56"/>
      <c r="D1907" s="56"/>
      <c r="V1907" s="57"/>
    </row>
    <row r="1908" spans="1:22">
      <c r="A1908" s="89"/>
      <c r="C1908" s="56"/>
      <c r="D1908" s="56"/>
      <c r="V1908" s="57"/>
    </row>
    <row r="1909" spans="1:22">
      <c r="A1909" s="89"/>
      <c r="C1909" s="56"/>
      <c r="D1909" s="56"/>
      <c r="V1909" s="57"/>
    </row>
    <row r="1910" spans="1:22">
      <c r="A1910" s="89"/>
      <c r="C1910" s="56"/>
      <c r="D1910" s="56"/>
      <c r="V1910" s="57"/>
    </row>
    <row r="1911" spans="1:22">
      <c r="A1911" s="89"/>
      <c r="C1911" s="56"/>
      <c r="D1911" s="56"/>
      <c r="V1911" s="57"/>
    </row>
    <row r="1912" spans="1:22">
      <c r="A1912" s="89"/>
      <c r="C1912" s="56"/>
      <c r="D1912" s="56"/>
      <c r="V1912" s="57"/>
    </row>
    <row r="1913" spans="1:22">
      <c r="A1913" s="89"/>
      <c r="C1913" s="56"/>
      <c r="D1913" s="56"/>
      <c r="V1913" s="57"/>
    </row>
    <row r="1914" spans="1:22">
      <c r="A1914" s="89"/>
      <c r="C1914" s="56"/>
      <c r="D1914" s="56"/>
      <c r="V1914" s="57"/>
    </row>
    <row r="1915" spans="1:22">
      <c r="A1915" s="89"/>
      <c r="C1915" s="56"/>
      <c r="D1915" s="56"/>
      <c r="V1915" s="57"/>
    </row>
    <row r="1916" spans="1:22">
      <c r="A1916" s="89"/>
      <c r="C1916" s="56"/>
      <c r="D1916" s="56"/>
      <c r="V1916" s="57"/>
    </row>
    <row r="1917" spans="1:22">
      <c r="A1917" s="89"/>
      <c r="C1917" s="56"/>
      <c r="D1917" s="56"/>
      <c r="V1917" s="58"/>
    </row>
    <row r="1918" spans="1:22">
      <c r="A1918" s="89"/>
      <c r="C1918" s="56"/>
      <c r="D1918" s="56"/>
      <c r="V1918" s="57"/>
    </row>
    <row r="1919" spans="1:22">
      <c r="A1919" s="89"/>
      <c r="C1919" s="56"/>
      <c r="D1919" s="56"/>
      <c r="V1919" s="57"/>
    </row>
    <row r="1920" spans="1:22">
      <c r="A1920" s="89"/>
      <c r="C1920" s="56"/>
      <c r="D1920" s="56"/>
      <c r="V1920" s="58"/>
    </row>
    <row r="1921" spans="1:22">
      <c r="A1921" s="89"/>
      <c r="C1921" s="56"/>
      <c r="D1921" s="56"/>
      <c r="V1921" s="57"/>
    </row>
    <row r="1922" spans="1:22">
      <c r="A1922" s="89"/>
      <c r="C1922" s="56"/>
      <c r="D1922" s="56"/>
      <c r="V1922" s="57"/>
    </row>
    <row r="1923" spans="1:22">
      <c r="A1923" s="89"/>
      <c r="C1923" s="56"/>
      <c r="D1923" s="56"/>
      <c r="V1923" s="57"/>
    </row>
    <row r="1924" spans="1:22">
      <c r="A1924" s="89"/>
      <c r="C1924" s="56"/>
      <c r="D1924" s="56"/>
      <c r="V1924" s="57"/>
    </row>
    <row r="1925" spans="1:22">
      <c r="A1925" s="89"/>
      <c r="C1925" s="56"/>
      <c r="D1925" s="56"/>
      <c r="V1925" s="57"/>
    </row>
    <row r="1926" spans="1:22">
      <c r="A1926" s="89"/>
      <c r="C1926" s="56"/>
      <c r="D1926" s="56"/>
      <c r="V1926" s="57"/>
    </row>
    <row r="1927" spans="1:22">
      <c r="A1927" s="89"/>
      <c r="C1927" s="56"/>
      <c r="D1927" s="56"/>
      <c r="V1927" s="57"/>
    </row>
    <row r="1928" spans="1:22">
      <c r="A1928" s="89"/>
      <c r="C1928" s="56"/>
      <c r="D1928" s="56"/>
      <c r="V1928" s="57"/>
    </row>
    <row r="1929" spans="1:22">
      <c r="A1929" s="89"/>
      <c r="C1929" s="56"/>
      <c r="D1929" s="56"/>
      <c r="V1929" s="57"/>
    </row>
    <row r="1930" spans="1:22">
      <c r="A1930" s="89"/>
      <c r="C1930" s="56"/>
      <c r="D1930" s="56"/>
      <c r="V1930" s="57"/>
    </row>
    <row r="1931" spans="1:22">
      <c r="A1931" s="89"/>
      <c r="C1931" s="56"/>
      <c r="D1931" s="56"/>
      <c r="V1931" s="58"/>
    </row>
    <row r="1932" spans="1:22">
      <c r="A1932" s="89"/>
      <c r="C1932" s="56"/>
      <c r="D1932" s="56"/>
      <c r="V1932" s="57"/>
    </row>
    <row r="1933" spans="1:22">
      <c r="A1933" s="89"/>
      <c r="C1933" s="56"/>
      <c r="D1933" s="56"/>
      <c r="V1933" s="57"/>
    </row>
    <row r="1934" spans="1:22">
      <c r="A1934" s="89"/>
      <c r="C1934" s="56"/>
      <c r="D1934" s="56"/>
      <c r="V1934" s="57"/>
    </row>
    <row r="1935" spans="1:22">
      <c r="A1935" s="89"/>
      <c r="C1935" s="56"/>
      <c r="D1935" s="56"/>
      <c r="V1935" s="57"/>
    </row>
    <row r="1936" spans="1:22">
      <c r="A1936" s="89"/>
      <c r="C1936" s="56"/>
      <c r="D1936" s="56"/>
      <c r="V1936" s="57"/>
    </row>
    <row r="1937" spans="1:22">
      <c r="A1937" s="89"/>
      <c r="C1937" s="56"/>
      <c r="D1937" s="56"/>
      <c r="V1937" s="57"/>
    </row>
    <row r="1938" spans="1:22">
      <c r="A1938" s="89"/>
      <c r="C1938" s="56"/>
      <c r="D1938" s="56"/>
      <c r="V1938" s="57"/>
    </row>
    <row r="1939" spans="1:22">
      <c r="A1939" s="89"/>
      <c r="C1939" s="56"/>
      <c r="D1939" s="56"/>
      <c r="V1939" s="57"/>
    </row>
    <row r="1940" spans="1:22">
      <c r="A1940" s="89"/>
      <c r="C1940" s="56"/>
      <c r="D1940" s="56"/>
      <c r="V1940" s="57"/>
    </row>
    <row r="1941" spans="1:22">
      <c r="A1941" s="89"/>
      <c r="C1941" s="56"/>
      <c r="D1941" s="56"/>
      <c r="V1941" s="57"/>
    </row>
    <row r="1942" spans="1:22">
      <c r="A1942" s="89"/>
      <c r="C1942" s="56"/>
      <c r="D1942" s="56"/>
      <c r="V1942" s="57"/>
    </row>
    <row r="1943" spans="1:22">
      <c r="A1943" s="89"/>
      <c r="C1943" s="56"/>
      <c r="D1943" s="56"/>
      <c r="V1943" s="57"/>
    </row>
    <row r="1944" spans="1:22">
      <c r="A1944" s="89"/>
      <c r="C1944" s="56"/>
      <c r="D1944" s="56"/>
      <c r="V1944" s="57"/>
    </row>
    <row r="1945" spans="1:22">
      <c r="A1945" s="89"/>
      <c r="C1945" s="56"/>
      <c r="D1945" s="56"/>
      <c r="V1945" s="58"/>
    </row>
    <row r="1946" spans="1:22">
      <c r="A1946" s="89"/>
      <c r="C1946" s="56"/>
      <c r="D1946" s="56"/>
      <c r="V1946" s="57"/>
    </row>
    <row r="1947" spans="1:22">
      <c r="A1947" s="89"/>
      <c r="C1947" s="56"/>
      <c r="D1947" s="56"/>
      <c r="V1947" s="58"/>
    </row>
    <row r="1948" spans="1:22">
      <c r="A1948" s="89"/>
      <c r="C1948" s="56"/>
      <c r="D1948" s="56"/>
      <c r="V1948" s="57"/>
    </row>
    <row r="1949" spans="1:22">
      <c r="A1949" s="89"/>
      <c r="C1949" s="56"/>
      <c r="D1949" s="56"/>
      <c r="V1949" s="57"/>
    </row>
    <row r="1950" spans="1:22">
      <c r="A1950" s="89"/>
      <c r="C1950" s="56"/>
      <c r="D1950" s="56"/>
      <c r="V1950" s="57"/>
    </row>
    <row r="1951" spans="1:22">
      <c r="A1951" s="89"/>
      <c r="C1951" s="56"/>
      <c r="D1951" s="56"/>
      <c r="V1951" s="57"/>
    </row>
    <row r="1952" spans="1:22">
      <c r="A1952" s="89"/>
      <c r="C1952" s="56"/>
      <c r="D1952" s="56"/>
      <c r="V1952" s="57"/>
    </row>
    <row r="1953" spans="1:22">
      <c r="A1953" s="89"/>
      <c r="C1953" s="56"/>
      <c r="D1953" s="56"/>
      <c r="V1953" s="57"/>
    </row>
    <row r="1954" spans="1:22">
      <c r="A1954" s="89"/>
      <c r="C1954" s="56"/>
      <c r="D1954" s="56"/>
      <c r="V1954" s="58"/>
    </row>
    <row r="1955" spans="1:22">
      <c r="A1955" s="89"/>
      <c r="C1955" s="56"/>
      <c r="D1955" s="56"/>
      <c r="V1955" s="57"/>
    </row>
    <row r="1956" spans="1:22">
      <c r="A1956" s="89"/>
      <c r="C1956" s="56"/>
      <c r="D1956" s="56"/>
      <c r="V1956" s="58"/>
    </row>
    <row r="1957" spans="1:22">
      <c r="A1957" s="89"/>
      <c r="C1957" s="56"/>
      <c r="D1957" s="56"/>
      <c r="V1957" s="57"/>
    </row>
    <row r="1958" spans="1:22">
      <c r="A1958" s="89"/>
      <c r="C1958" s="56"/>
      <c r="D1958" s="56"/>
      <c r="V1958" s="57"/>
    </row>
    <row r="1959" spans="1:22">
      <c r="A1959" s="89"/>
      <c r="C1959" s="56"/>
      <c r="D1959" s="56"/>
      <c r="V1959" s="57"/>
    </row>
    <row r="1960" spans="1:22">
      <c r="A1960" s="89"/>
      <c r="C1960" s="56"/>
      <c r="D1960" s="56"/>
      <c r="V1960" s="57"/>
    </row>
    <row r="1961" spans="1:22">
      <c r="A1961" s="89"/>
      <c r="C1961" s="56"/>
      <c r="D1961" s="56"/>
      <c r="V1961" s="57"/>
    </row>
    <row r="1962" spans="1:22">
      <c r="A1962" s="89"/>
      <c r="C1962" s="56"/>
      <c r="D1962" s="56"/>
      <c r="V1962" s="57"/>
    </row>
    <row r="1963" spans="1:22">
      <c r="A1963" s="89"/>
      <c r="C1963" s="56"/>
      <c r="D1963" s="56"/>
      <c r="V1963" s="57"/>
    </row>
    <row r="1964" spans="1:22">
      <c r="A1964" s="89"/>
      <c r="C1964" s="56"/>
      <c r="D1964" s="56"/>
      <c r="V1964" s="57"/>
    </row>
    <row r="1965" spans="1:22">
      <c r="A1965" s="89"/>
      <c r="C1965" s="56"/>
      <c r="D1965" s="56"/>
      <c r="V1965" s="57"/>
    </row>
    <row r="1966" spans="1:22">
      <c r="A1966" s="89"/>
      <c r="C1966" s="56"/>
      <c r="D1966" s="56"/>
      <c r="V1966" s="57"/>
    </row>
    <row r="1967" spans="1:22">
      <c r="A1967" s="89"/>
      <c r="C1967" s="56"/>
      <c r="D1967" s="56"/>
      <c r="V1967" s="57"/>
    </row>
    <row r="1968" spans="1:22">
      <c r="A1968" s="89"/>
      <c r="C1968" s="56"/>
      <c r="D1968" s="56"/>
      <c r="V1968" s="57"/>
    </row>
    <row r="1969" spans="1:22">
      <c r="A1969" s="89"/>
      <c r="C1969" s="56"/>
      <c r="D1969" s="56"/>
      <c r="V1969" s="57"/>
    </row>
    <row r="1970" spans="1:22">
      <c r="A1970" s="89"/>
      <c r="C1970" s="56"/>
      <c r="D1970" s="56"/>
      <c r="V1970" s="58"/>
    </row>
    <row r="1971" spans="1:22">
      <c r="A1971" s="89"/>
      <c r="C1971" s="56"/>
      <c r="D1971" s="56"/>
      <c r="V1971" s="57"/>
    </row>
    <row r="1972" spans="1:22">
      <c r="A1972" s="89"/>
      <c r="C1972" s="56"/>
      <c r="D1972" s="56"/>
      <c r="V1972" s="57"/>
    </row>
    <row r="1973" spans="1:22">
      <c r="A1973" s="89"/>
      <c r="C1973" s="56"/>
      <c r="D1973" s="56"/>
      <c r="V1973" s="57"/>
    </row>
    <row r="1974" spans="1:22">
      <c r="A1974" s="89"/>
      <c r="C1974" s="56"/>
      <c r="D1974" s="56"/>
      <c r="V1974" s="57"/>
    </row>
    <row r="1975" spans="1:22">
      <c r="A1975" s="89"/>
      <c r="C1975" s="56"/>
      <c r="D1975" s="56"/>
      <c r="V1975" s="57"/>
    </row>
    <row r="1976" spans="1:22">
      <c r="A1976" s="89"/>
      <c r="C1976" s="56"/>
      <c r="D1976" s="56"/>
      <c r="V1976" s="57"/>
    </row>
    <row r="1977" spans="1:22">
      <c r="A1977" s="89"/>
      <c r="C1977" s="56"/>
      <c r="D1977" s="56"/>
      <c r="V1977" s="57"/>
    </row>
    <row r="1978" spans="1:22">
      <c r="A1978" s="89"/>
      <c r="C1978" s="56"/>
      <c r="D1978" s="56"/>
      <c r="V1978" s="57"/>
    </row>
    <row r="1979" spans="1:22">
      <c r="A1979" s="89"/>
      <c r="C1979" s="56"/>
      <c r="D1979" s="56"/>
      <c r="V1979" s="58"/>
    </row>
    <row r="1980" spans="1:22">
      <c r="A1980" s="89"/>
      <c r="C1980" s="56"/>
      <c r="D1980" s="56"/>
      <c r="V1980" s="57"/>
    </row>
    <row r="1981" spans="1:22">
      <c r="A1981" s="89"/>
      <c r="C1981" s="56"/>
      <c r="D1981" s="56"/>
      <c r="V1981" s="57"/>
    </row>
    <row r="1982" spans="1:22">
      <c r="A1982" s="89"/>
      <c r="C1982" s="56"/>
      <c r="D1982" s="56"/>
      <c r="V1982" s="57"/>
    </row>
    <row r="1983" spans="1:22">
      <c r="A1983" s="89"/>
      <c r="C1983" s="56"/>
      <c r="D1983" s="56"/>
      <c r="V1983" s="57"/>
    </row>
    <row r="1984" spans="1:22">
      <c r="A1984" s="89"/>
      <c r="C1984" s="56"/>
      <c r="D1984" s="56"/>
      <c r="V1984" s="57"/>
    </row>
    <row r="1985" spans="1:22">
      <c r="A1985" s="89"/>
      <c r="C1985" s="56"/>
      <c r="D1985" s="56"/>
      <c r="V1985" s="57"/>
    </row>
    <row r="1986" spans="1:22">
      <c r="A1986" s="89"/>
      <c r="C1986" s="56"/>
      <c r="D1986" s="56"/>
      <c r="V1986" s="57"/>
    </row>
    <row r="1987" spans="1:22">
      <c r="A1987" s="89"/>
      <c r="C1987" s="56"/>
      <c r="D1987" s="56"/>
      <c r="V1987" s="57"/>
    </row>
    <row r="1988" spans="1:22">
      <c r="A1988" s="89"/>
      <c r="C1988" s="56"/>
      <c r="D1988" s="56"/>
      <c r="V1988" s="57"/>
    </row>
    <row r="1989" spans="1:22">
      <c r="A1989" s="89"/>
      <c r="C1989" s="56"/>
      <c r="D1989" s="56"/>
      <c r="V1989" s="57"/>
    </row>
    <row r="1990" spans="1:22">
      <c r="A1990" s="89"/>
      <c r="C1990" s="56"/>
      <c r="D1990" s="56"/>
      <c r="V1990" s="57"/>
    </row>
    <row r="1991" spans="1:22">
      <c r="A1991" s="89"/>
      <c r="C1991" s="56"/>
      <c r="D1991" s="56"/>
      <c r="V1991" s="57"/>
    </row>
    <row r="1992" spans="1:22">
      <c r="A1992" s="89"/>
      <c r="C1992" s="56"/>
      <c r="D1992" s="56"/>
      <c r="V1992" s="57"/>
    </row>
    <row r="1993" spans="1:22">
      <c r="A1993" s="89"/>
      <c r="C1993" s="56"/>
      <c r="D1993" s="56"/>
      <c r="V1993" s="58"/>
    </row>
    <row r="1994" spans="1:22">
      <c r="A1994" s="89"/>
      <c r="C1994" s="56"/>
      <c r="D1994" s="56"/>
      <c r="V1994" s="57"/>
    </row>
    <row r="1995" spans="1:22">
      <c r="A1995" s="89"/>
      <c r="C1995" s="56"/>
      <c r="D1995" s="56"/>
      <c r="V1995" s="57"/>
    </row>
    <row r="1996" spans="1:22">
      <c r="A1996" s="89"/>
      <c r="C1996" s="56"/>
      <c r="D1996" s="56"/>
      <c r="V1996" s="57"/>
    </row>
    <row r="1997" spans="1:22">
      <c r="A1997" s="89"/>
      <c r="C1997" s="56"/>
      <c r="D1997" s="56"/>
      <c r="V1997" s="57"/>
    </row>
    <row r="1998" spans="1:22">
      <c r="A1998" s="89"/>
      <c r="C1998" s="56"/>
      <c r="D1998" s="56"/>
      <c r="V1998" s="57"/>
    </row>
    <row r="1999" spans="1:22">
      <c r="A1999" s="89"/>
      <c r="C1999" s="56"/>
      <c r="D1999" s="56"/>
      <c r="V1999" s="57"/>
    </row>
    <row r="2000" spans="1:22">
      <c r="A2000" s="89"/>
      <c r="C2000" s="56"/>
      <c r="D2000" s="56"/>
      <c r="V2000" s="57"/>
    </row>
    <row r="2001" spans="1:22">
      <c r="A2001" s="89"/>
      <c r="C2001" s="56"/>
      <c r="D2001" s="56"/>
      <c r="V2001" s="57"/>
    </row>
    <row r="2002" spans="1:22">
      <c r="A2002" s="89"/>
      <c r="C2002" s="56"/>
      <c r="D2002" s="56"/>
      <c r="V2002" s="57"/>
    </row>
    <row r="2003" spans="1:22">
      <c r="A2003" s="89"/>
      <c r="C2003" s="56"/>
      <c r="D2003" s="56"/>
      <c r="V2003" s="57"/>
    </row>
    <row r="2004" spans="1:22">
      <c r="A2004" s="89"/>
      <c r="C2004" s="56"/>
      <c r="D2004" s="56"/>
      <c r="V2004" s="57"/>
    </row>
    <row r="2005" spans="1:22">
      <c r="A2005" s="89"/>
      <c r="C2005" s="56"/>
      <c r="D2005" s="56"/>
      <c r="V2005" s="57"/>
    </row>
    <row r="2006" spans="1:22">
      <c r="A2006" s="89"/>
      <c r="C2006" s="56"/>
      <c r="D2006" s="56"/>
      <c r="V2006" s="57"/>
    </row>
    <row r="2007" spans="1:22">
      <c r="A2007" s="89"/>
      <c r="C2007" s="56"/>
      <c r="D2007" s="56"/>
      <c r="V2007" s="57"/>
    </row>
    <row r="2008" spans="1:22">
      <c r="A2008" s="89"/>
      <c r="C2008" s="56"/>
      <c r="D2008" s="56"/>
      <c r="V2008" s="57"/>
    </row>
    <row r="2009" spans="1:22">
      <c r="A2009" s="89"/>
      <c r="C2009" s="56"/>
      <c r="D2009" s="56"/>
      <c r="V2009" s="57"/>
    </row>
    <row r="2010" spans="1:22">
      <c r="A2010" s="89"/>
      <c r="C2010" s="56"/>
      <c r="D2010" s="56"/>
      <c r="V2010" s="57"/>
    </row>
    <row r="2011" spans="1:22">
      <c r="A2011" s="89"/>
      <c r="C2011" s="56"/>
      <c r="D2011" s="56"/>
      <c r="V2011" s="57"/>
    </row>
    <row r="2012" spans="1:22">
      <c r="A2012" s="89"/>
      <c r="C2012" s="56"/>
      <c r="D2012" s="56"/>
      <c r="V2012" s="57"/>
    </row>
    <row r="2013" spans="1:22">
      <c r="A2013" s="89"/>
      <c r="C2013" s="56"/>
      <c r="D2013" s="56"/>
      <c r="V2013" s="58"/>
    </row>
    <row r="2014" spans="1:22">
      <c r="A2014" s="89"/>
      <c r="C2014" s="56"/>
      <c r="D2014" s="56"/>
      <c r="V2014" s="57"/>
    </row>
    <row r="2015" spans="1:22">
      <c r="A2015" s="89"/>
      <c r="C2015" s="56"/>
      <c r="D2015" s="56"/>
      <c r="V2015" s="57"/>
    </row>
    <row r="2016" spans="1:22">
      <c r="A2016" s="89"/>
      <c r="C2016" s="56"/>
      <c r="D2016" s="56"/>
      <c r="V2016" s="57"/>
    </row>
    <row r="2017" spans="1:22">
      <c r="A2017" s="89"/>
      <c r="C2017" s="56"/>
      <c r="D2017" s="56"/>
      <c r="V2017" s="57"/>
    </row>
    <row r="2018" spans="1:22">
      <c r="A2018" s="89"/>
      <c r="C2018" s="56"/>
      <c r="D2018" s="56"/>
      <c r="V2018" s="57"/>
    </row>
    <row r="2019" spans="1:22">
      <c r="A2019" s="89"/>
      <c r="C2019" s="56"/>
      <c r="D2019" s="56"/>
      <c r="V2019" s="57"/>
    </row>
    <row r="2020" spans="1:22">
      <c r="A2020" s="89"/>
      <c r="C2020" s="56"/>
      <c r="D2020" s="56"/>
      <c r="V2020" s="57"/>
    </row>
    <row r="2021" spans="1:22">
      <c r="A2021" s="89"/>
      <c r="C2021" s="56"/>
      <c r="D2021" s="56"/>
      <c r="V2021" s="57"/>
    </row>
    <row r="2022" spans="1:22">
      <c r="A2022" s="89"/>
      <c r="C2022" s="56"/>
      <c r="D2022" s="56"/>
      <c r="V2022" s="57"/>
    </row>
    <row r="2023" spans="1:22">
      <c r="A2023" s="89"/>
      <c r="C2023" s="56"/>
      <c r="D2023" s="56"/>
      <c r="V2023" s="57"/>
    </row>
    <row r="2024" spans="1:22">
      <c r="A2024" s="89"/>
      <c r="C2024" s="56"/>
      <c r="D2024" s="56"/>
      <c r="V2024" s="57"/>
    </row>
    <row r="2025" spans="1:22">
      <c r="A2025" s="89"/>
      <c r="C2025" s="56"/>
      <c r="D2025" s="56"/>
      <c r="V2025" s="58"/>
    </row>
    <row r="2026" spans="1:22">
      <c r="A2026" s="89"/>
      <c r="C2026" s="56"/>
      <c r="D2026" s="56"/>
      <c r="V2026" s="57"/>
    </row>
    <row r="2027" spans="1:22">
      <c r="A2027" s="89"/>
      <c r="C2027" s="56"/>
      <c r="D2027" s="56"/>
      <c r="V2027" s="57"/>
    </row>
    <row r="2028" spans="1:22">
      <c r="A2028" s="89"/>
      <c r="C2028" s="56"/>
      <c r="D2028" s="56"/>
      <c r="V2028" s="57"/>
    </row>
    <row r="2029" spans="1:22">
      <c r="A2029" s="89"/>
      <c r="C2029" s="56"/>
      <c r="D2029" s="56"/>
      <c r="V2029" s="57"/>
    </row>
    <row r="2030" spans="1:22">
      <c r="A2030" s="89"/>
      <c r="C2030" s="56"/>
      <c r="D2030" s="56"/>
      <c r="V2030" s="57"/>
    </row>
    <row r="2031" spans="1:22">
      <c r="A2031" s="89"/>
      <c r="C2031" s="56"/>
      <c r="D2031" s="56"/>
      <c r="V2031" s="57"/>
    </row>
    <row r="2032" spans="1:22">
      <c r="A2032" s="89"/>
      <c r="C2032" s="56"/>
      <c r="D2032" s="56"/>
      <c r="V2032" s="57"/>
    </row>
    <row r="2033" spans="1:22">
      <c r="A2033" s="89"/>
      <c r="C2033" s="56"/>
      <c r="D2033" s="56"/>
      <c r="V2033" s="57"/>
    </row>
    <row r="2034" spans="1:22">
      <c r="A2034" s="89"/>
      <c r="C2034" s="56"/>
      <c r="D2034" s="56"/>
      <c r="V2034" s="57"/>
    </row>
    <row r="2035" spans="1:22">
      <c r="A2035" s="89"/>
      <c r="C2035" s="56"/>
      <c r="D2035" s="56"/>
      <c r="V2035" s="57"/>
    </row>
    <row r="2036" spans="1:22">
      <c r="A2036" s="89"/>
      <c r="C2036" s="56"/>
      <c r="D2036" s="56"/>
      <c r="V2036" s="58"/>
    </row>
    <row r="2037" spans="1:22">
      <c r="A2037" s="89"/>
      <c r="C2037" s="56"/>
      <c r="D2037" s="56"/>
      <c r="V2037" s="57"/>
    </row>
    <row r="2038" spans="1:22">
      <c r="A2038" s="89"/>
      <c r="C2038" s="56"/>
      <c r="D2038" s="56"/>
      <c r="V2038" s="58"/>
    </row>
    <row r="2039" spans="1:22">
      <c r="A2039" s="89"/>
      <c r="C2039" s="56"/>
      <c r="D2039" s="56"/>
      <c r="V2039" s="57"/>
    </row>
    <row r="2040" spans="1:22">
      <c r="A2040" s="89"/>
      <c r="C2040" s="56"/>
      <c r="D2040" s="56"/>
      <c r="V2040" s="57"/>
    </row>
    <row r="2041" spans="1:22">
      <c r="A2041" s="89"/>
      <c r="C2041" s="56"/>
      <c r="D2041" s="56"/>
      <c r="V2041" s="57"/>
    </row>
    <row r="2042" spans="1:22">
      <c r="A2042" s="89"/>
      <c r="C2042" s="56"/>
      <c r="D2042" s="56"/>
      <c r="V2042" s="58"/>
    </row>
    <row r="2043" spans="1:22">
      <c r="A2043" s="89"/>
      <c r="C2043" s="56"/>
      <c r="D2043" s="56"/>
      <c r="V2043" s="57"/>
    </row>
    <row r="2044" spans="1:22">
      <c r="A2044" s="89"/>
      <c r="C2044" s="56"/>
      <c r="D2044" s="56"/>
      <c r="V2044" s="57"/>
    </row>
    <row r="2045" spans="1:22">
      <c r="A2045" s="89"/>
      <c r="C2045" s="56"/>
      <c r="D2045" s="56"/>
      <c r="V2045" s="58"/>
    </row>
    <row r="2046" spans="1:22">
      <c r="A2046" s="89"/>
      <c r="C2046" s="56"/>
      <c r="D2046" s="56"/>
      <c r="V2046" s="57"/>
    </row>
    <row r="2047" spans="1:22">
      <c r="A2047" s="89"/>
      <c r="C2047" s="56"/>
      <c r="D2047" s="56"/>
      <c r="V2047" s="58"/>
    </row>
    <row r="2048" spans="1:22">
      <c r="A2048" s="89"/>
      <c r="C2048" s="56"/>
      <c r="D2048" s="56"/>
      <c r="V2048" s="57"/>
    </row>
    <row r="2049" spans="1:22">
      <c r="A2049" s="89"/>
      <c r="C2049" s="56"/>
      <c r="D2049" s="56"/>
      <c r="V2049" s="57"/>
    </row>
    <row r="2050" spans="1:22">
      <c r="A2050" s="89"/>
      <c r="C2050" s="56"/>
      <c r="D2050" s="56"/>
      <c r="V2050" s="57"/>
    </row>
    <row r="2051" spans="1:22">
      <c r="A2051" s="89"/>
      <c r="C2051" s="56"/>
      <c r="D2051" s="56"/>
      <c r="V2051" s="57"/>
    </row>
    <row r="2052" spans="1:22">
      <c r="A2052" s="89"/>
      <c r="C2052" s="56"/>
      <c r="D2052" s="56"/>
      <c r="V2052" s="57"/>
    </row>
    <row r="2053" spans="1:22">
      <c r="A2053" s="89"/>
      <c r="C2053" s="56"/>
      <c r="D2053" s="56"/>
      <c r="V2053" s="58"/>
    </row>
    <row r="2054" spans="1:22">
      <c r="A2054" s="89"/>
      <c r="C2054" s="56"/>
      <c r="D2054" s="56"/>
      <c r="V2054" s="57"/>
    </row>
    <row r="2055" spans="1:22">
      <c r="A2055" s="89"/>
      <c r="C2055" s="56"/>
      <c r="D2055" s="56"/>
      <c r="V2055" s="57"/>
    </row>
    <row r="2056" spans="1:22">
      <c r="A2056" s="89"/>
      <c r="C2056" s="56"/>
      <c r="D2056" s="56"/>
      <c r="V2056" s="57"/>
    </row>
    <row r="2057" spans="1:22">
      <c r="A2057" s="89"/>
      <c r="C2057" s="56"/>
      <c r="D2057" s="56"/>
      <c r="V2057" s="58"/>
    </row>
    <row r="2058" spans="1:22">
      <c r="A2058" s="89"/>
      <c r="C2058" s="56"/>
      <c r="D2058" s="56"/>
      <c r="V2058" s="57"/>
    </row>
    <row r="2059" spans="1:22">
      <c r="A2059" s="89"/>
      <c r="C2059" s="56"/>
      <c r="D2059" s="56"/>
      <c r="V2059" s="57"/>
    </row>
    <row r="2060" spans="1:22">
      <c r="A2060" s="89"/>
      <c r="C2060" s="56"/>
      <c r="D2060" s="56"/>
      <c r="V2060" s="57"/>
    </row>
    <row r="2061" spans="1:22">
      <c r="A2061" s="89"/>
      <c r="C2061" s="56"/>
      <c r="D2061" s="56"/>
      <c r="V2061" s="57"/>
    </row>
    <row r="2062" spans="1:22">
      <c r="A2062" s="89"/>
      <c r="C2062" s="56"/>
      <c r="D2062" s="56"/>
      <c r="V2062" s="57"/>
    </row>
    <row r="2063" spans="1:22">
      <c r="A2063" s="89"/>
      <c r="C2063" s="56"/>
      <c r="D2063" s="56"/>
      <c r="V2063" s="57"/>
    </row>
    <row r="2064" spans="1:22">
      <c r="A2064" s="89"/>
      <c r="C2064" s="56"/>
      <c r="D2064" s="56"/>
      <c r="V2064" s="57"/>
    </row>
    <row r="2065" spans="1:22">
      <c r="A2065" s="89"/>
      <c r="C2065" s="56"/>
      <c r="D2065" s="56"/>
      <c r="V2065" s="57"/>
    </row>
    <row r="2066" spans="1:22">
      <c r="A2066" s="89"/>
      <c r="C2066" s="56"/>
      <c r="D2066" s="56"/>
      <c r="V2066" s="57"/>
    </row>
    <row r="2067" spans="1:22">
      <c r="A2067" s="89"/>
      <c r="C2067" s="56"/>
      <c r="D2067" s="56"/>
      <c r="V2067" s="57"/>
    </row>
    <row r="2068" spans="1:22">
      <c r="A2068" s="89"/>
      <c r="C2068" s="56"/>
      <c r="D2068" s="56"/>
      <c r="V2068" s="58"/>
    </row>
    <row r="2069" spans="1:22">
      <c r="A2069" s="89"/>
      <c r="C2069" s="56"/>
      <c r="D2069" s="56"/>
      <c r="V2069" s="57"/>
    </row>
    <row r="2070" spans="1:22">
      <c r="A2070" s="89"/>
      <c r="C2070" s="56"/>
      <c r="D2070" s="56"/>
      <c r="V2070" s="57"/>
    </row>
    <row r="2071" spans="1:22">
      <c r="A2071" s="89"/>
      <c r="C2071" s="56"/>
      <c r="D2071" s="56"/>
      <c r="V2071" s="57"/>
    </row>
    <row r="2072" spans="1:22">
      <c r="A2072" s="89"/>
      <c r="C2072" s="56"/>
      <c r="D2072" s="56"/>
      <c r="V2072" s="57"/>
    </row>
    <row r="2073" spans="1:22">
      <c r="A2073" s="89"/>
      <c r="C2073" s="56"/>
      <c r="D2073" s="56"/>
      <c r="V2073" s="58"/>
    </row>
    <row r="2074" spans="1:22">
      <c r="A2074" s="89"/>
      <c r="C2074" s="56"/>
      <c r="D2074" s="56"/>
      <c r="V2074" s="57"/>
    </row>
    <row r="2075" spans="1:22">
      <c r="A2075" s="89"/>
      <c r="C2075" s="56"/>
      <c r="D2075" s="56"/>
      <c r="V2075" s="57"/>
    </row>
    <row r="2076" spans="1:22">
      <c r="A2076" s="89"/>
      <c r="C2076" s="56"/>
      <c r="D2076" s="56"/>
      <c r="V2076" s="57"/>
    </row>
    <row r="2077" spans="1:22">
      <c r="A2077" s="89"/>
      <c r="C2077" s="56"/>
      <c r="D2077" s="56"/>
      <c r="V2077" s="57"/>
    </row>
    <row r="2078" spans="1:22">
      <c r="A2078" s="89"/>
      <c r="C2078" s="56"/>
      <c r="D2078" s="56"/>
      <c r="V2078" s="57"/>
    </row>
    <row r="2079" spans="1:22">
      <c r="A2079" s="89"/>
      <c r="C2079" s="56"/>
      <c r="D2079" s="56"/>
      <c r="V2079" s="57"/>
    </row>
    <row r="2080" spans="1:22">
      <c r="A2080" s="89"/>
      <c r="C2080" s="56"/>
      <c r="D2080" s="56"/>
      <c r="V2080" s="57"/>
    </row>
    <row r="2081" spans="1:22">
      <c r="A2081" s="89"/>
      <c r="C2081" s="56"/>
      <c r="D2081" s="56"/>
      <c r="V2081" s="57"/>
    </row>
    <row r="2082" spans="1:22">
      <c r="A2082" s="89"/>
      <c r="C2082" s="56"/>
      <c r="D2082" s="56"/>
      <c r="V2082" s="57"/>
    </row>
    <row r="2083" spans="1:22">
      <c r="A2083" s="89"/>
      <c r="C2083" s="56"/>
      <c r="D2083" s="56"/>
      <c r="V2083" s="57"/>
    </row>
    <row r="2084" spans="1:22">
      <c r="A2084" s="89"/>
      <c r="C2084" s="56"/>
      <c r="D2084" s="56"/>
      <c r="V2084" s="57"/>
    </row>
    <row r="2085" spans="1:22">
      <c r="A2085" s="89"/>
      <c r="C2085" s="56"/>
      <c r="D2085" s="56"/>
      <c r="V2085" s="57"/>
    </row>
    <row r="2086" spans="1:22">
      <c r="A2086" s="89"/>
      <c r="C2086" s="56"/>
      <c r="D2086" s="56"/>
      <c r="V2086" s="58"/>
    </row>
    <row r="2087" spans="1:22">
      <c r="A2087" s="89"/>
      <c r="C2087" s="56"/>
      <c r="D2087" s="56"/>
      <c r="V2087" s="57"/>
    </row>
    <row r="2088" spans="1:22">
      <c r="A2088" s="89"/>
      <c r="C2088" s="56"/>
      <c r="D2088" s="56"/>
      <c r="V2088" s="58"/>
    </row>
    <row r="2089" spans="1:22">
      <c r="A2089" s="89"/>
      <c r="C2089" s="56"/>
      <c r="D2089" s="56"/>
      <c r="V2089" s="57"/>
    </row>
    <row r="2090" spans="1:22">
      <c r="A2090" s="89"/>
      <c r="C2090" s="56"/>
      <c r="D2090" s="56"/>
      <c r="V2090" s="57"/>
    </row>
    <row r="2091" spans="1:22">
      <c r="A2091" s="89"/>
      <c r="C2091" s="56"/>
      <c r="D2091" s="56"/>
      <c r="V2091" s="57"/>
    </row>
    <row r="2092" spans="1:22">
      <c r="A2092" s="89"/>
      <c r="C2092" s="56"/>
      <c r="D2092" s="56"/>
      <c r="V2092" s="57"/>
    </row>
    <row r="2093" spans="1:22">
      <c r="A2093" s="89"/>
      <c r="C2093" s="56"/>
      <c r="D2093" s="56"/>
      <c r="V2093" s="57"/>
    </row>
    <row r="2094" spans="1:22">
      <c r="A2094" s="89"/>
      <c r="C2094" s="56"/>
      <c r="D2094" s="56"/>
      <c r="V2094" s="58"/>
    </row>
    <row r="2095" spans="1:22">
      <c r="A2095" s="89"/>
      <c r="C2095" s="56"/>
      <c r="D2095" s="56"/>
      <c r="V2095" s="57"/>
    </row>
    <row r="2096" spans="1:22">
      <c r="A2096" s="89"/>
      <c r="C2096" s="56"/>
      <c r="D2096" s="56"/>
      <c r="V2096" s="57"/>
    </row>
    <row r="2097" spans="1:22">
      <c r="A2097" s="89"/>
      <c r="C2097" s="56"/>
      <c r="D2097" s="56"/>
      <c r="V2097" s="57"/>
    </row>
    <row r="2098" spans="1:22">
      <c r="A2098" s="89"/>
      <c r="C2098" s="56"/>
      <c r="D2098" s="56"/>
      <c r="V2098" s="58"/>
    </row>
    <row r="2099" spans="1:22">
      <c r="A2099" s="89"/>
      <c r="C2099" s="56"/>
      <c r="D2099" s="56"/>
      <c r="V2099" s="57"/>
    </row>
    <row r="2100" spans="1:22">
      <c r="A2100" s="89"/>
      <c r="C2100" s="56"/>
      <c r="D2100" s="56"/>
      <c r="V2100" s="58"/>
    </row>
    <row r="2101" spans="1:22">
      <c r="A2101" s="89"/>
      <c r="C2101" s="56"/>
      <c r="D2101" s="56"/>
      <c r="V2101" s="57"/>
    </row>
    <row r="2102" spans="1:22">
      <c r="A2102" s="89"/>
      <c r="C2102" s="56"/>
      <c r="D2102" s="56"/>
      <c r="V2102" s="58"/>
    </row>
    <row r="2103" spans="1:22">
      <c r="A2103" s="89"/>
      <c r="C2103" s="56"/>
      <c r="D2103" s="56"/>
      <c r="V2103" s="57"/>
    </row>
    <row r="2104" spans="1:22">
      <c r="A2104" s="89"/>
      <c r="C2104" s="56"/>
      <c r="D2104" s="56"/>
      <c r="V2104" s="57"/>
    </row>
    <row r="2105" spans="1:22">
      <c r="A2105" s="89"/>
      <c r="C2105" s="56"/>
      <c r="D2105" s="56"/>
      <c r="V2105" s="57"/>
    </row>
    <row r="2106" spans="1:22">
      <c r="A2106" s="89"/>
      <c r="C2106" s="56"/>
      <c r="D2106" s="56"/>
      <c r="V2106" s="57"/>
    </row>
    <row r="2107" spans="1:22">
      <c r="A2107" s="89"/>
      <c r="C2107" s="56"/>
      <c r="D2107" s="56"/>
      <c r="V2107" s="57"/>
    </row>
    <row r="2108" spans="1:22">
      <c r="A2108" s="89"/>
      <c r="C2108" s="56"/>
      <c r="D2108" s="56"/>
      <c r="V2108" s="57"/>
    </row>
    <row r="2109" spans="1:22">
      <c r="A2109" s="89"/>
      <c r="C2109" s="56"/>
      <c r="D2109" s="56"/>
      <c r="V2109" s="57"/>
    </row>
    <row r="2110" spans="1:22">
      <c r="A2110" s="89"/>
      <c r="C2110" s="56"/>
      <c r="D2110" s="56"/>
      <c r="V2110" s="57"/>
    </row>
    <row r="2111" spans="1:22">
      <c r="A2111" s="89"/>
      <c r="C2111" s="56"/>
      <c r="D2111" s="56"/>
      <c r="V2111" s="57"/>
    </row>
    <row r="2112" spans="1:22">
      <c r="A2112" s="89"/>
      <c r="C2112" s="56"/>
      <c r="D2112" s="56"/>
      <c r="V2112" s="57"/>
    </row>
    <row r="2113" spans="1:22">
      <c r="A2113" s="89"/>
      <c r="C2113" s="56"/>
      <c r="D2113" s="56"/>
      <c r="V2113" s="57"/>
    </row>
    <row r="2114" spans="1:22">
      <c r="A2114" s="89"/>
      <c r="C2114" s="56"/>
      <c r="D2114" s="56"/>
      <c r="V2114" s="57"/>
    </row>
    <row r="2115" spans="1:22">
      <c r="A2115" s="89"/>
      <c r="C2115" s="56"/>
      <c r="D2115" s="56"/>
      <c r="V2115" s="58"/>
    </row>
    <row r="2116" spans="1:22">
      <c r="A2116" s="89"/>
      <c r="C2116" s="56"/>
      <c r="D2116" s="56"/>
      <c r="V2116" s="57"/>
    </row>
    <row r="2117" spans="1:22">
      <c r="A2117" s="89"/>
      <c r="C2117" s="56"/>
      <c r="D2117" s="56"/>
      <c r="V2117" s="58"/>
    </row>
    <row r="2118" spans="1:22">
      <c r="A2118" s="89"/>
      <c r="C2118" s="56"/>
      <c r="D2118" s="56"/>
      <c r="V2118" s="57"/>
    </row>
    <row r="2119" spans="1:22">
      <c r="A2119" s="89"/>
      <c r="C2119" s="56"/>
      <c r="D2119" s="56"/>
      <c r="V2119" s="58"/>
    </row>
    <row r="2120" spans="1:22">
      <c r="A2120" s="89"/>
      <c r="C2120" s="56"/>
      <c r="D2120" s="56"/>
      <c r="V2120" s="57"/>
    </row>
    <row r="2121" spans="1:22">
      <c r="A2121" s="89"/>
      <c r="C2121" s="56"/>
      <c r="D2121" s="56"/>
      <c r="V2121" s="58"/>
    </row>
    <row r="2122" spans="1:22">
      <c r="A2122" s="89"/>
      <c r="C2122" s="56"/>
      <c r="D2122" s="56"/>
      <c r="V2122" s="57"/>
    </row>
    <row r="2123" spans="1:22">
      <c r="A2123" s="89"/>
      <c r="C2123" s="56"/>
      <c r="D2123" s="56"/>
      <c r="V2123" s="57"/>
    </row>
    <row r="2124" spans="1:22">
      <c r="A2124" s="89"/>
      <c r="C2124" s="56"/>
      <c r="D2124" s="56"/>
      <c r="V2124" s="57"/>
    </row>
    <row r="2125" spans="1:22">
      <c r="A2125" s="89"/>
      <c r="C2125" s="56"/>
      <c r="D2125" s="56"/>
      <c r="V2125" s="57"/>
    </row>
    <row r="2126" spans="1:22">
      <c r="A2126" s="89"/>
      <c r="C2126" s="56"/>
      <c r="D2126" s="56"/>
      <c r="V2126" s="57"/>
    </row>
    <row r="2127" spans="1:22">
      <c r="A2127" s="89"/>
      <c r="C2127" s="56"/>
      <c r="D2127" s="56"/>
      <c r="V2127" s="57"/>
    </row>
    <row r="2128" spans="1:22">
      <c r="A2128" s="89"/>
      <c r="C2128" s="56"/>
      <c r="D2128" s="56"/>
      <c r="V2128" s="57"/>
    </row>
    <row r="2129" spans="1:22">
      <c r="A2129" s="89"/>
      <c r="C2129" s="56"/>
      <c r="D2129" s="56"/>
      <c r="V2129" s="57"/>
    </row>
    <row r="2130" spans="1:22">
      <c r="A2130" s="89"/>
      <c r="C2130" s="56"/>
      <c r="D2130" s="56"/>
      <c r="V2130" s="57"/>
    </row>
    <row r="2131" spans="1:22">
      <c r="A2131" s="89"/>
      <c r="C2131" s="56"/>
      <c r="D2131" s="56"/>
      <c r="V2131" s="57"/>
    </row>
    <row r="2132" spans="1:22">
      <c r="A2132" s="89"/>
      <c r="C2132" s="56"/>
      <c r="D2132" s="56"/>
      <c r="V2132" s="57"/>
    </row>
    <row r="2133" spans="1:22">
      <c r="A2133" s="89"/>
      <c r="C2133" s="56"/>
      <c r="D2133" s="56"/>
      <c r="V2133" s="57"/>
    </row>
    <row r="2134" spans="1:22">
      <c r="A2134" s="89"/>
      <c r="C2134" s="56"/>
      <c r="D2134" s="56"/>
      <c r="V2134" s="57"/>
    </row>
    <row r="2135" spans="1:22">
      <c r="A2135" s="89"/>
      <c r="C2135" s="56"/>
      <c r="D2135" s="56"/>
      <c r="V2135" s="57"/>
    </row>
    <row r="2136" spans="1:22">
      <c r="A2136" s="89"/>
      <c r="C2136" s="56"/>
      <c r="D2136" s="56"/>
      <c r="V2136" s="58"/>
    </row>
    <row r="2137" spans="1:22">
      <c r="A2137" s="89"/>
      <c r="C2137" s="56"/>
      <c r="D2137" s="56"/>
      <c r="V2137" s="58"/>
    </row>
    <row r="2138" spans="1:22">
      <c r="A2138" s="89"/>
      <c r="C2138" s="56"/>
      <c r="D2138" s="56"/>
      <c r="V2138" s="57"/>
    </row>
    <row r="2139" spans="1:22">
      <c r="A2139" s="89"/>
      <c r="C2139" s="56"/>
      <c r="D2139" s="56"/>
      <c r="V2139" s="57"/>
    </row>
    <row r="2140" spans="1:22">
      <c r="A2140" s="89"/>
      <c r="C2140" s="56"/>
      <c r="D2140" s="56"/>
      <c r="V2140" s="58"/>
    </row>
    <row r="2141" spans="1:22">
      <c r="A2141" s="89"/>
      <c r="C2141" s="56"/>
      <c r="D2141" s="56"/>
      <c r="V2141" s="57"/>
    </row>
    <row r="2142" spans="1:22">
      <c r="A2142" s="89"/>
      <c r="C2142" s="56"/>
      <c r="D2142" s="56"/>
      <c r="V2142" s="58"/>
    </row>
    <row r="2143" spans="1:22">
      <c r="A2143" s="89"/>
      <c r="C2143" s="56"/>
      <c r="D2143" s="56"/>
      <c r="V2143" s="57"/>
    </row>
    <row r="2144" spans="1:22">
      <c r="A2144" s="89"/>
      <c r="C2144" s="56"/>
      <c r="D2144" s="56"/>
      <c r="V2144" s="57"/>
    </row>
    <row r="2145" spans="1:22">
      <c r="A2145" s="89"/>
      <c r="C2145" s="56"/>
      <c r="D2145" s="56"/>
      <c r="V2145" s="57"/>
    </row>
    <row r="2146" spans="1:22">
      <c r="A2146" s="89"/>
      <c r="C2146" s="56"/>
      <c r="D2146" s="56"/>
      <c r="V2146" s="57"/>
    </row>
    <row r="2147" spans="1:22">
      <c r="A2147" s="89"/>
      <c r="C2147" s="56"/>
      <c r="D2147" s="56"/>
      <c r="V2147" s="57"/>
    </row>
    <row r="2148" spans="1:22">
      <c r="A2148" s="89"/>
      <c r="C2148" s="56"/>
      <c r="D2148" s="56"/>
      <c r="V2148" s="57"/>
    </row>
    <row r="2149" spans="1:22">
      <c r="A2149" s="89"/>
      <c r="C2149" s="56"/>
      <c r="D2149" s="56"/>
      <c r="V2149" s="57"/>
    </row>
    <row r="2150" spans="1:22">
      <c r="A2150" s="89"/>
      <c r="C2150" s="56"/>
      <c r="D2150" s="56"/>
      <c r="V2150" s="57"/>
    </row>
    <row r="2151" spans="1:22">
      <c r="A2151" s="89"/>
      <c r="C2151" s="56"/>
      <c r="D2151" s="56"/>
      <c r="V2151" s="57"/>
    </row>
    <row r="2152" spans="1:22">
      <c r="A2152" s="89"/>
      <c r="C2152" s="56"/>
      <c r="D2152" s="56"/>
      <c r="V2152" s="57"/>
    </row>
    <row r="2153" spans="1:22">
      <c r="A2153" s="89"/>
      <c r="C2153" s="56"/>
      <c r="D2153" s="56"/>
      <c r="V2153" s="57"/>
    </row>
    <row r="2154" spans="1:22">
      <c r="A2154" s="89"/>
      <c r="C2154" s="56"/>
      <c r="D2154" s="56"/>
      <c r="V2154" s="57"/>
    </row>
    <row r="2155" spans="1:22">
      <c r="A2155" s="89"/>
      <c r="C2155" s="56"/>
      <c r="D2155" s="56"/>
      <c r="V2155" s="57"/>
    </row>
    <row r="2156" spans="1:22">
      <c r="A2156" s="89"/>
      <c r="C2156" s="56"/>
      <c r="D2156" s="56"/>
      <c r="V2156" s="57"/>
    </row>
    <row r="2157" spans="1:22">
      <c r="A2157" s="89"/>
      <c r="C2157" s="56"/>
      <c r="D2157" s="56"/>
      <c r="V2157" s="57"/>
    </row>
    <row r="2158" spans="1:22">
      <c r="A2158" s="89"/>
      <c r="C2158" s="56"/>
      <c r="D2158" s="56"/>
      <c r="V2158" s="58"/>
    </row>
    <row r="2159" spans="1:22">
      <c r="A2159" s="89"/>
      <c r="C2159" s="56"/>
      <c r="D2159" s="56"/>
      <c r="V2159" s="57"/>
    </row>
    <row r="2160" spans="1:22">
      <c r="A2160" s="89"/>
      <c r="C2160" s="56"/>
      <c r="D2160" s="56"/>
      <c r="V2160" s="58"/>
    </row>
    <row r="2161" spans="1:22">
      <c r="A2161" s="89"/>
      <c r="C2161" s="56"/>
      <c r="D2161" s="56"/>
      <c r="V2161" s="57"/>
    </row>
    <row r="2162" spans="1:22">
      <c r="A2162" s="89"/>
      <c r="C2162" s="56"/>
      <c r="D2162" s="56"/>
      <c r="V2162" s="57"/>
    </row>
    <row r="2163" spans="1:22">
      <c r="A2163" s="89"/>
      <c r="C2163" s="56"/>
      <c r="D2163" s="56"/>
      <c r="V2163" s="58"/>
    </row>
    <row r="2164" spans="1:22">
      <c r="A2164" s="89"/>
      <c r="C2164" s="56"/>
      <c r="D2164" s="56"/>
      <c r="V2164" s="57"/>
    </row>
    <row r="2165" spans="1:22">
      <c r="A2165" s="89"/>
      <c r="C2165" s="56"/>
      <c r="D2165" s="56"/>
      <c r="V2165" s="57"/>
    </row>
    <row r="2166" spans="1:22">
      <c r="A2166" s="89"/>
      <c r="C2166" s="56"/>
      <c r="D2166" s="56"/>
      <c r="V2166" s="58"/>
    </row>
    <row r="2167" spans="1:22">
      <c r="A2167" s="89"/>
      <c r="C2167" s="56"/>
      <c r="D2167" s="56"/>
      <c r="V2167" s="57"/>
    </row>
    <row r="2168" spans="1:22">
      <c r="A2168" s="89"/>
      <c r="C2168" s="56"/>
      <c r="D2168" s="56"/>
      <c r="V2168" s="57"/>
    </row>
    <row r="2169" spans="1:22">
      <c r="A2169" s="89"/>
      <c r="C2169" s="56"/>
      <c r="D2169" s="56"/>
      <c r="V2169" s="57"/>
    </row>
    <row r="2170" spans="1:22">
      <c r="A2170" s="89"/>
      <c r="C2170" s="56"/>
      <c r="D2170" s="56"/>
      <c r="V2170" s="57"/>
    </row>
    <row r="2171" spans="1:22">
      <c r="A2171" s="89"/>
      <c r="C2171" s="56"/>
      <c r="D2171" s="56"/>
      <c r="V2171" s="58"/>
    </row>
    <row r="2172" spans="1:22">
      <c r="A2172" s="89"/>
      <c r="C2172" s="56"/>
      <c r="D2172" s="56"/>
      <c r="V2172" s="57"/>
    </row>
    <row r="2173" spans="1:22">
      <c r="A2173" s="89"/>
      <c r="C2173" s="56"/>
      <c r="D2173" s="56"/>
      <c r="V2173" s="57"/>
    </row>
    <row r="2174" spans="1:22">
      <c r="A2174" s="89"/>
      <c r="C2174" s="56"/>
      <c r="D2174" s="56"/>
      <c r="V2174" s="57"/>
    </row>
    <row r="2175" spans="1:22">
      <c r="A2175" s="89"/>
      <c r="C2175" s="56"/>
      <c r="D2175" s="56"/>
      <c r="V2175" s="57"/>
    </row>
    <row r="2176" spans="1:22">
      <c r="A2176" s="89"/>
      <c r="C2176" s="56"/>
      <c r="D2176" s="56"/>
      <c r="V2176" s="57"/>
    </row>
    <row r="2177" spans="1:22">
      <c r="A2177" s="89"/>
      <c r="C2177" s="56"/>
      <c r="D2177" s="56"/>
      <c r="V2177" s="57"/>
    </row>
    <row r="2178" spans="1:22">
      <c r="A2178" s="89"/>
      <c r="C2178" s="56"/>
      <c r="D2178" s="56"/>
      <c r="V2178" s="57"/>
    </row>
    <row r="2179" spans="1:22">
      <c r="A2179" s="89"/>
      <c r="C2179" s="56"/>
      <c r="D2179" s="56"/>
      <c r="V2179" s="57"/>
    </row>
    <row r="2180" spans="1:22">
      <c r="A2180" s="89"/>
      <c r="C2180" s="56"/>
      <c r="D2180" s="56"/>
      <c r="V2180" s="57"/>
    </row>
    <row r="2181" spans="1:22">
      <c r="A2181" s="89"/>
      <c r="C2181" s="56"/>
      <c r="D2181" s="56"/>
      <c r="V2181" s="58"/>
    </row>
    <row r="2182" spans="1:22">
      <c r="A2182" s="89"/>
      <c r="C2182" s="56"/>
      <c r="D2182" s="56"/>
      <c r="V2182" s="57"/>
    </row>
    <row r="2183" spans="1:22">
      <c r="A2183" s="89"/>
      <c r="C2183" s="56"/>
      <c r="D2183" s="56"/>
      <c r="V2183" s="57"/>
    </row>
    <row r="2184" spans="1:22">
      <c r="A2184" s="89"/>
      <c r="C2184" s="56"/>
      <c r="D2184" s="56"/>
      <c r="V2184" s="57"/>
    </row>
    <row r="2185" spans="1:22">
      <c r="A2185" s="89"/>
      <c r="C2185" s="56"/>
      <c r="D2185" s="56"/>
      <c r="V2185" s="57"/>
    </row>
    <row r="2186" spans="1:22">
      <c r="A2186" s="89"/>
      <c r="C2186" s="56"/>
      <c r="D2186" s="56"/>
      <c r="V2186" s="57"/>
    </row>
    <row r="2187" spans="1:22">
      <c r="A2187" s="89"/>
      <c r="C2187" s="56"/>
      <c r="D2187" s="56"/>
      <c r="V2187" s="57"/>
    </row>
    <row r="2188" spans="1:22">
      <c r="A2188" s="89"/>
      <c r="C2188" s="56"/>
      <c r="D2188" s="56"/>
      <c r="V2188" s="58"/>
    </row>
    <row r="2189" spans="1:22">
      <c r="A2189" s="89"/>
      <c r="C2189" s="56"/>
      <c r="D2189" s="56"/>
      <c r="V2189" s="57"/>
    </row>
    <row r="2190" spans="1:22">
      <c r="A2190" s="89"/>
      <c r="C2190" s="56"/>
      <c r="D2190" s="56"/>
      <c r="V2190" s="58"/>
    </row>
    <row r="2191" spans="1:22">
      <c r="A2191" s="89"/>
      <c r="C2191" s="56"/>
      <c r="D2191" s="56"/>
      <c r="V2191" s="57"/>
    </row>
    <row r="2192" spans="1:22">
      <c r="A2192" s="89"/>
      <c r="C2192" s="56"/>
      <c r="D2192" s="56"/>
      <c r="V2192" s="57"/>
    </row>
    <row r="2193" spans="1:22">
      <c r="A2193" s="89"/>
      <c r="C2193" s="56"/>
      <c r="D2193" s="56"/>
      <c r="V2193" s="57"/>
    </row>
    <row r="2194" spans="1:22">
      <c r="A2194" s="89"/>
      <c r="C2194" s="56"/>
      <c r="D2194" s="56"/>
      <c r="V2194" s="57"/>
    </row>
    <row r="2195" spans="1:22">
      <c r="A2195" s="89"/>
      <c r="C2195" s="56"/>
      <c r="D2195" s="56"/>
      <c r="V2195" s="57"/>
    </row>
    <row r="2196" spans="1:22">
      <c r="A2196" s="89"/>
      <c r="C2196" s="56"/>
      <c r="D2196" s="56"/>
      <c r="V2196" s="57"/>
    </row>
    <row r="2197" spans="1:22">
      <c r="A2197" s="89"/>
      <c r="C2197" s="56"/>
      <c r="D2197" s="56"/>
      <c r="V2197" s="57"/>
    </row>
    <row r="2198" spans="1:22">
      <c r="A2198" s="89"/>
      <c r="C2198" s="56"/>
      <c r="D2198" s="56"/>
      <c r="V2198" s="57"/>
    </row>
    <row r="2199" spans="1:22">
      <c r="A2199" s="89"/>
      <c r="C2199" s="56"/>
      <c r="D2199" s="56"/>
      <c r="V2199" s="57"/>
    </row>
    <row r="2200" spans="1:22">
      <c r="A2200" s="89"/>
      <c r="C2200" s="56"/>
      <c r="D2200" s="56"/>
      <c r="V2200" s="57"/>
    </row>
    <row r="2201" spans="1:22">
      <c r="A2201" s="89"/>
      <c r="C2201" s="56"/>
      <c r="D2201" s="56"/>
      <c r="V2201" s="57"/>
    </row>
    <row r="2202" spans="1:22">
      <c r="A2202" s="89"/>
      <c r="C2202" s="56"/>
      <c r="D2202" s="56"/>
      <c r="V2202" s="57"/>
    </row>
    <row r="2203" spans="1:22">
      <c r="A2203" s="89"/>
      <c r="C2203" s="56"/>
      <c r="D2203" s="56"/>
      <c r="V2203" s="57"/>
    </row>
    <row r="2204" spans="1:22">
      <c r="A2204" s="89"/>
      <c r="C2204" s="56"/>
      <c r="D2204" s="56"/>
      <c r="V2204" s="57"/>
    </row>
    <row r="2205" spans="1:22">
      <c r="A2205" s="89"/>
      <c r="C2205" s="56"/>
      <c r="D2205" s="56"/>
      <c r="V2205" s="57"/>
    </row>
    <row r="2206" spans="1:22">
      <c r="A2206" s="89"/>
      <c r="C2206" s="56"/>
      <c r="D2206" s="56"/>
      <c r="V2206" s="57"/>
    </row>
    <row r="2207" spans="1:22">
      <c r="A2207" s="89"/>
      <c r="C2207" s="56"/>
      <c r="D2207" s="56"/>
      <c r="V2207" s="57"/>
    </row>
    <row r="2208" spans="1:22">
      <c r="A2208" s="89"/>
      <c r="C2208" s="56"/>
      <c r="D2208" s="56"/>
      <c r="V2208" s="57"/>
    </row>
    <row r="2209" spans="1:22">
      <c r="A2209" s="89"/>
      <c r="C2209" s="56"/>
      <c r="D2209" s="56"/>
      <c r="V2209" s="57"/>
    </row>
    <row r="2210" spans="1:22">
      <c r="A2210" s="89"/>
      <c r="C2210" s="56"/>
      <c r="D2210" s="56"/>
      <c r="V2210" s="57"/>
    </row>
    <row r="2211" spans="1:22">
      <c r="A2211" s="89"/>
      <c r="C2211" s="56"/>
      <c r="D2211" s="56"/>
      <c r="V2211" s="57"/>
    </row>
    <row r="2212" spans="1:22">
      <c r="A2212" s="89"/>
      <c r="C2212" s="56"/>
      <c r="D2212" s="56"/>
      <c r="V2212" s="57"/>
    </row>
    <row r="2213" spans="1:22">
      <c r="A2213" s="89"/>
      <c r="C2213" s="56"/>
      <c r="D2213" s="56"/>
      <c r="V2213" s="57"/>
    </row>
    <row r="2214" spans="1:22">
      <c r="A2214" s="89"/>
      <c r="C2214" s="56"/>
      <c r="D2214" s="56"/>
      <c r="V2214" s="57"/>
    </row>
    <row r="2215" spans="1:22">
      <c r="A2215" s="89"/>
      <c r="C2215" s="56"/>
      <c r="D2215" s="56"/>
      <c r="V2215" s="57"/>
    </row>
    <row r="2216" spans="1:22">
      <c r="A2216" s="89"/>
      <c r="C2216" s="56"/>
      <c r="D2216" s="56"/>
      <c r="V2216" s="57"/>
    </row>
    <row r="2217" spans="1:22">
      <c r="A2217" s="89"/>
      <c r="C2217" s="56"/>
      <c r="D2217" s="56"/>
      <c r="V2217" s="57"/>
    </row>
    <row r="2218" spans="1:22">
      <c r="A2218" s="89"/>
      <c r="C2218" s="56"/>
      <c r="D2218" s="56"/>
      <c r="V2218" s="57"/>
    </row>
    <row r="2219" spans="1:22">
      <c r="A2219" s="89"/>
      <c r="C2219" s="56"/>
      <c r="D2219" s="56"/>
      <c r="V2219" s="57"/>
    </row>
    <row r="2220" spans="1:22">
      <c r="A2220" s="89"/>
      <c r="C2220" s="56"/>
      <c r="D2220" s="56"/>
      <c r="V2220" s="57"/>
    </row>
    <row r="2221" spans="1:22">
      <c r="A2221" s="89"/>
      <c r="C2221" s="56"/>
      <c r="D2221" s="56"/>
      <c r="V2221" s="57"/>
    </row>
    <row r="2222" spans="1:22">
      <c r="A2222" s="89"/>
      <c r="C2222" s="56"/>
      <c r="D2222" s="56"/>
      <c r="V2222" s="57"/>
    </row>
    <row r="2223" spans="1:22">
      <c r="A2223" s="89"/>
      <c r="C2223" s="56"/>
      <c r="D2223" s="56"/>
      <c r="V2223" s="57"/>
    </row>
    <row r="2224" spans="1:22">
      <c r="A2224" s="89"/>
      <c r="C2224" s="56"/>
      <c r="D2224" s="56"/>
      <c r="V2224" s="57"/>
    </row>
    <row r="2225" spans="1:22">
      <c r="A2225" s="89"/>
      <c r="C2225" s="56"/>
      <c r="D2225" s="56"/>
      <c r="V2225" s="57"/>
    </row>
    <row r="2226" spans="1:22">
      <c r="A2226" s="89"/>
      <c r="C2226" s="56"/>
      <c r="D2226" s="56"/>
      <c r="V2226" s="57"/>
    </row>
    <row r="2227" spans="1:22">
      <c r="A2227" s="89"/>
      <c r="C2227" s="56"/>
      <c r="D2227" s="56"/>
      <c r="V2227" s="57"/>
    </row>
    <row r="2228" spans="1:22">
      <c r="A2228" s="89"/>
      <c r="C2228" s="56"/>
      <c r="D2228" s="56"/>
      <c r="V2228" s="57"/>
    </row>
    <row r="2229" spans="1:22">
      <c r="A2229" s="89"/>
      <c r="C2229" s="56"/>
      <c r="D2229" s="56"/>
      <c r="V2229" s="57"/>
    </row>
    <row r="2230" spans="1:22">
      <c r="A2230" s="89"/>
      <c r="C2230" s="56"/>
      <c r="D2230" s="56"/>
      <c r="V2230" s="57"/>
    </row>
    <row r="2231" spans="1:22">
      <c r="A2231" s="89"/>
      <c r="C2231" s="56"/>
      <c r="D2231" s="56"/>
      <c r="V2231" s="57"/>
    </row>
    <row r="2232" spans="1:22">
      <c r="A2232" s="89"/>
      <c r="C2232" s="56"/>
      <c r="D2232" s="56"/>
      <c r="V2232" s="57"/>
    </row>
    <row r="2233" spans="1:22">
      <c r="A2233" s="89"/>
      <c r="C2233" s="56"/>
      <c r="D2233" s="56"/>
      <c r="V2233" s="57"/>
    </row>
    <row r="2234" spans="1:22">
      <c r="A2234" s="89"/>
      <c r="C2234" s="56"/>
      <c r="D2234" s="56"/>
      <c r="V2234" s="57"/>
    </row>
    <row r="2235" spans="1:22">
      <c r="A2235" s="89"/>
      <c r="C2235" s="56"/>
      <c r="D2235" s="56"/>
      <c r="V2235" s="57"/>
    </row>
    <row r="2236" spans="1:22">
      <c r="A2236" s="89"/>
      <c r="C2236" s="56"/>
      <c r="D2236" s="56"/>
      <c r="V2236" s="57"/>
    </row>
    <row r="2237" spans="1:22">
      <c r="A2237" s="89"/>
      <c r="C2237" s="56"/>
      <c r="D2237" s="56"/>
      <c r="V2237" s="57"/>
    </row>
    <row r="2238" spans="1:22">
      <c r="A2238" s="89"/>
      <c r="C2238" s="56"/>
      <c r="D2238" s="56"/>
      <c r="V2238" s="57"/>
    </row>
    <row r="2239" spans="1:22">
      <c r="A2239" s="89"/>
      <c r="C2239" s="56"/>
      <c r="D2239" s="56"/>
      <c r="V2239" s="57"/>
    </row>
    <row r="2240" spans="1:22">
      <c r="A2240" s="89"/>
      <c r="C2240" s="56"/>
      <c r="D2240" s="56"/>
      <c r="V2240" s="57"/>
    </row>
    <row r="2241" spans="1:22">
      <c r="A2241" s="89"/>
      <c r="C2241" s="56"/>
      <c r="D2241" s="56"/>
      <c r="V2241" s="57"/>
    </row>
    <row r="2242" spans="1:22">
      <c r="A2242" s="89"/>
      <c r="C2242" s="56"/>
      <c r="D2242" s="56"/>
      <c r="V2242" s="57"/>
    </row>
    <row r="2243" spans="1:22">
      <c r="A2243" s="89"/>
      <c r="C2243" s="56"/>
      <c r="D2243" s="56"/>
      <c r="V2243" s="57"/>
    </row>
    <row r="2244" spans="1:22">
      <c r="A2244" s="89"/>
      <c r="C2244" s="56"/>
      <c r="D2244" s="56"/>
      <c r="V2244" s="57"/>
    </row>
    <row r="2245" spans="1:22">
      <c r="A2245" s="89"/>
      <c r="C2245" s="56"/>
      <c r="D2245" s="56"/>
      <c r="V2245" s="57"/>
    </row>
    <row r="2246" spans="1:22">
      <c r="A2246" s="89"/>
      <c r="C2246" s="56"/>
      <c r="D2246" s="56"/>
      <c r="V2246" s="57"/>
    </row>
    <row r="2247" spans="1:22">
      <c r="A2247" s="89"/>
      <c r="C2247" s="56"/>
      <c r="D2247" s="56"/>
      <c r="V2247" s="57"/>
    </row>
    <row r="2248" spans="1:22">
      <c r="A2248" s="89"/>
      <c r="C2248" s="56"/>
      <c r="D2248" s="56"/>
      <c r="V2248" s="57"/>
    </row>
    <row r="2249" spans="1:22">
      <c r="A2249" s="89"/>
      <c r="C2249" s="56"/>
      <c r="D2249" s="56"/>
      <c r="V2249" s="57"/>
    </row>
    <row r="2250" spans="1:22">
      <c r="A2250" s="89"/>
      <c r="C2250" s="56"/>
      <c r="D2250" s="56"/>
      <c r="V2250" s="57"/>
    </row>
    <row r="2251" spans="1:22">
      <c r="A2251" s="89"/>
      <c r="C2251" s="56"/>
      <c r="D2251" s="56"/>
      <c r="V2251" s="57"/>
    </row>
    <row r="2252" spans="1:22">
      <c r="A2252" s="89"/>
      <c r="C2252" s="56"/>
      <c r="D2252" s="56"/>
      <c r="V2252" s="57"/>
    </row>
    <row r="2253" spans="1:22">
      <c r="A2253" s="89"/>
      <c r="C2253" s="56"/>
      <c r="D2253" s="56"/>
      <c r="V2253" s="57"/>
    </row>
    <row r="2254" spans="1:22">
      <c r="A2254" s="89"/>
      <c r="C2254" s="56"/>
      <c r="D2254" s="56"/>
      <c r="V2254" s="57"/>
    </row>
    <row r="2255" spans="1:22">
      <c r="A2255" s="89"/>
      <c r="C2255" s="56"/>
      <c r="D2255" s="56"/>
      <c r="V2255" s="57"/>
    </row>
    <row r="2256" spans="1:22">
      <c r="A2256" s="89"/>
      <c r="C2256" s="56"/>
      <c r="D2256" s="56"/>
      <c r="V2256" s="57"/>
    </row>
    <row r="2257" spans="1:22">
      <c r="A2257" s="89"/>
      <c r="C2257" s="56"/>
      <c r="D2257" s="56"/>
      <c r="V2257" s="57"/>
    </row>
    <row r="2258" spans="1:22">
      <c r="A2258" s="89"/>
      <c r="C2258" s="56"/>
      <c r="D2258" s="56"/>
      <c r="V2258" s="57"/>
    </row>
    <row r="2259" spans="1:22">
      <c r="A2259" s="89"/>
      <c r="C2259" s="56"/>
      <c r="D2259" s="56"/>
      <c r="V2259" s="57"/>
    </row>
    <row r="2260" spans="1:22">
      <c r="A2260" s="89"/>
      <c r="C2260" s="56"/>
      <c r="D2260" s="56"/>
      <c r="V2260" s="57"/>
    </row>
    <row r="2261" spans="1:22">
      <c r="A2261" s="89"/>
      <c r="C2261" s="56"/>
      <c r="D2261" s="56"/>
      <c r="V2261" s="57"/>
    </row>
    <row r="2262" spans="1:22">
      <c r="A2262" s="89"/>
      <c r="C2262" s="56"/>
      <c r="D2262" s="56"/>
      <c r="V2262" s="57"/>
    </row>
    <row r="2263" spans="1:22">
      <c r="A2263" s="89"/>
      <c r="C2263" s="56"/>
      <c r="D2263" s="56"/>
      <c r="V2263" s="57"/>
    </row>
    <row r="2264" spans="1:22">
      <c r="A2264" s="89"/>
      <c r="C2264" s="56"/>
      <c r="D2264" s="56"/>
      <c r="V2264" s="58"/>
    </row>
    <row r="2265" spans="1:22">
      <c r="A2265" s="89"/>
      <c r="C2265" s="56"/>
      <c r="D2265" s="56"/>
      <c r="V2265" s="57"/>
    </row>
    <row r="2266" spans="1:22">
      <c r="A2266" s="89"/>
      <c r="C2266" s="56"/>
      <c r="D2266" s="56"/>
      <c r="V2266" s="57"/>
    </row>
    <row r="2267" spans="1:22">
      <c r="A2267" s="89"/>
      <c r="C2267" s="56"/>
      <c r="D2267" s="56"/>
      <c r="V2267" s="57"/>
    </row>
    <row r="2268" spans="1:22">
      <c r="A2268" s="89"/>
      <c r="C2268" s="56"/>
      <c r="D2268" s="56"/>
      <c r="V2268" s="57"/>
    </row>
    <row r="2269" spans="1:22">
      <c r="A2269" s="89"/>
      <c r="C2269" s="56"/>
      <c r="D2269" s="56"/>
      <c r="V2269" s="57"/>
    </row>
    <row r="2270" spans="1:22">
      <c r="A2270" s="89"/>
      <c r="C2270" s="56"/>
      <c r="D2270" s="56"/>
      <c r="V2270" s="57"/>
    </row>
    <row r="2271" spans="1:22">
      <c r="A2271" s="89"/>
      <c r="C2271" s="56"/>
      <c r="D2271" s="56"/>
      <c r="V2271" s="57"/>
    </row>
    <row r="2272" spans="1:22">
      <c r="A2272" s="89"/>
      <c r="C2272" s="56"/>
      <c r="D2272" s="56"/>
      <c r="V2272" s="57"/>
    </row>
    <row r="2273" spans="1:22">
      <c r="A2273" s="89"/>
      <c r="C2273" s="56"/>
      <c r="D2273" s="56"/>
      <c r="V2273" s="57"/>
    </row>
    <row r="2274" spans="1:22">
      <c r="A2274" s="89"/>
      <c r="C2274" s="56"/>
      <c r="D2274" s="56"/>
      <c r="V2274" s="58"/>
    </row>
    <row r="2275" spans="1:22">
      <c r="A2275" s="89"/>
      <c r="C2275" s="56"/>
      <c r="D2275" s="56"/>
      <c r="V2275" s="57"/>
    </row>
    <row r="2276" spans="1:22">
      <c r="A2276" s="89"/>
      <c r="C2276" s="56"/>
      <c r="D2276" s="56"/>
      <c r="V2276" s="58"/>
    </row>
    <row r="2277" spans="1:22">
      <c r="A2277" s="89"/>
      <c r="C2277" s="56"/>
      <c r="D2277" s="56"/>
      <c r="V2277" s="57"/>
    </row>
    <row r="2278" spans="1:22">
      <c r="A2278" s="89"/>
      <c r="C2278" s="56"/>
      <c r="D2278" s="56"/>
      <c r="V2278" s="57"/>
    </row>
    <row r="2279" spans="1:22">
      <c r="A2279" s="89"/>
      <c r="C2279" s="56"/>
      <c r="D2279" s="56"/>
      <c r="V2279" s="57"/>
    </row>
    <row r="2280" spans="1:22">
      <c r="A2280" s="89"/>
      <c r="C2280" s="56"/>
      <c r="D2280" s="56"/>
      <c r="V2280" s="57"/>
    </row>
    <row r="2281" spans="1:22">
      <c r="A2281" s="89"/>
      <c r="C2281" s="56"/>
      <c r="D2281" s="56"/>
      <c r="V2281" s="57"/>
    </row>
    <row r="2282" spans="1:22">
      <c r="A2282" s="89"/>
      <c r="C2282" s="56"/>
      <c r="D2282" s="56"/>
      <c r="V2282" s="57"/>
    </row>
    <row r="2283" spans="1:22">
      <c r="A2283" s="89"/>
      <c r="C2283" s="56"/>
      <c r="D2283" s="56"/>
      <c r="V2283" s="57"/>
    </row>
    <row r="2284" spans="1:22">
      <c r="A2284" s="89"/>
      <c r="C2284" s="56"/>
      <c r="D2284" s="56"/>
      <c r="V2284" s="57"/>
    </row>
    <row r="2285" spans="1:22">
      <c r="A2285" s="89"/>
      <c r="C2285" s="56"/>
      <c r="D2285" s="56"/>
      <c r="V2285" s="58"/>
    </row>
    <row r="2286" spans="1:22">
      <c r="A2286" s="89"/>
      <c r="C2286" s="56"/>
      <c r="D2286" s="56"/>
      <c r="V2286" s="57"/>
    </row>
    <row r="2287" spans="1:22">
      <c r="A2287" s="89"/>
      <c r="C2287" s="56"/>
      <c r="D2287" s="56"/>
      <c r="V2287" s="57"/>
    </row>
    <row r="2288" spans="1:22">
      <c r="A2288" s="89"/>
      <c r="C2288" s="56"/>
      <c r="D2288" s="56"/>
      <c r="V2288" s="57"/>
    </row>
    <row r="2289" spans="1:22">
      <c r="A2289" s="89"/>
      <c r="C2289" s="56"/>
      <c r="D2289" s="56"/>
      <c r="V2289" s="57"/>
    </row>
    <row r="2290" spans="1:22">
      <c r="A2290" s="89"/>
      <c r="C2290" s="56"/>
      <c r="D2290" s="56"/>
      <c r="V2290" s="57"/>
    </row>
    <row r="2291" spans="1:22">
      <c r="A2291" s="89"/>
      <c r="C2291" s="56"/>
      <c r="D2291" s="56"/>
      <c r="V2291" s="57"/>
    </row>
    <row r="2292" spans="1:22">
      <c r="A2292" s="89"/>
      <c r="C2292" s="56"/>
      <c r="D2292" s="56"/>
      <c r="V2292" s="57"/>
    </row>
    <row r="2293" spans="1:22">
      <c r="A2293" s="89"/>
      <c r="C2293" s="56"/>
      <c r="D2293" s="56"/>
      <c r="V2293" s="58"/>
    </row>
    <row r="2294" spans="1:22">
      <c r="A2294" s="89"/>
      <c r="C2294" s="56"/>
      <c r="D2294" s="56"/>
      <c r="V2294" s="58"/>
    </row>
    <row r="2295" spans="1:22">
      <c r="A2295" s="89"/>
      <c r="C2295" s="56"/>
      <c r="D2295" s="56"/>
      <c r="V2295" s="57"/>
    </row>
    <row r="2296" spans="1:22">
      <c r="A2296" s="89"/>
      <c r="C2296" s="56"/>
      <c r="D2296" s="56"/>
      <c r="V2296" s="57"/>
    </row>
    <row r="2297" spans="1:22">
      <c r="A2297" s="89"/>
      <c r="C2297" s="56"/>
      <c r="D2297" s="56"/>
      <c r="V2297" s="57"/>
    </row>
    <row r="2298" spans="1:22">
      <c r="A2298" s="89"/>
      <c r="C2298" s="56"/>
      <c r="D2298" s="56"/>
      <c r="V2298" s="57"/>
    </row>
    <row r="2299" spans="1:22">
      <c r="A2299" s="89"/>
      <c r="C2299" s="56"/>
      <c r="D2299" s="56"/>
      <c r="V2299" s="57"/>
    </row>
    <row r="2300" spans="1:22">
      <c r="A2300" s="89"/>
      <c r="C2300" s="56"/>
      <c r="D2300" s="56"/>
      <c r="V2300" s="57"/>
    </row>
    <row r="2301" spans="1:22">
      <c r="A2301" s="89"/>
      <c r="C2301" s="56"/>
      <c r="D2301" s="56"/>
      <c r="V2301" s="57"/>
    </row>
    <row r="2302" spans="1:22">
      <c r="A2302" s="89"/>
      <c r="C2302" s="56"/>
      <c r="D2302" s="56"/>
      <c r="V2302" s="57"/>
    </row>
    <row r="2303" spans="1:22">
      <c r="A2303" s="89"/>
      <c r="C2303" s="56"/>
      <c r="D2303" s="56"/>
      <c r="V2303" s="57"/>
    </row>
    <row r="2304" spans="1:22">
      <c r="A2304" s="89"/>
      <c r="C2304" s="56"/>
      <c r="D2304" s="56"/>
      <c r="V2304" s="57"/>
    </row>
    <row r="2305" spans="1:22">
      <c r="A2305" s="89"/>
      <c r="C2305" s="56"/>
      <c r="D2305" s="56"/>
      <c r="V2305" s="57"/>
    </row>
    <row r="2306" spans="1:22">
      <c r="A2306" s="89"/>
      <c r="C2306" s="56"/>
      <c r="D2306" s="56"/>
      <c r="V2306" s="57"/>
    </row>
    <row r="2307" spans="1:22">
      <c r="A2307" s="89"/>
      <c r="C2307" s="56"/>
      <c r="D2307" s="56"/>
      <c r="V2307" s="57"/>
    </row>
    <row r="2308" spans="1:22">
      <c r="A2308" s="89"/>
      <c r="C2308" s="56"/>
      <c r="D2308" s="56"/>
      <c r="V2308" s="57"/>
    </row>
    <row r="2309" spans="1:22">
      <c r="A2309" s="89"/>
      <c r="C2309" s="56"/>
      <c r="D2309" s="56"/>
      <c r="V2309" s="57"/>
    </row>
    <row r="2310" spans="1:22">
      <c r="A2310" s="89"/>
      <c r="C2310" s="56"/>
      <c r="D2310" s="56"/>
      <c r="V2310" s="57"/>
    </row>
    <row r="2311" spans="1:22">
      <c r="A2311" s="89"/>
      <c r="C2311" s="56"/>
      <c r="D2311" s="56"/>
    </row>
    <row r="2312" spans="1:22">
      <c r="A2312" s="89"/>
      <c r="C2312" s="56"/>
      <c r="D2312" s="56"/>
    </row>
    <row r="2313" spans="1:22">
      <c r="A2313" s="89"/>
      <c r="C2313" s="56"/>
      <c r="D2313" s="56"/>
    </row>
    <row r="2314" spans="1:22">
      <c r="A2314" s="89"/>
      <c r="C2314" s="56"/>
      <c r="D2314" s="56"/>
    </row>
    <row r="2315" spans="1:22">
      <c r="A2315" s="89"/>
      <c r="C2315" s="56"/>
      <c r="D2315" s="56"/>
      <c r="V2315" s="57"/>
    </row>
    <row r="2316" spans="1:22">
      <c r="A2316" s="89"/>
      <c r="C2316" s="56"/>
      <c r="D2316" s="56"/>
      <c r="V2316" s="57"/>
    </row>
    <row r="2317" spans="1:22">
      <c r="A2317" s="89"/>
      <c r="C2317" s="56"/>
      <c r="D2317" s="56"/>
      <c r="V2317" s="57"/>
    </row>
    <row r="2318" spans="1:22">
      <c r="A2318" s="89"/>
      <c r="C2318" s="56"/>
      <c r="D2318" s="56"/>
      <c r="V2318" s="57"/>
    </row>
    <row r="2319" spans="1:22">
      <c r="A2319" s="89"/>
      <c r="C2319" s="56"/>
      <c r="D2319" s="56"/>
      <c r="V2319" s="57"/>
    </row>
    <row r="2320" spans="1:22">
      <c r="A2320" s="89"/>
      <c r="C2320" s="56"/>
      <c r="D2320" s="56"/>
      <c r="V2320" s="57"/>
    </row>
    <row r="2321" spans="1:22">
      <c r="A2321" s="89"/>
      <c r="C2321" s="56"/>
      <c r="D2321" s="56"/>
      <c r="V2321" s="57"/>
    </row>
    <row r="2322" spans="1:22">
      <c r="A2322" s="89"/>
      <c r="C2322" s="56"/>
      <c r="D2322" s="56"/>
      <c r="V2322" s="57"/>
    </row>
    <row r="2323" spans="1:22">
      <c r="A2323" s="89"/>
      <c r="C2323" s="56"/>
      <c r="D2323" s="56"/>
      <c r="V2323" s="57"/>
    </row>
    <row r="2324" spans="1:22">
      <c r="A2324" s="89"/>
      <c r="C2324" s="56"/>
      <c r="D2324" s="56"/>
      <c r="V2324" s="57"/>
    </row>
    <row r="2325" spans="1:22">
      <c r="A2325" s="89"/>
      <c r="C2325" s="56"/>
      <c r="D2325" s="56"/>
      <c r="V2325" s="57"/>
    </row>
    <row r="2326" spans="1:22">
      <c r="A2326" s="89"/>
      <c r="C2326" s="56"/>
      <c r="D2326" s="56"/>
      <c r="V2326" s="57"/>
    </row>
    <row r="2327" spans="1:22">
      <c r="A2327" s="89"/>
      <c r="C2327" s="56"/>
      <c r="D2327" s="56"/>
      <c r="V2327" s="57"/>
    </row>
    <row r="2328" spans="1:22">
      <c r="A2328" s="89"/>
      <c r="C2328" s="56"/>
      <c r="D2328" s="56"/>
      <c r="V2328" s="57"/>
    </row>
    <row r="2329" spans="1:22">
      <c r="A2329" s="89"/>
      <c r="C2329" s="56"/>
      <c r="D2329" s="56"/>
      <c r="V2329" s="57"/>
    </row>
    <row r="2330" spans="1:22">
      <c r="A2330" s="89"/>
      <c r="C2330" s="56"/>
      <c r="D2330" s="56"/>
      <c r="V2330" s="57"/>
    </row>
    <row r="2331" spans="1:22">
      <c r="A2331" s="89"/>
      <c r="C2331" s="56"/>
      <c r="D2331" s="56"/>
      <c r="V2331" s="57"/>
    </row>
    <row r="2332" spans="1:22">
      <c r="A2332" s="89"/>
      <c r="C2332" s="56"/>
      <c r="D2332" s="56"/>
      <c r="V2332" s="57"/>
    </row>
    <row r="2333" spans="1:22">
      <c r="A2333" s="89"/>
      <c r="C2333" s="56"/>
      <c r="D2333" s="56"/>
      <c r="V2333" s="57"/>
    </row>
    <row r="2334" spans="1:22">
      <c r="A2334" s="89"/>
      <c r="C2334" s="56"/>
      <c r="D2334" s="56"/>
      <c r="V2334" s="57"/>
    </row>
    <row r="2335" spans="1:22">
      <c r="A2335" s="89"/>
      <c r="C2335" s="56"/>
      <c r="D2335" s="56"/>
      <c r="V2335" s="58"/>
    </row>
    <row r="2336" spans="1:22">
      <c r="A2336" s="89"/>
      <c r="C2336" s="56"/>
      <c r="D2336" s="56"/>
      <c r="V2336" s="57"/>
    </row>
    <row r="2337" spans="1:22">
      <c r="A2337" s="89"/>
      <c r="C2337" s="56"/>
      <c r="D2337" s="56"/>
      <c r="V2337" s="57"/>
    </row>
    <row r="2338" spans="1:22">
      <c r="A2338" s="89"/>
      <c r="C2338" s="56"/>
      <c r="D2338" s="56"/>
      <c r="V2338" s="58"/>
    </row>
    <row r="2339" spans="1:22">
      <c r="A2339" s="89"/>
      <c r="C2339" s="56"/>
      <c r="D2339" s="56"/>
      <c r="V2339" s="57"/>
    </row>
    <row r="2340" spans="1:22">
      <c r="A2340" s="89"/>
      <c r="C2340" s="56"/>
      <c r="D2340" s="56"/>
      <c r="V2340" s="57"/>
    </row>
    <row r="2341" spans="1:22">
      <c r="A2341" s="89"/>
      <c r="C2341" s="56"/>
      <c r="D2341" s="56"/>
      <c r="V2341" s="57"/>
    </row>
    <row r="2342" spans="1:22">
      <c r="A2342" s="89"/>
      <c r="C2342" s="56"/>
      <c r="D2342" s="56"/>
      <c r="V2342" s="57"/>
    </row>
    <row r="2343" spans="1:22">
      <c r="A2343" s="89"/>
      <c r="C2343" s="56"/>
      <c r="D2343" s="56"/>
      <c r="V2343" s="57"/>
    </row>
    <row r="2344" spans="1:22">
      <c r="A2344" s="89"/>
      <c r="C2344" s="56"/>
      <c r="D2344" s="56"/>
      <c r="V2344" s="58"/>
    </row>
    <row r="2345" spans="1:22">
      <c r="A2345" s="89"/>
      <c r="C2345" s="56"/>
      <c r="D2345" s="56"/>
      <c r="V2345" s="57"/>
    </row>
    <row r="2346" spans="1:22">
      <c r="A2346" s="89"/>
      <c r="C2346" s="56"/>
      <c r="D2346" s="56"/>
      <c r="V2346" s="57"/>
    </row>
    <row r="2347" spans="1:22">
      <c r="A2347" s="89"/>
      <c r="C2347" s="56"/>
      <c r="D2347" s="56"/>
      <c r="V2347" s="57"/>
    </row>
    <row r="2348" spans="1:22">
      <c r="A2348" s="89"/>
      <c r="C2348" s="56"/>
      <c r="D2348" s="56"/>
      <c r="V2348" s="57"/>
    </row>
    <row r="2349" spans="1:22">
      <c r="A2349" s="89"/>
      <c r="C2349" s="56"/>
      <c r="D2349" s="56"/>
      <c r="V2349" s="57"/>
    </row>
    <row r="2350" spans="1:22">
      <c r="A2350" s="89"/>
      <c r="C2350" s="56"/>
      <c r="D2350" s="56"/>
      <c r="V2350" s="58"/>
    </row>
    <row r="2351" spans="1:22">
      <c r="A2351" s="89"/>
      <c r="C2351" s="56"/>
      <c r="D2351" s="56"/>
      <c r="V2351" s="57"/>
    </row>
    <row r="2352" spans="1:22">
      <c r="A2352" s="89"/>
      <c r="C2352" s="56"/>
      <c r="D2352" s="56"/>
      <c r="V2352" s="58"/>
    </row>
    <row r="2353" spans="1:22">
      <c r="A2353" s="89"/>
      <c r="C2353" s="56"/>
      <c r="D2353" s="56"/>
      <c r="V2353" s="57"/>
    </row>
    <row r="2354" spans="1:22">
      <c r="A2354" s="89"/>
      <c r="C2354" s="56"/>
      <c r="D2354" s="56"/>
      <c r="V2354" s="57"/>
    </row>
    <row r="2355" spans="1:22">
      <c r="A2355" s="89"/>
      <c r="C2355" s="56"/>
      <c r="D2355" s="56"/>
      <c r="V2355" s="57"/>
    </row>
    <row r="2356" spans="1:22">
      <c r="A2356" s="89"/>
      <c r="C2356" s="56"/>
      <c r="D2356" s="56"/>
      <c r="V2356" s="57"/>
    </row>
    <row r="2357" spans="1:22">
      <c r="A2357" s="89"/>
      <c r="C2357" s="56"/>
      <c r="D2357" s="56"/>
      <c r="V2357" s="58"/>
    </row>
    <row r="2358" spans="1:22">
      <c r="A2358" s="89"/>
      <c r="C2358" s="56"/>
      <c r="D2358" s="56"/>
      <c r="V2358" s="57"/>
    </row>
    <row r="2359" spans="1:22">
      <c r="A2359" s="89"/>
      <c r="C2359" s="56"/>
      <c r="D2359" s="56"/>
      <c r="V2359" s="57"/>
    </row>
    <row r="2360" spans="1:22">
      <c r="A2360" s="89"/>
      <c r="C2360" s="56"/>
      <c r="D2360" s="56"/>
      <c r="V2360" s="57"/>
    </row>
    <row r="2361" spans="1:22">
      <c r="A2361" s="89"/>
      <c r="C2361" s="56"/>
      <c r="D2361" s="56"/>
      <c r="V2361" s="57"/>
    </row>
    <row r="2362" spans="1:22">
      <c r="A2362" s="89"/>
      <c r="C2362" s="56"/>
      <c r="D2362" s="56"/>
      <c r="V2362" s="57"/>
    </row>
    <row r="2363" spans="1:22">
      <c r="A2363" s="89"/>
      <c r="C2363" s="56"/>
      <c r="D2363" s="56"/>
      <c r="V2363" s="57"/>
    </row>
    <row r="2364" spans="1:22">
      <c r="A2364" s="89"/>
      <c r="C2364" s="56"/>
      <c r="D2364" s="56"/>
      <c r="V2364" s="57"/>
    </row>
    <row r="2365" spans="1:22">
      <c r="A2365" s="89"/>
      <c r="C2365" s="56"/>
      <c r="D2365" s="56"/>
      <c r="V2365" s="57"/>
    </row>
    <row r="2366" spans="1:22">
      <c r="A2366" s="89"/>
      <c r="C2366" s="56"/>
      <c r="D2366" s="56"/>
      <c r="V2366" s="57"/>
    </row>
    <row r="2367" spans="1:22">
      <c r="A2367" s="89"/>
      <c r="C2367" s="56"/>
      <c r="D2367" s="56"/>
      <c r="V2367" s="57"/>
    </row>
    <row r="2368" spans="1:22">
      <c r="A2368" s="89"/>
      <c r="C2368" s="56"/>
      <c r="D2368" s="56"/>
      <c r="V2368" s="57"/>
    </row>
    <row r="2369" spans="1:22">
      <c r="A2369" s="89"/>
      <c r="C2369" s="56"/>
      <c r="D2369" s="56"/>
      <c r="V2369" s="58"/>
    </row>
    <row r="2370" spans="1:22">
      <c r="A2370" s="89"/>
      <c r="C2370" s="56"/>
      <c r="D2370" s="56"/>
      <c r="V2370" s="57"/>
    </row>
    <row r="2371" spans="1:22">
      <c r="A2371" s="89"/>
      <c r="C2371" s="56"/>
      <c r="D2371" s="56"/>
      <c r="V2371" s="57"/>
    </row>
    <row r="2372" spans="1:22">
      <c r="A2372" s="89"/>
      <c r="C2372" s="56"/>
      <c r="D2372" s="56"/>
      <c r="V2372" s="58"/>
    </row>
    <row r="2373" spans="1:22">
      <c r="A2373" s="89"/>
      <c r="C2373" s="56"/>
      <c r="D2373" s="56"/>
      <c r="V2373" s="57"/>
    </row>
    <row r="2374" spans="1:22">
      <c r="A2374" s="89"/>
      <c r="C2374" s="56"/>
      <c r="D2374" s="56"/>
      <c r="V2374" s="57"/>
    </row>
    <row r="2375" spans="1:22">
      <c r="A2375" s="89"/>
      <c r="C2375" s="56"/>
      <c r="D2375" s="56"/>
      <c r="V2375" s="58"/>
    </row>
    <row r="2376" spans="1:22">
      <c r="A2376" s="89"/>
      <c r="C2376" s="56"/>
      <c r="D2376" s="56"/>
      <c r="V2376" s="57"/>
    </row>
    <row r="2377" spans="1:22">
      <c r="A2377" s="89"/>
      <c r="C2377" s="56"/>
      <c r="D2377" s="56"/>
      <c r="V2377" s="57"/>
    </row>
    <row r="2378" spans="1:22">
      <c r="A2378" s="89"/>
      <c r="C2378" s="56"/>
      <c r="D2378" s="56"/>
      <c r="V2378" s="57"/>
    </row>
    <row r="2379" spans="1:22">
      <c r="A2379" s="89"/>
      <c r="C2379" s="56"/>
      <c r="D2379" s="56"/>
      <c r="V2379" s="57"/>
    </row>
    <row r="2380" spans="1:22">
      <c r="A2380" s="89"/>
      <c r="C2380" s="56"/>
      <c r="D2380" s="56"/>
      <c r="V2380" s="58"/>
    </row>
    <row r="2381" spans="1:22">
      <c r="A2381" s="89"/>
      <c r="C2381" s="56"/>
      <c r="D2381" s="56"/>
      <c r="V2381" s="57"/>
    </row>
    <row r="2382" spans="1:22">
      <c r="A2382" s="89"/>
      <c r="C2382" s="56"/>
      <c r="D2382" s="56"/>
      <c r="V2382" s="57"/>
    </row>
    <row r="2383" spans="1:22">
      <c r="A2383" s="89"/>
      <c r="C2383" s="56"/>
      <c r="D2383" s="56"/>
      <c r="V2383" s="57"/>
    </row>
    <row r="2384" spans="1:22">
      <c r="A2384" s="89"/>
      <c r="C2384" s="56"/>
      <c r="D2384" s="56"/>
      <c r="V2384" s="57"/>
    </row>
    <row r="2385" spans="1:22">
      <c r="A2385" s="89"/>
      <c r="C2385" s="56"/>
      <c r="D2385" s="56"/>
      <c r="V2385" s="57"/>
    </row>
    <row r="2386" spans="1:22">
      <c r="A2386" s="89"/>
      <c r="C2386" s="56"/>
      <c r="D2386" s="56"/>
      <c r="V2386" s="57"/>
    </row>
    <row r="2387" spans="1:22">
      <c r="A2387" s="89"/>
      <c r="C2387" s="56"/>
      <c r="D2387" s="56"/>
      <c r="V2387" s="57"/>
    </row>
    <row r="2388" spans="1:22">
      <c r="A2388" s="89"/>
      <c r="C2388" s="56"/>
      <c r="D2388" s="56"/>
      <c r="V2388" s="57"/>
    </row>
    <row r="2389" spans="1:22">
      <c r="A2389" s="89"/>
      <c r="C2389" s="56"/>
      <c r="D2389" s="56"/>
      <c r="V2389" s="57"/>
    </row>
    <row r="2390" spans="1:22">
      <c r="A2390" s="89"/>
      <c r="C2390" s="56"/>
      <c r="D2390" s="56"/>
      <c r="V2390" s="57"/>
    </row>
    <row r="2391" spans="1:22">
      <c r="A2391" s="89"/>
      <c r="C2391" s="56"/>
      <c r="D2391" s="56"/>
      <c r="V2391" s="57"/>
    </row>
    <row r="2392" spans="1:22">
      <c r="A2392" s="89"/>
      <c r="C2392" s="56"/>
      <c r="D2392" s="56"/>
      <c r="V2392" s="57"/>
    </row>
    <row r="2393" spans="1:22">
      <c r="A2393" s="89"/>
      <c r="C2393" s="56"/>
      <c r="D2393" s="56"/>
      <c r="V2393" s="58"/>
    </row>
    <row r="2394" spans="1:22">
      <c r="A2394" s="89"/>
      <c r="C2394" s="56"/>
      <c r="D2394" s="56"/>
      <c r="V2394" s="57"/>
    </row>
    <row r="2395" spans="1:22">
      <c r="A2395" s="89"/>
      <c r="C2395" s="56"/>
      <c r="D2395" s="56"/>
      <c r="V2395" s="57"/>
    </row>
    <row r="2396" spans="1:22">
      <c r="A2396" s="89"/>
      <c r="C2396" s="56"/>
      <c r="D2396" s="56"/>
      <c r="V2396" s="57"/>
    </row>
    <row r="2397" spans="1:22">
      <c r="A2397" s="89"/>
      <c r="C2397" s="56"/>
      <c r="D2397" s="56"/>
      <c r="V2397" s="57"/>
    </row>
    <row r="2398" spans="1:22">
      <c r="A2398" s="89"/>
      <c r="C2398" s="56"/>
      <c r="D2398" s="56"/>
      <c r="V2398" s="57"/>
    </row>
    <row r="2399" spans="1:22">
      <c r="A2399" s="89"/>
      <c r="C2399" s="56"/>
      <c r="D2399" s="56"/>
      <c r="V2399" s="57"/>
    </row>
    <row r="2400" spans="1:22">
      <c r="A2400" s="89"/>
      <c r="C2400" s="56"/>
      <c r="D2400" s="56"/>
      <c r="V2400" s="57"/>
    </row>
    <row r="2401" spans="1:22">
      <c r="A2401" s="89"/>
      <c r="C2401" s="56"/>
      <c r="D2401" s="56"/>
      <c r="V2401" s="58"/>
    </row>
    <row r="2402" spans="1:22">
      <c r="A2402" s="89"/>
      <c r="C2402" s="56"/>
      <c r="D2402" s="56"/>
      <c r="V2402" s="57"/>
    </row>
    <row r="2403" spans="1:22">
      <c r="A2403" s="89"/>
      <c r="C2403" s="56"/>
      <c r="D2403" s="56"/>
      <c r="V2403" s="57"/>
    </row>
    <row r="2404" spans="1:22">
      <c r="A2404" s="89"/>
      <c r="C2404" s="56"/>
      <c r="D2404" s="56"/>
      <c r="V2404" s="57"/>
    </row>
    <row r="2405" spans="1:22">
      <c r="A2405" s="89"/>
      <c r="C2405" s="56"/>
      <c r="D2405" s="56"/>
      <c r="V2405" s="57"/>
    </row>
    <row r="2406" spans="1:22">
      <c r="A2406" s="89"/>
      <c r="C2406" s="56"/>
      <c r="D2406" s="56"/>
      <c r="V2406" s="57"/>
    </row>
    <row r="2407" spans="1:22">
      <c r="A2407" s="89"/>
      <c r="C2407" s="56"/>
      <c r="D2407" s="56"/>
      <c r="V2407" s="57"/>
    </row>
    <row r="2408" spans="1:22">
      <c r="A2408" s="89"/>
      <c r="C2408" s="56"/>
      <c r="D2408" s="56"/>
      <c r="V2408" s="57"/>
    </row>
    <row r="2409" spans="1:22">
      <c r="A2409" s="89"/>
      <c r="C2409" s="56"/>
      <c r="D2409" s="56"/>
      <c r="V2409" s="58"/>
    </row>
    <row r="2410" spans="1:22">
      <c r="A2410" s="89"/>
      <c r="C2410" s="56"/>
      <c r="D2410" s="56"/>
      <c r="V2410" s="57"/>
    </row>
    <row r="2411" spans="1:22">
      <c r="A2411" s="89"/>
      <c r="C2411" s="56"/>
      <c r="D2411" s="56"/>
      <c r="V2411" s="57"/>
    </row>
    <row r="2412" spans="1:22">
      <c r="A2412" s="89"/>
      <c r="C2412" s="56"/>
      <c r="D2412" s="56"/>
      <c r="V2412" s="57"/>
    </row>
    <row r="2413" spans="1:22">
      <c r="A2413" s="89"/>
      <c r="C2413" s="56"/>
      <c r="D2413" s="56"/>
      <c r="V2413" s="57"/>
    </row>
    <row r="2414" spans="1:22">
      <c r="A2414" s="89"/>
      <c r="C2414" s="56"/>
      <c r="D2414" s="56"/>
      <c r="V2414" s="58"/>
    </row>
    <row r="2415" spans="1:22">
      <c r="A2415" s="89"/>
      <c r="C2415" s="56"/>
      <c r="D2415" s="56"/>
      <c r="V2415" s="57"/>
    </row>
    <row r="2416" spans="1:22">
      <c r="A2416" s="89"/>
      <c r="C2416" s="56"/>
      <c r="D2416" s="56"/>
      <c r="V2416" s="57"/>
    </row>
    <row r="2417" spans="1:22">
      <c r="A2417" s="89"/>
      <c r="C2417" s="56"/>
      <c r="D2417" s="56"/>
      <c r="V2417" s="57"/>
    </row>
    <row r="2418" spans="1:22">
      <c r="A2418" s="89"/>
      <c r="C2418" s="56"/>
      <c r="D2418" s="56"/>
      <c r="V2418" s="57"/>
    </row>
    <row r="2419" spans="1:22">
      <c r="A2419" s="89"/>
      <c r="C2419" s="56"/>
      <c r="D2419" s="56"/>
      <c r="V2419" s="58"/>
    </row>
    <row r="2420" spans="1:22">
      <c r="A2420" s="89"/>
      <c r="C2420" s="56"/>
      <c r="D2420" s="56"/>
      <c r="V2420" s="57"/>
    </row>
    <row r="2421" spans="1:22">
      <c r="A2421" s="89"/>
      <c r="C2421" s="56"/>
      <c r="D2421" s="56"/>
      <c r="V2421" s="58"/>
    </row>
    <row r="2422" spans="1:22">
      <c r="A2422" s="89"/>
      <c r="C2422" s="56"/>
      <c r="D2422" s="56"/>
      <c r="V2422" s="58"/>
    </row>
    <row r="2423" spans="1:22">
      <c r="A2423" s="89"/>
      <c r="C2423" s="56"/>
      <c r="D2423" s="56"/>
      <c r="V2423" s="57"/>
    </row>
    <row r="2424" spans="1:22">
      <c r="A2424" s="89"/>
      <c r="C2424" s="56"/>
      <c r="D2424" s="56"/>
      <c r="V2424" s="57"/>
    </row>
    <row r="2425" spans="1:22">
      <c r="A2425" s="89"/>
      <c r="C2425" s="56"/>
      <c r="D2425" s="56"/>
      <c r="V2425" s="57"/>
    </row>
    <row r="2426" spans="1:22">
      <c r="A2426" s="89"/>
      <c r="C2426" s="56"/>
      <c r="D2426" s="56"/>
      <c r="V2426" s="57"/>
    </row>
    <row r="2427" spans="1:22">
      <c r="A2427" s="89"/>
      <c r="C2427" s="56"/>
      <c r="D2427" s="56"/>
      <c r="V2427" s="57"/>
    </row>
    <row r="2428" spans="1:22">
      <c r="A2428" s="89"/>
      <c r="C2428" s="56"/>
      <c r="D2428" s="56"/>
      <c r="V2428" s="57"/>
    </row>
    <row r="2429" spans="1:22">
      <c r="A2429" s="89"/>
      <c r="C2429" s="56"/>
      <c r="D2429" s="56"/>
      <c r="V2429" s="57"/>
    </row>
    <row r="2430" spans="1:22">
      <c r="A2430" s="89"/>
      <c r="C2430" s="56"/>
      <c r="D2430" s="56"/>
      <c r="V2430" s="57"/>
    </row>
    <row r="2431" spans="1:22">
      <c r="A2431" s="89"/>
      <c r="C2431" s="56"/>
      <c r="D2431" s="56"/>
      <c r="V2431" s="57"/>
    </row>
    <row r="2432" spans="1:22">
      <c r="A2432" s="89"/>
      <c r="C2432" s="56"/>
      <c r="D2432" s="56"/>
      <c r="V2432" s="57"/>
    </row>
    <row r="2433" spans="1:22">
      <c r="A2433" s="89"/>
      <c r="C2433" s="56"/>
      <c r="D2433" s="56"/>
      <c r="V2433" s="57"/>
    </row>
    <row r="2434" spans="1:22">
      <c r="A2434" s="89"/>
      <c r="C2434" s="56"/>
      <c r="D2434" s="56"/>
      <c r="V2434" s="57"/>
    </row>
    <row r="2435" spans="1:22">
      <c r="A2435" s="89"/>
      <c r="C2435" s="56"/>
      <c r="D2435" s="56"/>
      <c r="V2435" s="57"/>
    </row>
    <row r="2436" spans="1:22">
      <c r="A2436" s="89"/>
      <c r="C2436" s="56"/>
      <c r="D2436" s="56"/>
      <c r="V2436" s="57"/>
    </row>
    <row r="2437" spans="1:22">
      <c r="A2437" s="89"/>
      <c r="C2437" s="56"/>
      <c r="D2437" s="56"/>
      <c r="V2437" s="57"/>
    </row>
    <row r="2438" spans="1:22">
      <c r="A2438" s="89"/>
      <c r="C2438" s="56"/>
      <c r="D2438" s="56"/>
      <c r="V2438" s="57"/>
    </row>
  </sheetData>
  <sortState ref="D2434:F2553">
    <sortCondition ref="E2434:E2553"/>
    <sortCondition ref="D2434:D2553"/>
    <sortCondition ref="F2434:F2553"/>
  </sortState>
  <conditionalFormatting sqref="X1:X1085">
    <cfRule type="cellIs" dxfId="13" priority="1" operator="greaterThan">
      <formula>12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298"/>
  <sheetViews>
    <sheetView zoomScale="70" zoomScaleNormal="70" workbookViewId="0">
      <selection activeCell="A70" sqref="A70"/>
    </sheetView>
  </sheetViews>
  <sheetFormatPr baseColWidth="10" defaultRowHeight="15"/>
  <cols>
    <col min="1" max="1" width="40.5703125" bestFit="1" customWidth="1"/>
    <col min="2" max="3" width="16.28515625" customWidth="1"/>
  </cols>
  <sheetData>
    <row r="1" spans="2:4">
      <c r="B1" s="129" t="s">
        <v>4</v>
      </c>
      <c r="C1" s="130"/>
      <c r="D1" s="131"/>
    </row>
    <row r="2" spans="2:4" ht="15.75" thickBot="1">
      <c r="B2" s="10" t="s">
        <v>1</v>
      </c>
      <c r="C2" s="12" t="s">
        <v>2</v>
      </c>
      <c r="D2" s="13" t="s">
        <v>3</v>
      </c>
    </row>
    <row r="3" spans="2:4">
      <c r="B3" s="7">
        <v>1</v>
      </c>
      <c r="C3" s="8">
        <v>3904</v>
      </c>
      <c r="D3" s="93">
        <v>7106.5829250000015</v>
      </c>
    </row>
    <row r="4" spans="2:4">
      <c r="B4" s="9">
        <v>2</v>
      </c>
      <c r="C4" s="3">
        <v>4204</v>
      </c>
      <c r="D4" s="94">
        <v>6115.2796920000001</v>
      </c>
    </row>
    <row r="5" spans="2:4">
      <c r="B5" s="9">
        <v>3</v>
      </c>
      <c r="C5" s="3">
        <v>2808</v>
      </c>
      <c r="D5" s="94">
        <v>7814.372433999999</v>
      </c>
    </row>
    <row r="6" spans="2:4">
      <c r="B6" s="9">
        <v>4</v>
      </c>
      <c r="C6" s="3">
        <v>3225</v>
      </c>
      <c r="D6" s="94">
        <v>6663.1318570000003</v>
      </c>
    </row>
    <row r="7" spans="2:4">
      <c r="B7" s="9">
        <v>5</v>
      </c>
      <c r="C7" s="3">
        <v>4126</v>
      </c>
      <c r="D7" s="94">
        <v>9600.6090990000012</v>
      </c>
    </row>
    <row r="8" spans="2:4">
      <c r="B8" s="9">
        <v>6</v>
      </c>
      <c r="C8" s="3">
        <v>4626</v>
      </c>
      <c r="D8" s="94">
        <v>10189.863500999996</v>
      </c>
    </row>
    <row r="9" spans="2:4">
      <c r="B9" s="9">
        <v>7</v>
      </c>
      <c r="C9" s="3">
        <v>4508</v>
      </c>
      <c r="D9" s="94">
        <v>6306.2858989999986</v>
      </c>
    </row>
    <row r="10" spans="2:4">
      <c r="B10" s="9">
        <v>8</v>
      </c>
      <c r="C10" s="3">
        <v>3287</v>
      </c>
      <c r="D10" s="94">
        <v>7097.6787329999988</v>
      </c>
    </row>
    <row r="11" spans="2:4">
      <c r="B11" s="9">
        <v>9</v>
      </c>
      <c r="C11" s="3">
        <v>3129</v>
      </c>
      <c r="D11" s="94">
        <v>4566.104048000002</v>
      </c>
    </row>
    <row r="12" spans="2:4">
      <c r="B12" s="9">
        <v>10</v>
      </c>
      <c r="C12" s="3">
        <v>3392</v>
      </c>
      <c r="D12" s="94">
        <v>6828.1077840000016</v>
      </c>
    </row>
    <row r="13" spans="2:4">
      <c r="B13" s="9">
        <v>11</v>
      </c>
      <c r="C13" s="3">
        <v>2751</v>
      </c>
      <c r="D13" s="94">
        <v>4588.3858619999992</v>
      </c>
    </row>
    <row r="14" spans="2:4" ht="15.75" thickBot="1">
      <c r="B14" s="10">
        <v>12</v>
      </c>
      <c r="C14" s="11">
        <v>4211</v>
      </c>
      <c r="D14" s="95">
        <v>8486.5759990000006</v>
      </c>
    </row>
    <row r="15" spans="2:4" ht="15.75" thickBot="1"/>
    <row r="16" spans="2:4" ht="15.75" thickBot="1">
      <c r="B16" s="4" t="s">
        <v>0</v>
      </c>
      <c r="C16" s="5">
        <f>SUM(C3:C14)</f>
        <v>44171</v>
      </c>
      <c r="D16" s="6">
        <f>SUM(D3:D14)</f>
        <v>85362.977833000012</v>
      </c>
    </row>
    <row r="17" spans="1:15" ht="15.75" thickBot="1"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</row>
    <row r="18" spans="1:15">
      <c r="A18" s="121" t="s">
        <v>11</v>
      </c>
      <c r="B18" s="119" t="s">
        <v>17</v>
      </c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O18" s="123" t="s">
        <v>114</v>
      </c>
    </row>
    <row r="19" spans="1:15" ht="15.75" thickBot="1">
      <c r="A19" s="122"/>
      <c r="B19" s="33">
        <v>1</v>
      </c>
      <c r="C19" s="34">
        <v>2</v>
      </c>
      <c r="D19" s="34">
        <v>3</v>
      </c>
      <c r="E19" s="34">
        <v>4</v>
      </c>
      <c r="F19" s="34">
        <v>5</v>
      </c>
      <c r="G19" s="34">
        <v>6</v>
      </c>
      <c r="H19" s="34">
        <v>7</v>
      </c>
      <c r="I19" s="34">
        <v>8</v>
      </c>
      <c r="J19" s="34">
        <v>9</v>
      </c>
      <c r="K19" s="34">
        <v>10</v>
      </c>
      <c r="L19" s="34">
        <v>11</v>
      </c>
      <c r="M19" s="34">
        <v>12</v>
      </c>
      <c r="O19" s="124"/>
    </row>
    <row r="20" spans="1:15">
      <c r="A20" s="59" t="s">
        <v>175</v>
      </c>
      <c r="B20" s="74">
        <v>40</v>
      </c>
      <c r="C20" s="75">
        <v>28</v>
      </c>
      <c r="D20" s="75">
        <v>43</v>
      </c>
      <c r="E20" s="75">
        <v>35</v>
      </c>
      <c r="F20" s="75">
        <v>25</v>
      </c>
      <c r="G20" s="75">
        <v>27</v>
      </c>
      <c r="H20" s="75">
        <v>50</v>
      </c>
      <c r="I20" s="75">
        <v>24</v>
      </c>
      <c r="J20" s="75">
        <v>27</v>
      </c>
      <c r="K20" s="75">
        <v>22</v>
      </c>
      <c r="L20" s="75">
        <v>18</v>
      </c>
      <c r="M20" s="76">
        <v>32</v>
      </c>
      <c r="N20" s="77"/>
      <c r="O20" s="78">
        <f>SUM(B20:M20)</f>
        <v>371</v>
      </c>
    </row>
    <row r="21" spans="1:15">
      <c r="A21" s="60" t="s">
        <v>145</v>
      </c>
      <c r="B21" s="79">
        <v>105</v>
      </c>
      <c r="C21" s="35">
        <v>114</v>
      </c>
      <c r="D21" s="35">
        <v>87</v>
      </c>
      <c r="E21" s="35">
        <v>67</v>
      </c>
      <c r="F21" s="35"/>
      <c r="G21" s="35"/>
      <c r="H21" s="35"/>
      <c r="I21" s="35"/>
      <c r="J21" s="35"/>
      <c r="K21" s="35"/>
      <c r="L21" s="35"/>
      <c r="M21" s="36"/>
      <c r="N21" s="77"/>
      <c r="O21" s="80">
        <f t="shared" ref="O21:O84" si="0">SUM(B21:M21)</f>
        <v>373</v>
      </c>
    </row>
    <row r="22" spans="1:15">
      <c r="A22" s="60" t="s">
        <v>146</v>
      </c>
      <c r="B22" s="79">
        <v>22</v>
      </c>
      <c r="C22" s="35">
        <v>26</v>
      </c>
      <c r="D22" s="35">
        <v>27</v>
      </c>
      <c r="E22" s="35">
        <v>79</v>
      </c>
      <c r="F22" s="35">
        <v>95</v>
      </c>
      <c r="G22" s="35">
        <v>85</v>
      </c>
      <c r="H22" s="35">
        <v>181</v>
      </c>
      <c r="I22" s="35">
        <v>107</v>
      </c>
      <c r="J22" s="35"/>
      <c r="K22" s="35"/>
      <c r="L22" s="35"/>
      <c r="M22" s="36"/>
      <c r="N22" s="77"/>
      <c r="O22" s="80">
        <f t="shared" si="0"/>
        <v>622</v>
      </c>
    </row>
    <row r="23" spans="1:15">
      <c r="A23" s="60" t="s">
        <v>147</v>
      </c>
      <c r="B23" s="79">
        <v>26</v>
      </c>
      <c r="C23" s="35">
        <v>27</v>
      </c>
      <c r="D23" s="35">
        <v>31</v>
      </c>
      <c r="E23" s="35">
        <v>31</v>
      </c>
      <c r="F23" s="35">
        <v>37</v>
      </c>
      <c r="G23" s="35">
        <v>35</v>
      </c>
      <c r="H23" s="35">
        <v>60</v>
      </c>
      <c r="I23" s="35">
        <v>54</v>
      </c>
      <c r="J23" s="35"/>
      <c r="K23" s="35"/>
      <c r="L23" s="35"/>
      <c r="M23" s="36"/>
      <c r="N23" s="77"/>
      <c r="O23" s="80">
        <f t="shared" si="0"/>
        <v>301</v>
      </c>
    </row>
    <row r="24" spans="1:15">
      <c r="A24" s="60" t="s">
        <v>148</v>
      </c>
      <c r="B24" s="79">
        <v>10</v>
      </c>
      <c r="C24" s="35">
        <v>10</v>
      </c>
      <c r="D24" s="35">
        <v>14</v>
      </c>
      <c r="E24" s="35">
        <v>10</v>
      </c>
      <c r="F24" s="35">
        <v>14</v>
      </c>
      <c r="G24" s="35">
        <v>13</v>
      </c>
      <c r="H24" s="35">
        <v>15</v>
      </c>
      <c r="I24" s="35">
        <v>95</v>
      </c>
      <c r="J24" s="35">
        <v>347</v>
      </c>
      <c r="K24" s="35">
        <v>132</v>
      </c>
      <c r="L24" s="35">
        <v>404</v>
      </c>
      <c r="M24" s="36">
        <v>758</v>
      </c>
      <c r="N24" s="77"/>
      <c r="O24" s="80">
        <f t="shared" si="0"/>
        <v>1822</v>
      </c>
    </row>
    <row r="25" spans="1:15">
      <c r="A25" s="60" t="s">
        <v>149</v>
      </c>
      <c r="B25" s="79">
        <v>15</v>
      </c>
      <c r="C25" s="35">
        <v>24</v>
      </c>
      <c r="D25" s="35">
        <v>19</v>
      </c>
      <c r="E25" s="35">
        <v>18</v>
      </c>
      <c r="F25" s="35">
        <v>18</v>
      </c>
      <c r="G25" s="35">
        <v>16</v>
      </c>
      <c r="H25" s="35">
        <v>14</v>
      </c>
      <c r="I25" s="35">
        <v>13</v>
      </c>
      <c r="J25" s="35">
        <v>16</v>
      </c>
      <c r="K25" s="35">
        <v>17</v>
      </c>
      <c r="L25" s="35">
        <v>14</v>
      </c>
      <c r="M25" s="36">
        <v>12</v>
      </c>
      <c r="N25" s="77"/>
      <c r="O25" s="80">
        <f t="shared" si="0"/>
        <v>196</v>
      </c>
    </row>
    <row r="26" spans="1:15">
      <c r="A26" s="60" t="s">
        <v>150</v>
      </c>
      <c r="B26" s="79">
        <v>12</v>
      </c>
      <c r="C26" s="35">
        <v>4</v>
      </c>
      <c r="D26" s="35">
        <v>12</v>
      </c>
      <c r="E26" s="35">
        <v>5</v>
      </c>
      <c r="F26" s="35">
        <v>6</v>
      </c>
      <c r="G26" s="35">
        <v>5</v>
      </c>
      <c r="H26" s="35">
        <v>21</v>
      </c>
      <c r="I26" s="35">
        <v>11</v>
      </c>
      <c r="J26" s="35">
        <v>13</v>
      </c>
      <c r="K26" s="35">
        <v>15</v>
      </c>
      <c r="L26" s="35">
        <v>13</v>
      </c>
      <c r="M26" s="36">
        <v>16</v>
      </c>
      <c r="N26" s="77"/>
      <c r="O26" s="80">
        <f t="shared" si="0"/>
        <v>133</v>
      </c>
    </row>
    <row r="27" spans="1:15">
      <c r="A27" s="60" t="s">
        <v>151</v>
      </c>
      <c r="B27" s="79">
        <v>9</v>
      </c>
      <c r="C27" s="35">
        <v>10</v>
      </c>
      <c r="D27" s="35">
        <v>10</v>
      </c>
      <c r="E27" s="35">
        <v>9</v>
      </c>
      <c r="F27" s="35">
        <v>9</v>
      </c>
      <c r="G27" s="35">
        <v>8</v>
      </c>
      <c r="H27" s="35">
        <v>12</v>
      </c>
      <c r="I27" s="35">
        <v>12</v>
      </c>
      <c r="J27" s="35">
        <v>11</v>
      </c>
      <c r="K27" s="35">
        <v>9</v>
      </c>
      <c r="L27" s="35">
        <v>8</v>
      </c>
      <c r="M27" s="36">
        <v>10</v>
      </c>
      <c r="N27" s="77"/>
      <c r="O27" s="80">
        <f t="shared" si="0"/>
        <v>117</v>
      </c>
    </row>
    <row r="28" spans="1:15">
      <c r="A28" s="60" t="s">
        <v>152</v>
      </c>
      <c r="B28" s="79">
        <v>17</v>
      </c>
      <c r="C28" s="35">
        <v>13</v>
      </c>
      <c r="D28" s="35">
        <v>14</v>
      </c>
      <c r="E28" s="35">
        <v>16</v>
      </c>
      <c r="F28" s="35">
        <v>15</v>
      </c>
      <c r="G28" s="35">
        <v>18</v>
      </c>
      <c r="H28" s="35">
        <v>13</v>
      </c>
      <c r="I28" s="35">
        <v>15</v>
      </c>
      <c r="J28" s="35">
        <v>12</v>
      </c>
      <c r="K28" s="35">
        <v>11</v>
      </c>
      <c r="L28" s="35">
        <v>23</v>
      </c>
      <c r="M28" s="36">
        <v>27</v>
      </c>
      <c r="N28" s="77"/>
      <c r="O28" s="80">
        <f t="shared" si="0"/>
        <v>194</v>
      </c>
    </row>
    <row r="29" spans="1:15">
      <c r="A29" s="60" t="s">
        <v>153</v>
      </c>
      <c r="B29" s="79">
        <v>2</v>
      </c>
      <c r="C29" s="35">
        <v>3</v>
      </c>
      <c r="D29" s="35">
        <v>2</v>
      </c>
      <c r="E29" s="35">
        <v>3</v>
      </c>
      <c r="F29" s="35">
        <v>4</v>
      </c>
      <c r="G29" s="35">
        <v>2</v>
      </c>
      <c r="H29" s="35">
        <v>2</v>
      </c>
      <c r="I29" s="35">
        <v>2</v>
      </c>
      <c r="J29" s="35">
        <v>1</v>
      </c>
      <c r="K29" s="35">
        <v>2</v>
      </c>
      <c r="L29" s="35">
        <v>2</v>
      </c>
      <c r="M29" s="36">
        <v>3</v>
      </c>
      <c r="N29" s="77"/>
      <c r="O29" s="80">
        <f t="shared" si="0"/>
        <v>28</v>
      </c>
    </row>
    <row r="30" spans="1:15">
      <c r="A30" s="60" t="s">
        <v>154</v>
      </c>
      <c r="B30" s="79">
        <v>21</v>
      </c>
      <c r="C30" s="35">
        <v>10</v>
      </c>
      <c r="D30" s="35">
        <v>14</v>
      </c>
      <c r="E30" s="35">
        <v>12</v>
      </c>
      <c r="F30" s="35">
        <v>11</v>
      </c>
      <c r="G30" s="35">
        <v>11</v>
      </c>
      <c r="H30" s="35">
        <v>13</v>
      </c>
      <c r="I30" s="35">
        <v>12</v>
      </c>
      <c r="J30" s="35">
        <v>11</v>
      </c>
      <c r="K30" s="35">
        <v>20</v>
      </c>
      <c r="L30" s="35">
        <v>8</v>
      </c>
      <c r="M30" s="36">
        <v>12</v>
      </c>
      <c r="N30" s="77"/>
      <c r="O30" s="80">
        <f t="shared" si="0"/>
        <v>155</v>
      </c>
    </row>
    <row r="31" spans="1:15">
      <c r="A31" s="60" t="s">
        <v>155</v>
      </c>
      <c r="B31" s="79">
        <v>12</v>
      </c>
      <c r="C31" s="35">
        <v>13</v>
      </c>
      <c r="D31" s="35">
        <v>12</v>
      </c>
      <c r="E31" s="35">
        <v>13</v>
      </c>
      <c r="F31" s="35">
        <v>11</v>
      </c>
      <c r="G31" s="35">
        <v>14</v>
      </c>
      <c r="H31" s="35">
        <v>16</v>
      </c>
      <c r="I31" s="35">
        <v>14</v>
      </c>
      <c r="J31" s="35">
        <v>16</v>
      </c>
      <c r="K31" s="35">
        <v>13</v>
      </c>
      <c r="L31" s="35">
        <v>16</v>
      </c>
      <c r="M31" s="36">
        <v>14</v>
      </c>
      <c r="N31" s="77"/>
      <c r="O31" s="80">
        <f t="shared" si="0"/>
        <v>164</v>
      </c>
    </row>
    <row r="32" spans="1:15">
      <c r="A32" s="60" t="s">
        <v>156</v>
      </c>
      <c r="B32" s="79">
        <v>10</v>
      </c>
      <c r="C32" s="35">
        <v>8</v>
      </c>
      <c r="D32" s="35">
        <v>10</v>
      </c>
      <c r="E32" s="35">
        <v>6</v>
      </c>
      <c r="F32" s="35">
        <v>9</v>
      </c>
      <c r="G32" s="35">
        <v>6</v>
      </c>
      <c r="H32" s="35">
        <v>5</v>
      </c>
      <c r="I32" s="35">
        <v>6</v>
      </c>
      <c r="J32" s="35">
        <v>9</v>
      </c>
      <c r="K32" s="35">
        <v>7</v>
      </c>
      <c r="L32" s="35">
        <v>12</v>
      </c>
      <c r="M32" s="36">
        <v>9</v>
      </c>
      <c r="N32" s="77"/>
      <c r="O32" s="80">
        <f t="shared" si="0"/>
        <v>97</v>
      </c>
    </row>
    <row r="33" spans="1:15">
      <c r="A33" s="60" t="s">
        <v>157</v>
      </c>
      <c r="B33" s="79">
        <v>12</v>
      </c>
      <c r="C33" s="35">
        <v>8</v>
      </c>
      <c r="D33" s="35">
        <v>7</v>
      </c>
      <c r="E33" s="35">
        <v>11</v>
      </c>
      <c r="F33" s="35">
        <v>7</v>
      </c>
      <c r="G33" s="35">
        <v>13</v>
      </c>
      <c r="H33" s="35">
        <v>8</v>
      </c>
      <c r="I33" s="35">
        <v>8</v>
      </c>
      <c r="J33" s="35">
        <v>10</v>
      </c>
      <c r="K33" s="35">
        <v>10</v>
      </c>
      <c r="L33" s="35">
        <v>7</v>
      </c>
      <c r="M33" s="36">
        <v>9</v>
      </c>
      <c r="N33" s="77"/>
      <c r="O33" s="80">
        <f t="shared" si="0"/>
        <v>110</v>
      </c>
    </row>
    <row r="34" spans="1:15">
      <c r="A34" s="60" t="s">
        <v>158</v>
      </c>
      <c r="B34" s="79">
        <v>12</v>
      </c>
      <c r="C34" s="35">
        <v>5</v>
      </c>
      <c r="D34" s="35">
        <v>8</v>
      </c>
      <c r="E34" s="35">
        <v>12</v>
      </c>
      <c r="F34" s="35">
        <v>5</v>
      </c>
      <c r="G34" s="35">
        <v>10</v>
      </c>
      <c r="H34" s="35">
        <v>9</v>
      </c>
      <c r="I34" s="35">
        <v>6</v>
      </c>
      <c r="J34" s="35">
        <v>8</v>
      </c>
      <c r="K34" s="35">
        <v>10</v>
      </c>
      <c r="L34" s="35">
        <v>8</v>
      </c>
      <c r="M34" s="36">
        <v>8</v>
      </c>
      <c r="N34" s="77"/>
      <c r="O34" s="80">
        <f t="shared" si="0"/>
        <v>101</v>
      </c>
    </row>
    <row r="35" spans="1:15">
      <c r="A35" s="60" t="s">
        <v>159</v>
      </c>
      <c r="B35" s="79">
        <v>2</v>
      </c>
      <c r="C35" s="35">
        <v>3</v>
      </c>
      <c r="D35" s="35">
        <v>6</v>
      </c>
      <c r="E35" s="35">
        <v>3</v>
      </c>
      <c r="F35" s="35">
        <v>2</v>
      </c>
      <c r="G35" s="35">
        <v>5</v>
      </c>
      <c r="H35" s="35">
        <v>2</v>
      </c>
      <c r="I35" s="35">
        <v>3</v>
      </c>
      <c r="J35" s="35">
        <v>2</v>
      </c>
      <c r="K35" s="35">
        <v>6</v>
      </c>
      <c r="L35" s="35">
        <v>5</v>
      </c>
      <c r="M35" s="36">
        <v>3</v>
      </c>
      <c r="N35" s="77"/>
      <c r="O35" s="80">
        <f t="shared" si="0"/>
        <v>42</v>
      </c>
    </row>
    <row r="36" spans="1:15">
      <c r="A36" s="60" t="s">
        <v>160</v>
      </c>
      <c r="B36" s="79">
        <v>8</v>
      </c>
      <c r="C36" s="35">
        <v>4</v>
      </c>
      <c r="D36" s="35">
        <v>6</v>
      </c>
      <c r="E36" s="35">
        <v>3</v>
      </c>
      <c r="F36" s="35">
        <v>8</v>
      </c>
      <c r="G36" s="35">
        <v>6</v>
      </c>
      <c r="H36" s="35">
        <v>5</v>
      </c>
      <c r="I36" s="35">
        <v>5</v>
      </c>
      <c r="J36" s="35">
        <v>3</v>
      </c>
      <c r="K36" s="35">
        <v>4</v>
      </c>
      <c r="L36" s="35">
        <v>6</v>
      </c>
      <c r="M36" s="36">
        <v>6</v>
      </c>
      <c r="N36" s="77"/>
      <c r="O36" s="80">
        <f t="shared" si="0"/>
        <v>64</v>
      </c>
    </row>
    <row r="37" spans="1:15">
      <c r="A37" s="60" t="s">
        <v>161</v>
      </c>
      <c r="B37" s="79">
        <v>5</v>
      </c>
      <c r="C37" s="35">
        <v>3</v>
      </c>
      <c r="D37" s="35">
        <v>5</v>
      </c>
      <c r="E37" s="35">
        <v>8</v>
      </c>
      <c r="F37" s="35">
        <v>5</v>
      </c>
      <c r="G37" s="35">
        <v>6</v>
      </c>
      <c r="H37" s="35">
        <v>5</v>
      </c>
      <c r="I37" s="35">
        <v>7</v>
      </c>
      <c r="J37" s="35">
        <v>5</v>
      </c>
      <c r="K37" s="35">
        <v>4</v>
      </c>
      <c r="L37" s="35">
        <v>7</v>
      </c>
      <c r="M37" s="36">
        <v>7</v>
      </c>
      <c r="N37" s="77"/>
      <c r="O37" s="80">
        <f t="shared" si="0"/>
        <v>67</v>
      </c>
    </row>
    <row r="38" spans="1:15">
      <c r="A38" s="60" t="s">
        <v>162</v>
      </c>
      <c r="B38" s="79">
        <v>14</v>
      </c>
      <c r="C38" s="35">
        <v>37</v>
      </c>
      <c r="D38" s="35">
        <v>6</v>
      </c>
      <c r="E38" s="35">
        <v>9</v>
      </c>
      <c r="F38" s="35">
        <v>11</v>
      </c>
      <c r="G38" s="35">
        <v>15</v>
      </c>
      <c r="H38" s="35">
        <v>18</v>
      </c>
      <c r="I38" s="35">
        <v>12</v>
      </c>
      <c r="J38" s="35">
        <v>14</v>
      </c>
      <c r="K38" s="35">
        <v>20</v>
      </c>
      <c r="L38" s="35">
        <v>10</v>
      </c>
      <c r="M38" s="36">
        <v>18</v>
      </c>
      <c r="N38" s="77"/>
      <c r="O38" s="80">
        <f t="shared" si="0"/>
        <v>184</v>
      </c>
    </row>
    <row r="39" spans="1:15">
      <c r="A39" s="60" t="s">
        <v>163</v>
      </c>
      <c r="B39" s="79">
        <v>11</v>
      </c>
      <c r="C39" s="35">
        <v>17</v>
      </c>
      <c r="D39" s="35">
        <v>7</v>
      </c>
      <c r="E39" s="35">
        <v>10</v>
      </c>
      <c r="F39" s="35">
        <v>5</v>
      </c>
      <c r="G39" s="35">
        <v>8</v>
      </c>
      <c r="H39" s="35">
        <v>6</v>
      </c>
      <c r="I39" s="35">
        <v>7</v>
      </c>
      <c r="J39" s="35">
        <v>7</v>
      </c>
      <c r="K39" s="35">
        <v>6</v>
      </c>
      <c r="L39" s="35">
        <v>19</v>
      </c>
      <c r="M39" s="36">
        <v>10</v>
      </c>
      <c r="N39" s="77"/>
      <c r="O39" s="80">
        <f t="shared" si="0"/>
        <v>113</v>
      </c>
    </row>
    <row r="40" spans="1:15">
      <c r="A40" s="60" t="s">
        <v>164</v>
      </c>
      <c r="B40" s="79">
        <v>0</v>
      </c>
      <c r="C40" s="35">
        <v>0</v>
      </c>
      <c r="D40" s="35">
        <v>1</v>
      </c>
      <c r="E40" s="35">
        <v>0</v>
      </c>
      <c r="F40" s="35">
        <v>0</v>
      </c>
      <c r="G40" s="35">
        <v>2</v>
      </c>
      <c r="H40" s="35">
        <v>0</v>
      </c>
      <c r="I40" s="35">
        <v>0</v>
      </c>
      <c r="J40" s="35">
        <v>1</v>
      </c>
      <c r="K40" s="35">
        <v>0</v>
      </c>
      <c r="L40" s="35">
        <v>1</v>
      </c>
      <c r="M40" s="36">
        <v>0</v>
      </c>
      <c r="N40" s="77"/>
      <c r="O40" s="80">
        <f t="shared" si="0"/>
        <v>5</v>
      </c>
    </row>
    <row r="41" spans="1:15">
      <c r="A41" s="60" t="s">
        <v>165</v>
      </c>
      <c r="B41" s="79">
        <v>20</v>
      </c>
      <c r="C41" s="35">
        <v>14</v>
      </c>
      <c r="D41" s="35">
        <v>12</v>
      </c>
      <c r="E41" s="35">
        <v>9</v>
      </c>
      <c r="F41" s="35">
        <v>57</v>
      </c>
      <c r="G41" s="35">
        <v>13</v>
      </c>
      <c r="H41" s="35">
        <v>135</v>
      </c>
      <c r="I41" s="35">
        <v>12</v>
      </c>
      <c r="J41" s="35">
        <v>20</v>
      </c>
      <c r="K41" s="35">
        <v>86</v>
      </c>
      <c r="L41" s="35">
        <v>11</v>
      </c>
      <c r="M41" s="36">
        <v>8</v>
      </c>
      <c r="N41" s="77"/>
      <c r="O41" s="80">
        <f t="shared" si="0"/>
        <v>397</v>
      </c>
    </row>
    <row r="42" spans="1:15">
      <c r="A42" s="60" t="s">
        <v>166</v>
      </c>
      <c r="B42" s="79">
        <v>372</v>
      </c>
      <c r="C42" s="35">
        <v>52</v>
      </c>
      <c r="D42" s="35">
        <v>8</v>
      </c>
      <c r="E42" s="35">
        <v>13</v>
      </c>
      <c r="F42" s="35">
        <v>10</v>
      </c>
      <c r="G42" s="35">
        <v>9</v>
      </c>
      <c r="H42" s="35">
        <v>574</v>
      </c>
      <c r="I42" s="35">
        <v>13</v>
      </c>
      <c r="J42" s="35">
        <v>13</v>
      </c>
      <c r="K42" s="35">
        <v>71</v>
      </c>
      <c r="L42" s="35">
        <v>13</v>
      </c>
      <c r="M42" s="36">
        <v>12</v>
      </c>
      <c r="N42" s="77"/>
      <c r="O42" s="80">
        <f t="shared" si="0"/>
        <v>1160</v>
      </c>
    </row>
    <row r="43" spans="1:15">
      <c r="A43" s="60" t="s">
        <v>167</v>
      </c>
      <c r="B43" s="79">
        <v>45</v>
      </c>
      <c r="C43" s="35">
        <v>725</v>
      </c>
      <c r="D43" s="35">
        <v>12</v>
      </c>
      <c r="E43" s="35">
        <v>15</v>
      </c>
      <c r="F43" s="35">
        <v>12</v>
      </c>
      <c r="G43" s="35">
        <v>10</v>
      </c>
      <c r="H43" s="35">
        <v>718</v>
      </c>
      <c r="I43" s="35">
        <v>55</v>
      </c>
      <c r="J43" s="35">
        <v>42</v>
      </c>
      <c r="K43" s="35">
        <v>323</v>
      </c>
      <c r="L43" s="35">
        <v>20</v>
      </c>
      <c r="M43" s="36">
        <v>14</v>
      </c>
      <c r="N43" s="77"/>
      <c r="O43" s="80">
        <f t="shared" si="0"/>
        <v>1991</v>
      </c>
    </row>
    <row r="44" spans="1:15">
      <c r="A44" s="60" t="s">
        <v>168</v>
      </c>
      <c r="B44" s="79">
        <v>68</v>
      </c>
      <c r="C44" s="35">
        <v>290</v>
      </c>
      <c r="D44" s="35">
        <v>19</v>
      </c>
      <c r="E44" s="35">
        <v>19</v>
      </c>
      <c r="F44" s="35">
        <v>91</v>
      </c>
      <c r="G44" s="35">
        <v>20</v>
      </c>
      <c r="H44" s="35">
        <v>62</v>
      </c>
      <c r="I44" s="35">
        <v>20</v>
      </c>
      <c r="J44" s="35">
        <v>21</v>
      </c>
      <c r="K44" s="35">
        <v>16</v>
      </c>
      <c r="L44" s="35">
        <v>22</v>
      </c>
      <c r="M44" s="36">
        <v>22</v>
      </c>
      <c r="N44" s="77"/>
      <c r="O44" s="80">
        <f t="shared" si="0"/>
        <v>670</v>
      </c>
    </row>
    <row r="45" spans="1:15">
      <c r="A45" s="60" t="s">
        <v>169</v>
      </c>
      <c r="B45" s="79">
        <v>27</v>
      </c>
      <c r="C45" s="35">
        <v>38</v>
      </c>
      <c r="D45" s="35">
        <v>26</v>
      </c>
      <c r="E45" s="35">
        <v>33</v>
      </c>
      <c r="F45" s="35">
        <v>57</v>
      </c>
      <c r="G45" s="35">
        <v>32</v>
      </c>
      <c r="H45" s="35">
        <v>73</v>
      </c>
      <c r="I45" s="35">
        <v>29</v>
      </c>
      <c r="J45" s="35">
        <v>44</v>
      </c>
      <c r="K45" s="35">
        <v>62</v>
      </c>
      <c r="L45" s="35">
        <v>56</v>
      </c>
      <c r="M45" s="36">
        <v>29</v>
      </c>
      <c r="N45" s="77"/>
      <c r="O45" s="80">
        <f t="shared" si="0"/>
        <v>506</v>
      </c>
    </row>
    <row r="46" spans="1:15">
      <c r="A46" s="60" t="s">
        <v>170</v>
      </c>
      <c r="B46" s="79">
        <v>241</v>
      </c>
      <c r="C46" s="35">
        <v>45</v>
      </c>
      <c r="D46" s="35">
        <v>33</v>
      </c>
      <c r="E46" s="35">
        <v>29</v>
      </c>
      <c r="F46" s="35">
        <v>43</v>
      </c>
      <c r="G46" s="35">
        <v>160</v>
      </c>
      <c r="H46" s="35">
        <v>50</v>
      </c>
      <c r="I46" s="35">
        <v>56</v>
      </c>
      <c r="J46" s="35">
        <v>224</v>
      </c>
      <c r="K46" s="35">
        <v>50</v>
      </c>
      <c r="L46" s="35">
        <v>74</v>
      </c>
      <c r="M46" s="36">
        <v>52</v>
      </c>
      <c r="N46" s="77"/>
      <c r="O46" s="80">
        <f t="shared" si="0"/>
        <v>1057</v>
      </c>
    </row>
    <row r="47" spans="1:15">
      <c r="A47" s="60" t="s">
        <v>171</v>
      </c>
      <c r="B47" s="79">
        <v>147</v>
      </c>
      <c r="C47" s="35">
        <v>60</v>
      </c>
      <c r="D47" s="35">
        <v>19</v>
      </c>
      <c r="E47" s="35">
        <v>18</v>
      </c>
      <c r="F47" s="35">
        <v>16</v>
      </c>
      <c r="G47" s="35">
        <v>16</v>
      </c>
      <c r="H47" s="35">
        <v>14</v>
      </c>
      <c r="I47" s="35">
        <v>18</v>
      </c>
      <c r="J47" s="35">
        <v>93</v>
      </c>
      <c r="K47" s="35">
        <v>156</v>
      </c>
      <c r="L47" s="35">
        <v>14</v>
      </c>
      <c r="M47" s="36">
        <v>214</v>
      </c>
      <c r="N47" s="77"/>
      <c r="O47" s="80">
        <f t="shared" si="0"/>
        <v>785</v>
      </c>
    </row>
    <row r="48" spans="1:15">
      <c r="A48" s="60" t="s">
        <v>172</v>
      </c>
      <c r="B48" s="79">
        <v>54</v>
      </c>
      <c r="C48" s="35">
        <v>57</v>
      </c>
      <c r="D48" s="35">
        <v>41</v>
      </c>
      <c r="E48" s="35">
        <v>47</v>
      </c>
      <c r="F48" s="35">
        <v>52</v>
      </c>
      <c r="G48" s="35">
        <v>37</v>
      </c>
      <c r="H48" s="35">
        <v>41</v>
      </c>
      <c r="I48" s="35">
        <v>42</v>
      </c>
      <c r="J48" s="35">
        <v>47</v>
      </c>
      <c r="K48" s="35">
        <v>44</v>
      </c>
      <c r="L48" s="35">
        <v>46</v>
      </c>
      <c r="M48" s="36">
        <v>54</v>
      </c>
      <c r="N48" s="77"/>
      <c r="O48" s="80">
        <f t="shared" si="0"/>
        <v>562</v>
      </c>
    </row>
    <row r="49" spans="1:15">
      <c r="A49" s="60" t="s">
        <v>173</v>
      </c>
      <c r="B49" s="79">
        <v>27</v>
      </c>
      <c r="C49" s="35">
        <v>14</v>
      </c>
      <c r="D49" s="35">
        <v>9</v>
      </c>
      <c r="E49" s="35">
        <v>14</v>
      </c>
      <c r="F49" s="35">
        <v>9</v>
      </c>
      <c r="G49" s="35">
        <v>13</v>
      </c>
      <c r="H49" s="35">
        <v>9</v>
      </c>
      <c r="I49" s="35">
        <v>7</v>
      </c>
      <c r="J49" s="35">
        <v>7</v>
      </c>
      <c r="K49" s="35">
        <v>7</v>
      </c>
      <c r="L49" s="35">
        <v>15</v>
      </c>
      <c r="M49" s="36">
        <v>18</v>
      </c>
      <c r="N49" s="77"/>
      <c r="O49" s="80">
        <f t="shared" si="0"/>
        <v>149</v>
      </c>
    </row>
    <row r="50" spans="1:15">
      <c r="A50" s="60" t="s">
        <v>174</v>
      </c>
      <c r="B50" s="79">
        <v>36</v>
      </c>
      <c r="C50" s="35">
        <v>25</v>
      </c>
      <c r="D50" s="35">
        <v>41</v>
      </c>
      <c r="E50" s="35">
        <v>32</v>
      </c>
      <c r="F50" s="35">
        <v>23</v>
      </c>
      <c r="G50" s="35">
        <v>23</v>
      </c>
      <c r="H50" s="35">
        <v>47</v>
      </c>
      <c r="I50" s="35">
        <v>22</v>
      </c>
      <c r="J50" s="35">
        <v>24</v>
      </c>
      <c r="K50" s="35">
        <v>20</v>
      </c>
      <c r="L50" s="35">
        <v>16</v>
      </c>
      <c r="M50" s="36">
        <v>28</v>
      </c>
      <c r="N50" s="77"/>
      <c r="O50" s="80">
        <f t="shared" si="0"/>
        <v>337</v>
      </c>
    </row>
    <row r="51" spans="1:15">
      <c r="A51" s="60" t="s">
        <v>176</v>
      </c>
      <c r="B51" s="79">
        <v>7</v>
      </c>
      <c r="C51" s="35">
        <v>7</v>
      </c>
      <c r="D51" s="35">
        <v>7</v>
      </c>
      <c r="E51" s="35">
        <v>7</v>
      </c>
      <c r="F51" s="35">
        <v>7</v>
      </c>
      <c r="G51" s="35">
        <v>7</v>
      </c>
      <c r="H51" s="35">
        <v>7</v>
      </c>
      <c r="I51" s="35">
        <v>7</v>
      </c>
      <c r="J51" s="35">
        <v>7</v>
      </c>
      <c r="K51" s="35">
        <v>7</v>
      </c>
      <c r="L51" s="35">
        <v>7</v>
      </c>
      <c r="M51" s="36">
        <v>7</v>
      </c>
      <c r="N51" s="77"/>
      <c r="O51" s="80">
        <f t="shared" si="0"/>
        <v>84</v>
      </c>
    </row>
    <row r="52" spans="1:15">
      <c r="A52" s="60" t="s">
        <v>177</v>
      </c>
      <c r="B52" s="79">
        <v>10</v>
      </c>
      <c r="C52" s="35">
        <v>9</v>
      </c>
      <c r="D52" s="35">
        <v>13</v>
      </c>
      <c r="E52" s="35">
        <v>12</v>
      </c>
      <c r="F52" s="35">
        <v>15</v>
      </c>
      <c r="G52" s="35">
        <v>10</v>
      </c>
      <c r="H52" s="35">
        <v>13</v>
      </c>
      <c r="I52" s="35">
        <v>5</v>
      </c>
      <c r="J52" s="35">
        <v>7</v>
      </c>
      <c r="K52" s="35">
        <v>13</v>
      </c>
      <c r="L52" s="35">
        <v>5</v>
      </c>
      <c r="M52" s="36">
        <v>14</v>
      </c>
      <c r="N52" s="77"/>
      <c r="O52" s="80">
        <f t="shared" si="0"/>
        <v>126</v>
      </c>
    </row>
    <row r="53" spans="1:15">
      <c r="A53" s="60" t="s">
        <v>178</v>
      </c>
      <c r="B53" s="79">
        <v>46</v>
      </c>
      <c r="C53" s="35">
        <v>24</v>
      </c>
      <c r="D53" s="35">
        <v>35</v>
      </c>
      <c r="E53" s="35">
        <v>43</v>
      </c>
      <c r="F53" s="35">
        <v>33</v>
      </c>
      <c r="G53" s="35">
        <v>31</v>
      </c>
      <c r="H53" s="35">
        <v>44</v>
      </c>
      <c r="I53" s="35">
        <v>19</v>
      </c>
      <c r="J53" s="35">
        <v>34</v>
      </c>
      <c r="K53" s="35">
        <v>33</v>
      </c>
      <c r="L53" s="35">
        <v>34</v>
      </c>
      <c r="M53" s="36">
        <v>33</v>
      </c>
      <c r="N53" s="77"/>
      <c r="O53" s="80">
        <f t="shared" si="0"/>
        <v>409</v>
      </c>
    </row>
    <row r="54" spans="1:15">
      <c r="A54" s="60" t="s">
        <v>179</v>
      </c>
      <c r="B54" s="79">
        <v>48</v>
      </c>
      <c r="C54" s="35">
        <v>43</v>
      </c>
      <c r="D54" s="35">
        <v>62</v>
      </c>
      <c r="E54" s="35">
        <v>59</v>
      </c>
      <c r="F54" s="35">
        <v>59</v>
      </c>
      <c r="G54" s="35">
        <v>55</v>
      </c>
      <c r="H54" s="35">
        <v>52</v>
      </c>
      <c r="I54" s="35">
        <v>53</v>
      </c>
      <c r="J54" s="35">
        <v>56</v>
      </c>
      <c r="K54" s="35">
        <v>46</v>
      </c>
      <c r="L54" s="35">
        <v>53</v>
      </c>
      <c r="M54" s="36">
        <v>54</v>
      </c>
      <c r="N54" s="77"/>
      <c r="O54" s="80">
        <f t="shared" si="0"/>
        <v>640</v>
      </c>
    </row>
    <row r="55" spans="1:15">
      <c r="A55" s="60" t="s">
        <v>180</v>
      </c>
      <c r="B55" s="79">
        <v>22</v>
      </c>
      <c r="C55" s="35">
        <v>24</v>
      </c>
      <c r="D55" s="35">
        <v>23</v>
      </c>
      <c r="E55" s="35">
        <v>27</v>
      </c>
      <c r="F55" s="35">
        <v>23</v>
      </c>
      <c r="G55" s="35">
        <v>25</v>
      </c>
      <c r="H55" s="35">
        <v>34</v>
      </c>
      <c r="I55" s="35">
        <v>34</v>
      </c>
      <c r="J55" s="35">
        <v>21</v>
      </c>
      <c r="K55" s="35">
        <v>19</v>
      </c>
      <c r="L55" s="35">
        <v>20</v>
      </c>
      <c r="M55" s="36">
        <v>20</v>
      </c>
      <c r="N55" s="77"/>
      <c r="O55" s="80">
        <f t="shared" si="0"/>
        <v>292</v>
      </c>
    </row>
    <row r="56" spans="1:15">
      <c r="A56" s="60" t="s">
        <v>181</v>
      </c>
      <c r="B56" s="79">
        <v>15</v>
      </c>
      <c r="C56" s="35">
        <v>9</v>
      </c>
      <c r="D56" s="35">
        <v>12</v>
      </c>
      <c r="E56" s="35">
        <v>14</v>
      </c>
      <c r="F56" s="35">
        <v>11</v>
      </c>
      <c r="G56" s="35">
        <v>13</v>
      </c>
      <c r="H56" s="35">
        <v>13</v>
      </c>
      <c r="I56" s="35">
        <v>11</v>
      </c>
      <c r="J56" s="35">
        <v>14</v>
      </c>
      <c r="K56" s="35">
        <v>8</v>
      </c>
      <c r="L56" s="35">
        <v>10</v>
      </c>
      <c r="M56" s="36">
        <v>9</v>
      </c>
      <c r="N56" s="77"/>
      <c r="O56" s="80">
        <f t="shared" si="0"/>
        <v>139</v>
      </c>
    </row>
    <row r="57" spans="1:15">
      <c r="A57" s="60" t="s">
        <v>182</v>
      </c>
      <c r="B57" s="79">
        <v>29</v>
      </c>
      <c r="C57" s="35">
        <v>22</v>
      </c>
      <c r="D57" s="35">
        <v>26</v>
      </c>
      <c r="E57" s="35">
        <v>27</v>
      </c>
      <c r="F57" s="35">
        <v>37</v>
      </c>
      <c r="G57" s="35">
        <v>25</v>
      </c>
      <c r="H57" s="35">
        <v>23</v>
      </c>
      <c r="I57" s="35">
        <v>20</v>
      </c>
      <c r="J57" s="35">
        <v>52</v>
      </c>
      <c r="K57" s="35">
        <v>80</v>
      </c>
      <c r="L57" s="35">
        <v>98</v>
      </c>
      <c r="M57" s="36">
        <v>87</v>
      </c>
      <c r="N57" s="77"/>
      <c r="O57" s="80">
        <f t="shared" si="0"/>
        <v>526</v>
      </c>
    </row>
    <row r="58" spans="1:15">
      <c r="A58" s="60" t="s">
        <v>183</v>
      </c>
      <c r="B58" s="79">
        <v>46</v>
      </c>
      <c r="C58" s="35">
        <v>152</v>
      </c>
      <c r="D58" s="35">
        <v>47</v>
      </c>
      <c r="E58" s="35">
        <v>48</v>
      </c>
      <c r="F58" s="35">
        <v>51</v>
      </c>
      <c r="G58" s="35">
        <v>57</v>
      </c>
      <c r="H58" s="35">
        <v>74</v>
      </c>
      <c r="I58" s="35">
        <v>58</v>
      </c>
      <c r="J58" s="35">
        <v>130</v>
      </c>
      <c r="K58" s="35">
        <v>98</v>
      </c>
      <c r="L58" s="35">
        <v>84</v>
      </c>
      <c r="M58" s="36">
        <v>238</v>
      </c>
      <c r="N58" s="77"/>
      <c r="O58" s="80">
        <f t="shared" si="0"/>
        <v>1083</v>
      </c>
    </row>
    <row r="59" spans="1:15">
      <c r="A59" s="60" t="s">
        <v>184</v>
      </c>
      <c r="B59" s="79">
        <v>88</v>
      </c>
      <c r="C59" s="35">
        <v>60</v>
      </c>
      <c r="D59" s="35">
        <v>80</v>
      </c>
      <c r="E59" s="35">
        <v>83</v>
      </c>
      <c r="F59" s="35">
        <v>79</v>
      </c>
      <c r="G59" s="35">
        <v>116</v>
      </c>
      <c r="H59" s="35">
        <v>110</v>
      </c>
      <c r="I59" s="35">
        <v>101</v>
      </c>
      <c r="J59" s="35">
        <v>132</v>
      </c>
      <c r="K59" s="35">
        <v>91</v>
      </c>
      <c r="L59" s="35">
        <v>93</v>
      </c>
      <c r="M59" s="36">
        <v>105</v>
      </c>
      <c r="N59" s="77"/>
      <c r="O59" s="80">
        <f t="shared" si="0"/>
        <v>1138</v>
      </c>
    </row>
    <row r="60" spans="1:15">
      <c r="A60" s="60" t="s">
        <v>185</v>
      </c>
      <c r="B60" s="79">
        <v>11</v>
      </c>
      <c r="C60" s="35">
        <v>9</v>
      </c>
      <c r="D60" s="35">
        <v>10</v>
      </c>
      <c r="E60" s="35">
        <v>12</v>
      </c>
      <c r="F60" s="35">
        <v>17</v>
      </c>
      <c r="G60" s="35">
        <v>25</v>
      </c>
      <c r="H60" s="35">
        <v>30</v>
      </c>
      <c r="I60" s="35">
        <v>10</v>
      </c>
      <c r="J60" s="35">
        <v>16</v>
      </c>
      <c r="K60" s="35">
        <v>16</v>
      </c>
      <c r="L60" s="35">
        <v>17</v>
      </c>
      <c r="M60" s="36">
        <v>21</v>
      </c>
      <c r="N60" s="77"/>
      <c r="O60" s="80">
        <f t="shared" si="0"/>
        <v>194</v>
      </c>
    </row>
    <row r="61" spans="1:15">
      <c r="A61" s="60" t="s">
        <v>186</v>
      </c>
      <c r="B61" s="79">
        <v>73</v>
      </c>
      <c r="C61" s="35">
        <v>23</v>
      </c>
      <c r="D61" s="35">
        <v>37</v>
      </c>
      <c r="E61" s="35">
        <v>44</v>
      </c>
      <c r="F61" s="35">
        <v>23</v>
      </c>
      <c r="G61" s="35">
        <v>39</v>
      </c>
      <c r="H61" s="35">
        <v>30</v>
      </c>
      <c r="I61" s="35">
        <v>12</v>
      </c>
      <c r="J61" s="35">
        <v>20</v>
      </c>
      <c r="K61" s="35">
        <v>28</v>
      </c>
      <c r="L61" s="35">
        <v>36</v>
      </c>
      <c r="M61" s="36">
        <v>44</v>
      </c>
      <c r="N61" s="77"/>
      <c r="O61" s="80">
        <f t="shared" si="0"/>
        <v>409</v>
      </c>
    </row>
    <row r="62" spans="1:15">
      <c r="A62" s="60" t="s">
        <v>187</v>
      </c>
      <c r="B62" s="79">
        <v>124</v>
      </c>
      <c r="C62" s="35">
        <v>69</v>
      </c>
      <c r="D62" s="35">
        <v>55</v>
      </c>
      <c r="E62" s="35">
        <v>84</v>
      </c>
      <c r="F62" s="35">
        <v>74</v>
      </c>
      <c r="G62" s="35">
        <v>174</v>
      </c>
      <c r="H62" s="35">
        <v>75</v>
      </c>
      <c r="I62" s="35">
        <v>27</v>
      </c>
      <c r="J62" s="35">
        <v>31</v>
      </c>
      <c r="K62" s="35">
        <v>72</v>
      </c>
      <c r="L62" s="35">
        <v>82</v>
      </c>
      <c r="M62" s="36">
        <v>103</v>
      </c>
      <c r="N62" s="77"/>
      <c r="O62" s="80">
        <f t="shared" si="0"/>
        <v>970</v>
      </c>
    </row>
    <row r="63" spans="1:15">
      <c r="A63" s="60" t="s">
        <v>188</v>
      </c>
      <c r="B63" s="79">
        <v>127</v>
      </c>
      <c r="C63" s="35">
        <v>72</v>
      </c>
      <c r="D63" s="35">
        <v>50</v>
      </c>
      <c r="E63" s="35">
        <v>65</v>
      </c>
      <c r="F63" s="35">
        <v>262</v>
      </c>
      <c r="G63" s="35">
        <v>96</v>
      </c>
      <c r="H63" s="35">
        <v>107</v>
      </c>
      <c r="I63" s="35">
        <v>63</v>
      </c>
      <c r="J63" s="35">
        <v>71</v>
      </c>
      <c r="K63" s="35">
        <v>45</v>
      </c>
      <c r="L63" s="35">
        <v>113</v>
      </c>
      <c r="M63" s="36">
        <v>105</v>
      </c>
      <c r="N63" s="77"/>
      <c r="O63" s="80">
        <f t="shared" si="0"/>
        <v>1176</v>
      </c>
    </row>
    <row r="64" spans="1:15">
      <c r="A64" s="60" t="s">
        <v>189</v>
      </c>
      <c r="B64" s="79">
        <v>53</v>
      </c>
      <c r="C64" s="35">
        <v>30</v>
      </c>
      <c r="D64" s="35">
        <v>28</v>
      </c>
      <c r="E64" s="35">
        <v>29</v>
      </c>
      <c r="F64" s="35">
        <v>77</v>
      </c>
      <c r="G64" s="35">
        <v>95</v>
      </c>
      <c r="H64" s="35">
        <v>223</v>
      </c>
      <c r="I64" s="35">
        <v>30</v>
      </c>
      <c r="J64" s="35">
        <v>102</v>
      </c>
      <c r="K64" s="35">
        <v>49</v>
      </c>
      <c r="L64" s="35">
        <v>61</v>
      </c>
      <c r="M64" s="36">
        <v>86</v>
      </c>
      <c r="N64" s="77"/>
      <c r="O64" s="80">
        <f t="shared" si="0"/>
        <v>863</v>
      </c>
    </row>
    <row r="65" spans="1:15">
      <c r="A65" s="60" t="s">
        <v>190</v>
      </c>
      <c r="B65" s="79">
        <v>68</v>
      </c>
      <c r="C65" s="35">
        <v>39</v>
      </c>
      <c r="D65" s="35">
        <v>42</v>
      </c>
      <c r="E65" s="35">
        <v>43</v>
      </c>
      <c r="F65" s="35">
        <v>57</v>
      </c>
      <c r="G65" s="35">
        <v>199</v>
      </c>
      <c r="H65" s="35">
        <v>38</v>
      </c>
      <c r="I65" s="35">
        <v>35</v>
      </c>
      <c r="J65" s="35">
        <v>40</v>
      </c>
      <c r="K65" s="35">
        <v>31</v>
      </c>
      <c r="L65" s="35">
        <v>54</v>
      </c>
      <c r="M65" s="36">
        <v>50</v>
      </c>
      <c r="N65" s="77"/>
      <c r="O65" s="80">
        <f t="shared" si="0"/>
        <v>696</v>
      </c>
    </row>
    <row r="66" spans="1:15">
      <c r="A66" s="60" t="s">
        <v>191</v>
      </c>
      <c r="B66" s="79">
        <v>31</v>
      </c>
      <c r="C66" s="35">
        <v>62</v>
      </c>
      <c r="D66" s="35">
        <v>33</v>
      </c>
      <c r="E66" s="35">
        <v>20</v>
      </c>
      <c r="F66" s="35">
        <v>17</v>
      </c>
      <c r="G66" s="35">
        <v>44</v>
      </c>
      <c r="H66" s="35">
        <v>29</v>
      </c>
      <c r="I66" s="35">
        <v>24</v>
      </c>
      <c r="J66" s="35">
        <v>31</v>
      </c>
      <c r="K66" s="35">
        <v>18</v>
      </c>
      <c r="L66" s="35">
        <v>18</v>
      </c>
      <c r="M66" s="36">
        <v>30</v>
      </c>
      <c r="N66" s="77"/>
      <c r="O66" s="80">
        <f t="shared" si="0"/>
        <v>357</v>
      </c>
    </row>
    <row r="67" spans="1:15">
      <c r="A67" s="60" t="s">
        <v>192</v>
      </c>
      <c r="B67" s="79">
        <v>131</v>
      </c>
      <c r="C67" s="35">
        <v>248</v>
      </c>
      <c r="D67" s="35">
        <v>93</v>
      </c>
      <c r="E67" s="35">
        <v>147</v>
      </c>
      <c r="F67" s="35">
        <v>104</v>
      </c>
      <c r="G67" s="35">
        <v>294</v>
      </c>
      <c r="H67" s="35">
        <v>97</v>
      </c>
      <c r="I67" s="35">
        <v>82</v>
      </c>
      <c r="J67" s="35">
        <v>130</v>
      </c>
      <c r="K67" s="35">
        <v>87</v>
      </c>
      <c r="L67" s="35">
        <v>69</v>
      </c>
      <c r="M67" s="36">
        <v>142</v>
      </c>
      <c r="N67" s="77"/>
      <c r="O67" s="80">
        <f t="shared" si="0"/>
        <v>1624</v>
      </c>
    </row>
    <row r="68" spans="1:15">
      <c r="A68" s="60" t="s">
        <v>193</v>
      </c>
      <c r="B68" s="79">
        <v>69</v>
      </c>
      <c r="C68" s="35">
        <v>386</v>
      </c>
      <c r="D68" s="35">
        <v>82</v>
      </c>
      <c r="E68" s="35">
        <v>150</v>
      </c>
      <c r="F68" s="35">
        <v>111</v>
      </c>
      <c r="G68" s="35">
        <v>107</v>
      </c>
      <c r="H68" s="35">
        <v>74</v>
      </c>
      <c r="I68" s="35">
        <v>75</v>
      </c>
      <c r="J68" s="35">
        <v>85</v>
      </c>
      <c r="K68" s="35">
        <v>50</v>
      </c>
      <c r="L68" s="35">
        <v>48</v>
      </c>
      <c r="M68" s="36">
        <v>76</v>
      </c>
      <c r="N68" s="77"/>
      <c r="O68" s="80">
        <f t="shared" si="0"/>
        <v>1313</v>
      </c>
    </row>
    <row r="69" spans="1:15">
      <c r="A69" s="60" t="s">
        <v>194</v>
      </c>
      <c r="B69" s="79">
        <v>78</v>
      </c>
      <c r="C69" s="35">
        <v>86</v>
      </c>
      <c r="D69" s="35">
        <v>142</v>
      </c>
      <c r="E69" s="35">
        <v>321</v>
      </c>
      <c r="F69" s="35">
        <v>86</v>
      </c>
      <c r="G69" s="35">
        <v>84</v>
      </c>
      <c r="H69" s="35">
        <v>28</v>
      </c>
      <c r="I69" s="35">
        <v>38</v>
      </c>
      <c r="J69" s="35">
        <v>55</v>
      </c>
      <c r="K69" s="35">
        <v>34</v>
      </c>
      <c r="L69" s="35">
        <v>93</v>
      </c>
      <c r="M69" s="36">
        <v>43</v>
      </c>
      <c r="N69" s="77"/>
      <c r="O69" s="80">
        <f t="shared" si="0"/>
        <v>1088</v>
      </c>
    </row>
    <row r="70" spans="1:15">
      <c r="A70" s="60" t="s">
        <v>195</v>
      </c>
      <c r="B70" s="79">
        <v>216</v>
      </c>
      <c r="C70" s="35">
        <v>142</v>
      </c>
      <c r="D70" s="35">
        <v>111</v>
      </c>
      <c r="E70" s="35">
        <v>501</v>
      </c>
      <c r="F70" s="35">
        <v>471</v>
      </c>
      <c r="G70" s="35">
        <v>665</v>
      </c>
      <c r="H70" s="35">
        <v>147</v>
      </c>
      <c r="I70" s="35">
        <v>94</v>
      </c>
      <c r="J70" s="35">
        <v>133</v>
      </c>
      <c r="K70" s="35">
        <v>88</v>
      </c>
      <c r="L70" s="35">
        <v>112</v>
      </c>
      <c r="M70" s="36">
        <v>162</v>
      </c>
      <c r="N70" s="77"/>
      <c r="O70" s="80">
        <f t="shared" si="0"/>
        <v>2842</v>
      </c>
    </row>
    <row r="71" spans="1:15">
      <c r="A71" s="60" t="s">
        <v>196</v>
      </c>
      <c r="B71" s="79">
        <v>518</v>
      </c>
      <c r="C71" s="35">
        <v>137</v>
      </c>
      <c r="D71" s="35">
        <v>126</v>
      </c>
      <c r="E71" s="35">
        <v>205</v>
      </c>
      <c r="F71" s="35">
        <v>217</v>
      </c>
      <c r="G71" s="35">
        <v>588</v>
      </c>
      <c r="H71" s="35">
        <v>104</v>
      </c>
      <c r="I71" s="35">
        <v>126</v>
      </c>
      <c r="J71" s="35">
        <v>161</v>
      </c>
      <c r="K71" s="35">
        <v>102</v>
      </c>
      <c r="L71" s="35">
        <v>117</v>
      </c>
      <c r="M71" s="36">
        <v>99</v>
      </c>
      <c r="N71" s="77"/>
      <c r="O71" s="80">
        <f t="shared" si="0"/>
        <v>2500</v>
      </c>
    </row>
    <row r="72" spans="1:15">
      <c r="A72" s="60" t="s">
        <v>197</v>
      </c>
      <c r="B72" s="79">
        <v>65</v>
      </c>
      <c r="C72" s="35">
        <v>49</v>
      </c>
      <c r="D72" s="35">
        <v>52</v>
      </c>
      <c r="E72" s="35">
        <v>55</v>
      </c>
      <c r="F72" s="35">
        <v>204</v>
      </c>
      <c r="G72" s="35">
        <v>64</v>
      </c>
      <c r="H72" s="35">
        <v>37</v>
      </c>
      <c r="I72" s="35">
        <v>44</v>
      </c>
      <c r="J72" s="35">
        <v>45</v>
      </c>
      <c r="K72" s="35">
        <v>32</v>
      </c>
      <c r="L72" s="35">
        <v>27</v>
      </c>
      <c r="M72" s="36">
        <v>35</v>
      </c>
      <c r="N72" s="77"/>
      <c r="O72" s="80">
        <f t="shared" si="0"/>
        <v>709</v>
      </c>
    </row>
    <row r="73" spans="1:15">
      <c r="A73" s="60" t="s">
        <v>115</v>
      </c>
      <c r="B73" s="79">
        <v>85</v>
      </c>
      <c r="C73" s="35">
        <v>60</v>
      </c>
      <c r="D73" s="35">
        <v>74</v>
      </c>
      <c r="E73" s="35">
        <v>101</v>
      </c>
      <c r="F73" s="35">
        <v>183</v>
      </c>
      <c r="G73" s="35">
        <v>78</v>
      </c>
      <c r="H73" s="35">
        <v>103</v>
      </c>
      <c r="I73" s="35">
        <v>64</v>
      </c>
      <c r="J73" s="35">
        <v>94</v>
      </c>
      <c r="K73" s="35">
        <v>71</v>
      </c>
      <c r="L73" s="35">
        <v>77</v>
      </c>
      <c r="M73" s="36">
        <v>93</v>
      </c>
      <c r="N73" s="77"/>
      <c r="O73" s="80">
        <f t="shared" si="0"/>
        <v>1083</v>
      </c>
    </row>
    <row r="74" spans="1:15">
      <c r="A74" s="60" t="s">
        <v>116</v>
      </c>
      <c r="B74" s="79">
        <v>88</v>
      </c>
      <c r="C74" s="35">
        <v>34</v>
      </c>
      <c r="D74" s="35">
        <v>51</v>
      </c>
      <c r="E74" s="35">
        <v>49</v>
      </c>
      <c r="F74" s="35">
        <v>346</v>
      </c>
      <c r="G74" s="35">
        <v>26</v>
      </c>
      <c r="H74" s="35">
        <v>288</v>
      </c>
      <c r="I74" s="35">
        <v>43</v>
      </c>
      <c r="J74" s="35">
        <v>92</v>
      </c>
      <c r="K74" s="35">
        <v>73</v>
      </c>
      <c r="L74" s="35">
        <v>66</v>
      </c>
      <c r="M74" s="36">
        <v>62</v>
      </c>
      <c r="N74" s="77"/>
      <c r="O74" s="80">
        <f t="shared" si="0"/>
        <v>1218</v>
      </c>
    </row>
    <row r="75" spans="1:15">
      <c r="A75" s="60" t="s">
        <v>198</v>
      </c>
      <c r="B75" s="79">
        <v>10</v>
      </c>
      <c r="C75" s="35">
        <v>7</v>
      </c>
      <c r="D75" s="35">
        <v>8</v>
      </c>
      <c r="E75" s="35">
        <v>8</v>
      </c>
      <c r="F75" s="35">
        <v>13</v>
      </c>
      <c r="G75" s="35">
        <v>11</v>
      </c>
      <c r="H75" s="35">
        <v>17</v>
      </c>
      <c r="I75" s="35">
        <v>11</v>
      </c>
      <c r="J75" s="35">
        <v>18</v>
      </c>
      <c r="K75" s="35">
        <v>14</v>
      </c>
      <c r="L75" s="35">
        <v>16</v>
      </c>
      <c r="M75" s="36">
        <v>10</v>
      </c>
      <c r="N75" s="77"/>
      <c r="O75" s="80">
        <f t="shared" si="0"/>
        <v>143</v>
      </c>
    </row>
    <row r="76" spans="1:15">
      <c r="A76" s="60" t="s">
        <v>199</v>
      </c>
      <c r="B76" s="79">
        <v>10</v>
      </c>
      <c r="C76" s="35">
        <v>7</v>
      </c>
      <c r="D76" s="35">
        <v>8</v>
      </c>
      <c r="E76" s="35">
        <v>8</v>
      </c>
      <c r="F76" s="35">
        <v>13</v>
      </c>
      <c r="G76" s="35">
        <v>11</v>
      </c>
      <c r="H76" s="35">
        <v>17</v>
      </c>
      <c r="I76" s="35">
        <v>11</v>
      </c>
      <c r="J76" s="35">
        <v>18</v>
      </c>
      <c r="K76" s="35">
        <v>14</v>
      </c>
      <c r="L76" s="35">
        <v>16</v>
      </c>
      <c r="M76" s="36">
        <v>10</v>
      </c>
      <c r="N76" s="77"/>
      <c r="O76" s="80">
        <f t="shared" si="0"/>
        <v>143</v>
      </c>
    </row>
    <row r="77" spans="1:15">
      <c r="A77" s="60" t="s">
        <v>117</v>
      </c>
      <c r="B77" s="79">
        <v>19</v>
      </c>
      <c r="C77" s="35">
        <v>15</v>
      </c>
      <c r="D77" s="35">
        <v>22</v>
      </c>
      <c r="E77" s="35">
        <v>18</v>
      </c>
      <c r="F77" s="35">
        <v>22</v>
      </c>
      <c r="G77" s="35">
        <v>19</v>
      </c>
      <c r="H77" s="35">
        <v>22</v>
      </c>
      <c r="I77" s="35">
        <v>25</v>
      </c>
      <c r="J77" s="35">
        <v>26</v>
      </c>
      <c r="K77" s="35">
        <v>21</v>
      </c>
      <c r="L77" s="35">
        <v>17</v>
      </c>
      <c r="M77" s="36">
        <v>19</v>
      </c>
      <c r="N77" s="77"/>
      <c r="O77" s="80">
        <f t="shared" si="0"/>
        <v>245</v>
      </c>
    </row>
    <row r="78" spans="1:15">
      <c r="A78" s="60" t="s">
        <v>118</v>
      </c>
      <c r="B78" s="79">
        <v>22</v>
      </c>
      <c r="C78" s="35">
        <v>24</v>
      </c>
      <c r="D78" s="35">
        <v>19</v>
      </c>
      <c r="E78" s="35">
        <v>23</v>
      </c>
      <c r="F78" s="35">
        <v>17</v>
      </c>
      <c r="G78" s="35">
        <v>20</v>
      </c>
      <c r="H78" s="35">
        <v>21</v>
      </c>
      <c r="I78" s="35">
        <v>20</v>
      </c>
      <c r="J78" s="35">
        <v>18</v>
      </c>
      <c r="K78" s="35">
        <v>27</v>
      </c>
      <c r="L78" s="35">
        <v>21</v>
      </c>
      <c r="M78" s="36">
        <v>28</v>
      </c>
      <c r="N78" s="77"/>
      <c r="O78" s="80">
        <f t="shared" si="0"/>
        <v>260</v>
      </c>
    </row>
    <row r="79" spans="1:15">
      <c r="A79" s="60" t="s">
        <v>119</v>
      </c>
      <c r="B79" s="79">
        <v>20</v>
      </c>
      <c r="C79" s="35">
        <v>18</v>
      </c>
      <c r="D79" s="35">
        <v>10</v>
      </c>
      <c r="E79" s="35">
        <v>29</v>
      </c>
      <c r="F79" s="35">
        <v>25</v>
      </c>
      <c r="G79" s="35">
        <v>15</v>
      </c>
      <c r="H79" s="35">
        <v>31</v>
      </c>
      <c r="I79" s="35">
        <v>27</v>
      </c>
      <c r="J79" s="35">
        <v>15</v>
      </c>
      <c r="K79" s="35">
        <v>23</v>
      </c>
      <c r="L79" s="35">
        <v>24</v>
      </c>
      <c r="M79" s="36">
        <v>28</v>
      </c>
      <c r="N79" s="77"/>
      <c r="O79" s="80">
        <f t="shared" si="0"/>
        <v>265</v>
      </c>
    </row>
    <row r="80" spans="1:15">
      <c r="A80" s="60" t="s">
        <v>200</v>
      </c>
      <c r="B80" s="79">
        <v>14</v>
      </c>
      <c r="C80" s="35">
        <v>11</v>
      </c>
      <c r="D80" s="35">
        <v>15</v>
      </c>
      <c r="E80" s="35">
        <v>13</v>
      </c>
      <c r="F80" s="35">
        <v>21</v>
      </c>
      <c r="G80" s="35">
        <v>21</v>
      </c>
      <c r="H80" s="35">
        <v>13</v>
      </c>
      <c r="I80" s="35">
        <v>12</v>
      </c>
      <c r="J80" s="35">
        <v>19</v>
      </c>
      <c r="K80" s="35">
        <v>21</v>
      </c>
      <c r="L80" s="35">
        <v>15</v>
      </c>
      <c r="M80" s="36">
        <v>14</v>
      </c>
      <c r="N80" s="77"/>
      <c r="O80" s="80">
        <f t="shared" si="0"/>
        <v>189</v>
      </c>
    </row>
    <row r="81" spans="1:15">
      <c r="A81" s="60" t="s">
        <v>201</v>
      </c>
      <c r="B81" s="79">
        <v>3</v>
      </c>
      <c r="C81" s="35">
        <v>2</v>
      </c>
      <c r="D81" s="35">
        <v>4</v>
      </c>
      <c r="E81" s="35">
        <v>4</v>
      </c>
      <c r="F81" s="35">
        <v>3</v>
      </c>
      <c r="G81" s="35">
        <v>3</v>
      </c>
      <c r="H81" s="35">
        <v>5</v>
      </c>
      <c r="I81" s="35">
        <v>3</v>
      </c>
      <c r="J81" s="35">
        <v>4</v>
      </c>
      <c r="K81" s="35">
        <v>2</v>
      </c>
      <c r="L81" s="35">
        <v>3</v>
      </c>
      <c r="M81" s="36">
        <v>2</v>
      </c>
      <c r="N81" s="77"/>
      <c r="O81" s="80">
        <f t="shared" si="0"/>
        <v>38</v>
      </c>
    </row>
    <row r="82" spans="1:15">
      <c r="A82" s="60" t="s">
        <v>120</v>
      </c>
      <c r="B82" s="79">
        <v>21</v>
      </c>
      <c r="C82" s="35">
        <v>14</v>
      </c>
      <c r="D82" s="35">
        <v>15</v>
      </c>
      <c r="E82" s="35">
        <v>20</v>
      </c>
      <c r="F82" s="35">
        <v>15</v>
      </c>
      <c r="G82" s="35">
        <v>15</v>
      </c>
      <c r="H82" s="35">
        <v>18</v>
      </c>
      <c r="I82" s="35">
        <v>11</v>
      </c>
      <c r="J82" s="35">
        <v>14</v>
      </c>
      <c r="K82" s="35">
        <v>15</v>
      </c>
      <c r="L82" s="35">
        <v>10</v>
      </c>
      <c r="M82" s="36">
        <v>11</v>
      </c>
      <c r="N82" s="77"/>
      <c r="O82" s="80">
        <f t="shared" si="0"/>
        <v>179</v>
      </c>
    </row>
    <row r="83" spans="1:15">
      <c r="A83" s="60" t="s">
        <v>121</v>
      </c>
      <c r="B83" s="79">
        <v>15</v>
      </c>
      <c r="C83" s="35">
        <v>15</v>
      </c>
      <c r="D83" s="35">
        <v>17</v>
      </c>
      <c r="E83" s="35">
        <v>19</v>
      </c>
      <c r="F83" s="35">
        <v>11</v>
      </c>
      <c r="G83" s="35">
        <v>13</v>
      </c>
      <c r="H83" s="35">
        <v>19</v>
      </c>
      <c r="I83" s="35">
        <v>16</v>
      </c>
      <c r="J83" s="35">
        <v>17</v>
      </c>
      <c r="K83" s="35">
        <v>16</v>
      </c>
      <c r="L83" s="35">
        <v>10</v>
      </c>
      <c r="M83" s="36">
        <v>13</v>
      </c>
      <c r="N83" s="77"/>
      <c r="O83" s="80">
        <f t="shared" si="0"/>
        <v>181</v>
      </c>
    </row>
    <row r="84" spans="1:15">
      <c r="A84" s="60" t="s">
        <v>122</v>
      </c>
      <c r="B84" s="79">
        <v>7</v>
      </c>
      <c r="C84" s="35">
        <v>7</v>
      </c>
      <c r="D84" s="35">
        <v>15</v>
      </c>
      <c r="E84" s="35">
        <v>10</v>
      </c>
      <c r="F84" s="35">
        <v>11</v>
      </c>
      <c r="G84" s="35">
        <v>14</v>
      </c>
      <c r="H84" s="35">
        <v>18</v>
      </c>
      <c r="I84" s="35">
        <v>13</v>
      </c>
      <c r="J84" s="35">
        <v>16</v>
      </c>
      <c r="K84" s="35">
        <v>12</v>
      </c>
      <c r="L84" s="35">
        <v>12</v>
      </c>
      <c r="M84" s="36">
        <v>8</v>
      </c>
      <c r="N84" s="77"/>
      <c r="O84" s="80">
        <f t="shared" si="0"/>
        <v>143</v>
      </c>
    </row>
    <row r="85" spans="1:15">
      <c r="A85" s="60" t="s">
        <v>123</v>
      </c>
      <c r="B85" s="79">
        <v>14</v>
      </c>
      <c r="C85" s="35">
        <v>21</v>
      </c>
      <c r="D85" s="35">
        <v>22</v>
      </c>
      <c r="E85" s="35">
        <v>21</v>
      </c>
      <c r="F85" s="35">
        <v>20</v>
      </c>
      <c r="G85" s="35">
        <v>17</v>
      </c>
      <c r="H85" s="35">
        <v>17</v>
      </c>
      <c r="I85" s="35">
        <v>21</v>
      </c>
      <c r="J85" s="35">
        <v>17</v>
      </c>
      <c r="K85" s="35">
        <v>18</v>
      </c>
      <c r="L85" s="35">
        <v>18</v>
      </c>
      <c r="M85" s="36">
        <v>15</v>
      </c>
      <c r="N85" s="77"/>
      <c r="O85" s="80">
        <f t="shared" ref="O85:O111" si="1">SUM(B85:M85)</f>
        <v>221</v>
      </c>
    </row>
    <row r="86" spans="1:15">
      <c r="A86" s="60" t="s">
        <v>202</v>
      </c>
      <c r="B86" s="79">
        <v>3</v>
      </c>
      <c r="C86" s="35">
        <v>3</v>
      </c>
      <c r="D86" s="35">
        <v>5</v>
      </c>
      <c r="E86" s="35">
        <v>2</v>
      </c>
      <c r="F86" s="35">
        <v>0</v>
      </c>
      <c r="G86" s="35">
        <v>4</v>
      </c>
      <c r="H86" s="35">
        <v>1</v>
      </c>
      <c r="I86" s="35">
        <v>3</v>
      </c>
      <c r="J86" s="35">
        <v>3</v>
      </c>
      <c r="K86" s="35">
        <v>1</v>
      </c>
      <c r="L86" s="35">
        <v>2</v>
      </c>
      <c r="M86" s="36">
        <v>3</v>
      </c>
      <c r="N86" s="77"/>
      <c r="O86" s="80">
        <f t="shared" si="1"/>
        <v>30</v>
      </c>
    </row>
    <row r="87" spans="1:15">
      <c r="A87" s="60" t="s">
        <v>203</v>
      </c>
      <c r="B87" s="79">
        <v>11</v>
      </c>
      <c r="C87" s="35">
        <v>7</v>
      </c>
      <c r="D87" s="35">
        <v>6</v>
      </c>
      <c r="E87" s="35">
        <v>8</v>
      </c>
      <c r="F87" s="35">
        <v>9</v>
      </c>
      <c r="G87" s="35">
        <v>10</v>
      </c>
      <c r="H87" s="35">
        <v>11</v>
      </c>
      <c r="I87" s="35">
        <v>10</v>
      </c>
      <c r="J87" s="35">
        <v>13</v>
      </c>
      <c r="K87" s="35">
        <v>10</v>
      </c>
      <c r="L87" s="35">
        <v>11</v>
      </c>
      <c r="M87" s="36">
        <v>13</v>
      </c>
      <c r="N87" s="77"/>
      <c r="O87" s="80">
        <f t="shared" si="1"/>
        <v>119</v>
      </c>
    </row>
    <row r="88" spans="1:15">
      <c r="A88" s="60" t="s">
        <v>124</v>
      </c>
      <c r="B88" s="79">
        <v>7</v>
      </c>
      <c r="C88" s="35">
        <v>10</v>
      </c>
      <c r="D88" s="35">
        <v>19</v>
      </c>
      <c r="E88" s="35">
        <v>7</v>
      </c>
      <c r="F88" s="35">
        <v>12</v>
      </c>
      <c r="G88" s="35">
        <v>5</v>
      </c>
      <c r="H88" s="35">
        <v>16</v>
      </c>
      <c r="I88" s="35">
        <v>20</v>
      </c>
      <c r="J88" s="35">
        <v>25</v>
      </c>
      <c r="K88" s="35">
        <v>12</v>
      </c>
      <c r="L88" s="35">
        <v>31</v>
      </c>
      <c r="M88" s="36">
        <v>16</v>
      </c>
      <c r="N88" s="77"/>
      <c r="O88" s="80">
        <f t="shared" si="1"/>
        <v>180</v>
      </c>
    </row>
    <row r="89" spans="1:15">
      <c r="A89" s="60" t="s">
        <v>205</v>
      </c>
      <c r="B89" s="79">
        <v>22</v>
      </c>
      <c r="C89" s="35">
        <v>14</v>
      </c>
      <c r="D89" s="35">
        <v>16</v>
      </c>
      <c r="E89" s="35">
        <v>18</v>
      </c>
      <c r="F89" s="35">
        <v>22</v>
      </c>
      <c r="G89" s="35">
        <v>15</v>
      </c>
      <c r="H89" s="35">
        <v>20</v>
      </c>
      <c r="I89" s="35">
        <v>19</v>
      </c>
      <c r="J89" s="35">
        <v>16</v>
      </c>
      <c r="K89" s="35">
        <v>16</v>
      </c>
      <c r="L89" s="35">
        <v>18</v>
      </c>
      <c r="M89" s="36">
        <v>20</v>
      </c>
      <c r="N89" s="77"/>
      <c r="O89" s="80">
        <f t="shared" si="1"/>
        <v>216</v>
      </c>
    </row>
    <row r="90" spans="1:15">
      <c r="A90" s="60" t="s">
        <v>206</v>
      </c>
      <c r="B90" s="79">
        <v>20</v>
      </c>
      <c r="C90" s="35">
        <v>15</v>
      </c>
      <c r="D90" s="35">
        <v>17</v>
      </c>
      <c r="E90" s="35">
        <v>12</v>
      </c>
      <c r="F90" s="35">
        <v>11</v>
      </c>
      <c r="G90" s="35">
        <v>19</v>
      </c>
      <c r="H90" s="35">
        <v>13</v>
      </c>
      <c r="I90" s="35">
        <v>15</v>
      </c>
      <c r="J90" s="35">
        <v>13</v>
      </c>
      <c r="K90" s="35">
        <v>10</v>
      </c>
      <c r="L90" s="35">
        <v>11</v>
      </c>
      <c r="M90" s="36">
        <v>14</v>
      </c>
      <c r="N90" s="77"/>
      <c r="O90" s="80">
        <f t="shared" si="1"/>
        <v>170</v>
      </c>
    </row>
    <row r="91" spans="1:15">
      <c r="A91" s="60" t="s">
        <v>207</v>
      </c>
      <c r="B91" s="79">
        <v>9</v>
      </c>
      <c r="C91" s="35">
        <v>6</v>
      </c>
      <c r="D91" s="35">
        <v>4</v>
      </c>
      <c r="E91" s="35">
        <v>9</v>
      </c>
      <c r="F91" s="35">
        <v>8</v>
      </c>
      <c r="G91" s="35">
        <v>6</v>
      </c>
      <c r="H91" s="35">
        <v>8</v>
      </c>
      <c r="I91" s="35">
        <v>10</v>
      </c>
      <c r="J91" s="35">
        <v>4</v>
      </c>
      <c r="K91" s="35">
        <v>6</v>
      </c>
      <c r="L91" s="35">
        <v>8</v>
      </c>
      <c r="M91" s="36">
        <v>6</v>
      </c>
      <c r="N91" s="77"/>
      <c r="O91" s="80">
        <f t="shared" si="1"/>
        <v>84</v>
      </c>
    </row>
    <row r="92" spans="1:15">
      <c r="A92" s="60" t="s">
        <v>208</v>
      </c>
      <c r="B92" s="79">
        <v>3</v>
      </c>
      <c r="C92" s="35">
        <v>7</v>
      </c>
      <c r="D92" s="35">
        <v>3</v>
      </c>
      <c r="E92" s="35">
        <v>5</v>
      </c>
      <c r="F92" s="35">
        <v>3</v>
      </c>
      <c r="G92" s="35">
        <v>8</v>
      </c>
      <c r="H92" s="35">
        <v>7</v>
      </c>
      <c r="I92" s="35">
        <v>6</v>
      </c>
      <c r="J92" s="35">
        <v>4</v>
      </c>
      <c r="K92" s="35">
        <v>6</v>
      </c>
      <c r="L92" s="35">
        <v>10</v>
      </c>
      <c r="M92" s="36">
        <v>7</v>
      </c>
      <c r="N92" s="77"/>
      <c r="O92" s="80">
        <f t="shared" si="1"/>
        <v>69</v>
      </c>
    </row>
    <row r="93" spans="1:15">
      <c r="A93" s="60" t="s">
        <v>209</v>
      </c>
      <c r="B93" s="79">
        <v>17</v>
      </c>
      <c r="C93" s="35">
        <v>14</v>
      </c>
      <c r="D93" s="35">
        <v>13</v>
      </c>
      <c r="E93" s="35">
        <v>11</v>
      </c>
      <c r="F93" s="35">
        <v>12</v>
      </c>
      <c r="G93" s="35">
        <v>18</v>
      </c>
      <c r="H93" s="35">
        <v>18</v>
      </c>
      <c r="I93" s="35">
        <v>13</v>
      </c>
      <c r="J93" s="35">
        <v>13</v>
      </c>
      <c r="K93" s="35">
        <v>12</v>
      </c>
      <c r="L93" s="35">
        <v>13</v>
      </c>
      <c r="M93" s="36">
        <v>14</v>
      </c>
      <c r="N93" s="77"/>
      <c r="O93" s="80">
        <f t="shared" si="1"/>
        <v>168</v>
      </c>
    </row>
    <row r="94" spans="1:15">
      <c r="A94" s="60" t="s">
        <v>210</v>
      </c>
      <c r="B94" s="79">
        <v>23</v>
      </c>
      <c r="C94" s="35">
        <v>17</v>
      </c>
      <c r="D94" s="35">
        <v>11</v>
      </c>
      <c r="E94" s="35">
        <v>13</v>
      </c>
      <c r="F94" s="35">
        <v>16</v>
      </c>
      <c r="G94" s="35">
        <v>10</v>
      </c>
      <c r="H94" s="35">
        <v>14</v>
      </c>
      <c r="I94" s="35">
        <v>13</v>
      </c>
      <c r="J94" s="35">
        <v>15</v>
      </c>
      <c r="K94" s="35">
        <v>13</v>
      </c>
      <c r="L94" s="35">
        <v>8</v>
      </c>
      <c r="M94" s="36">
        <v>12</v>
      </c>
      <c r="N94" s="77"/>
      <c r="O94" s="80">
        <f t="shared" si="1"/>
        <v>165</v>
      </c>
    </row>
    <row r="95" spans="1:15">
      <c r="A95" s="60" t="s">
        <v>211</v>
      </c>
      <c r="B95" s="79">
        <v>17</v>
      </c>
      <c r="C95" s="35">
        <v>16</v>
      </c>
      <c r="D95" s="35">
        <v>12</v>
      </c>
      <c r="E95" s="35">
        <v>12</v>
      </c>
      <c r="F95" s="35">
        <v>14</v>
      </c>
      <c r="G95" s="35">
        <v>14</v>
      </c>
      <c r="H95" s="35">
        <v>14</v>
      </c>
      <c r="I95" s="35">
        <v>13</v>
      </c>
      <c r="J95" s="35">
        <v>9</v>
      </c>
      <c r="K95" s="35">
        <v>13</v>
      </c>
      <c r="L95" s="35">
        <v>17</v>
      </c>
      <c r="M95" s="36">
        <v>17</v>
      </c>
      <c r="N95" s="77"/>
      <c r="O95" s="80">
        <f t="shared" si="1"/>
        <v>168</v>
      </c>
    </row>
    <row r="96" spans="1:15">
      <c r="A96" s="60" t="s">
        <v>212</v>
      </c>
      <c r="B96" s="79">
        <v>10</v>
      </c>
      <c r="C96" s="35">
        <v>10</v>
      </c>
      <c r="D96" s="35">
        <v>12</v>
      </c>
      <c r="E96" s="35">
        <v>9</v>
      </c>
      <c r="F96" s="35">
        <v>11</v>
      </c>
      <c r="G96" s="35">
        <v>14</v>
      </c>
      <c r="H96" s="35">
        <v>13</v>
      </c>
      <c r="I96" s="35">
        <v>10</v>
      </c>
      <c r="J96" s="35">
        <v>13</v>
      </c>
      <c r="K96" s="35">
        <v>10</v>
      </c>
      <c r="L96" s="35">
        <v>7</v>
      </c>
      <c r="M96" s="36">
        <v>7</v>
      </c>
      <c r="N96" s="77"/>
      <c r="O96" s="80">
        <f t="shared" si="1"/>
        <v>126</v>
      </c>
    </row>
    <row r="97" spans="1:39">
      <c r="A97" s="60" t="s">
        <v>213</v>
      </c>
      <c r="B97" s="79">
        <v>1</v>
      </c>
      <c r="C97" s="35">
        <v>2</v>
      </c>
      <c r="D97" s="35">
        <v>1</v>
      </c>
      <c r="E97" s="35">
        <v>3</v>
      </c>
      <c r="F97" s="35">
        <v>1</v>
      </c>
      <c r="G97" s="35">
        <v>4</v>
      </c>
      <c r="H97" s="35">
        <v>2</v>
      </c>
      <c r="I97" s="35">
        <v>2</v>
      </c>
      <c r="J97" s="35">
        <v>3</v>
      </c>
      <c r="K97" s="35">
        <v>3</v>
      </c>
      <c r="L97" s="35">
        <v>1</v>
      </c>
      <c r="M97" s="36">
        <v>1</v>
      </c>
      <c r="N97" s="77"/>
      <c r="O97" s="80">
        <f t="shared" si="1"/>
        <v>24</v>
      </c>
    </row>
    <row r="98" spans="1:39">
      <c r="A98" s="60" t="s">
        <v>214</v>
      </c>
      <c r="B98" s="79">
        <v>15</v>
      </c>
      <c r="C98" s="35">
        <v>14</v>
      </c>
      <c r="D98" s="35">
        <v>11</v>
      </c>
      <c r="E98" s="35">
        <v>16</v>
      </c>
      <c r="F98" s="35">
        <v>12</v>
      </c>
      <c r="G98" s="35">
        <v>13</v>
      </c>
      <c r="H98" s="35">
        <v>9</v>
      </c>
      <c r="I98" s="35">
        <v>20</v>
      </c>
      <c r="J98" s="35">
        <v>12</v>
      </c>
      <c r="K98" s="35">
        <v>11</v>
      </c>
      <c r="L98" s="35">
        <v>13</v>
      </c>
      <c r="M98" s="36">
        <v>15</v>
      </c>
      <c r="N98" s="77"/>
      <c r="O98" s="80">
        <f t="shared" si="1"/>
        <v>161</v>
      </c>
    </row>
    <row r="99" spans="1:39">
      <c r="A99" s="60" t="s">
        <v>215</v>
      </c>
      <c r="B99" s="79">
        <v>15</v>
      </c>
      <c r="C99" s="35">
        <v>24</v>
      </c>
      <c r="D99" s="35">
        <v>14</v>
      </c>
      <c r="E99" s="35">
        <v>14</v>
      </c>
      <c r="F99" s="35">
        <v>17</v>
      </c>
      <c r="G99" s="35">
        <v>6</v>
      </c>
      <c r="H99" s="35">
        <v>13</v>
      </c>
      <c r="I99" s="35">
        <v>11</v>
      </c>
      <c r="J99" s="35">
        <v>15</v>
      </c>
      <c r="K99" s="35">
        <v>8</v>
      </c>
      <c r="L99" s="35">
        <v>8</v>
      </c>
      <c r="M99" s="36">
        <v>17</v>
      </c>
      <c r="N99" s="77"/>
      <c r="O99" s="80">
        <f t="shared" si="1"/>
        <v>162</v>
      </c>
    </row>
    <row r="100" spans="1:39">
      <c r="A100" s="60" t="s">
        <v>216</v>
      </c>
      <c r="B100" s="79">
        <v>15</v>
      </c>
      <c r="C100" s="35">
        <v>10</v>
      </c>
      <c r="D100" s="35">
        <v>17</v>
      </c>
      <c r="E100" s="35">
        <v>11</v>
      </c>
      <c r="F100" s="35">
        <v>15</v>
      </c>
      <c r="G100" s="35">
        <v>16</v>
      </c>
      <c r="H100" s="35">
        <v>13</v>
      </c>
      <c r="I100" s="35">
        <v>15</v>
      </c>
      <c r="J100" s="35">
        <v>13</v>
      </c>
      <c r="K100" s="35">
        <v>15</v>
      </c>
      <c r="L100" s="35">
        <v>11</v>
      </c>
      <c r="M100" s="36">
        <v>10</v>
      </c>
      <c r="N100" s="77"/>
      <c r="O100" s="80">
        <f t="shared" si="1"/>
        <v>161</v>
      </c>
    </row>
    <row r="101" spans="1:39">
      <c r="A101" s="60" t="s">
        <v>217</v>
      </c>
      <c r="B101" s="79">
        <v>9</v>
      </c>
      <c r="C101" s="35">
        <v>11</v>
      </c>
      <c r="D101" s="35">
        <v>12</v>
      </c>
      <c r="E101" s="35">
        <v>15</v>
      </c>
      <c r="F101" s="35">
        <v>11</v>
      </c>
      <c r="G101" s="35">
        <v>14</v>
      </c>
      <c r="H101" s="35">
        <v>17</v>
      </c>
      <c r="I101" s="35">
        <v>11</v>
      </c>
      <c r="J101" s="35">
        <v>8</v>
      </c>
      <c r="K101" s="35">
        <v>16</v>
      </c>
      <c r="L101" s="35">
        <v>12</v>
      </c>
      <c r="M101" s="36">
        <v>9</v>
      </c>
      <c r="N101" s="77"/>
      <c r="O101" s="80">
        <f t="shared" si="1"/>
        <v>145</v>
      </c>
    </row>
    <row r="102" spans="1:39">
      <c r="A102" s="60" t="s">
        <v>218</v>
      </c>
      <c r="B102" s="79">
        <v>4</v>
      </c>
      <c r="C102" s="35">
        <v>2</v>
      </c>
      <c r="D102" s="35">
        <v>5</v>
      </c>
      <c r="E102" s="35">
        <v>3</v>
      </c>
      <c r="F102" s="35">
        <v>6</v>
      </c>
      <c r="G102" s="35">
        <v>0</v>
      </c>
      <c r="H102" s="35">
        <v>2</v>
      </c>
      <c r="I102" s="35">
        <v>3</v>
      </c>
      <c r="J102" s="35">
        <v>6</v>
      </c>
      <c r="K102" s="35">
        <v>1</v>
      </c>
      <c r="L102" s="35">
        <v>3</v>
      </c>
      <c r="M102" s="36">
        <v>4</v>
      </c>
      <c r="N102" s="77"/>
      <c r="O102" s="80">
        <f t="shared" si="1"/>
        <v>39</v>
      </c>
    </row>
    <row r="103" spans="1:39">
      <c r="A103" s="60" t="s">
        <v>219</v>
      </c>
      <c r="B103" s="79">
        <v>11</v>
      </c>
      <c r="C103" s="35">
        <v>9</v>
      </c>
      <c r="D103" s="35">
        <v>7</v>
      </c>
      <c r="E103" s="35">
        <v>11</v>
      </c>
      <c r="F103" s="35">
        <v>8</v>
      </c>
      <c r="G103" s="35">
        <v>9</v>
      </c>
      <c r="H103" s="35">
        <v>10</v>
      </c>
      <c r="I103" s="35">
        <v>3</v>
      </c>
      <c r="J103" s="35">
        <v>10</v>
      </c>
      <c r="K103" s="35">
        <v>4</v>
      </c>
      <c r="L103" s="35">
        <v>5</v>
      </c>
      <c r="M103" s="36">
        <v>5</v>
      </c>
      <c r="N103" s="77"/>
      <c r="O103" s="80">
        <f t="shared" si="1"/>
        <v>92</v>
      </c>
    </row>
    <row r="104" spans="1:39">
      <c r="A104" s="60" t="s">
        <v>220</v>
      </c>
      <c r="B104" s="79">
        <v>15</v>
      </c>
      <c r="C104" s="35">
        <v>9</v>
      </c>
      <c r="D104" s="35">
        <v>10</v>
      </c>
      <c r="E104" s="35">
        <v>16</v>
      </c>
      <c r="F104" s="35">
        <v>7</v>
      </c>
      <c r="G104" s="35">
        <v>13</v>
      </c>
      <c r="H104" s="35">
        <v>10</v>
      </c>
      <c r="I104" s="35">
        <v>10</v>
      </c>
      <c r="J104" s="35">
        <v>10</v>
      </c>
      <c r="K104" s="35">
        <v>17</v>
      </c>
      <c r="L104" s="35">
        <v>13</v>
      </c>
      <c r="M104" s="36">
        <v>14</v>
      </c>
      <c r="N104" s="77"/>
      <c r="O104" s="80">
        <f t="shared" si="1"/>
        <v>144</v>
      </c>
    </row>
    <row r="105" spans="1:39">
      <c r="A105" s="60" t="s">
        <v>221</v>
      </c>
      <c r="B105" s="79">
        <v>8</v>
      </c>
      <c r="C105" s="35">
        <v>11</v>
      </c>
      <c r="D105" s="35">
        <v>11</v>
      </c>
      <c r="E105" s="35">
        <v>8</v>
      </c>
      <c r="F105" s="35">
        <v>10</v>
      </c>
      <c r="G105" s="35">
        <v>11</v>
      </c>
      <c r="H105" s="35">
        <v>20</v>
      </c>
      <c r="I105" s="35">
        <v>15</v>
      </c>
      <c r="J105" s="35">
        <v>11</v>
      </c>
      <c r="K105" s="35">
        <v>7</v>
      </c>
      <c r="L105" s="35">
        <v>10</v>
      </c>
      <c r="M105" s="36">
        <v>6</v>
      </c>
      <c r="N105" s="77"/>
      <c r="O105" s="80">
        <f t="shared" si="1"/>
        <v>128</v>
      </c>
    </row>
    <row r="106" spans="1:39">
      <c r="A106" s="60" t="s">
        <v>222</v>
      </c>
      <c r="B106" s="79">
        <v>14</v>
      </c>
      <c r="C106" s="35">
        <v>9</v>
      </c>
      <c r="D106" s="35">
        <v>16</v>
      </c>
      <c r="E106" s="35">
        <v>12</v>
      </c>
      <c r="F106" s="35">
        <v>16</v>
      </c>
      <c r="G106" s="35">
        <v>15</v>
      </c>
      <c r="H106" s="35">
        <v>7</v>
      </c>
      <c r="I106" s="35">
        <v>13</v>
      </c>
      <c r="J106" s="35">
        <v>7</v>
      </c>
      <c r="K106" s="35">
        <v>12</v>
      </c>
      <c r="L106" s="35">
        <v>6</v>
      </c>
      <c r="M106" s="36">
        <v>11</v>
      </c>
      <c r="N106" s="77"/>
      <c r="O106" s="80">
        <f t="shared" si="1"/>
        <v>138</v>
      </c>
    </row>
    <row r="107" spans="1:39">
      <c r="A107" s="60" t="s">
        <v>223</v>
      </c>
      <c r="B107" s="79">
        <v>13</v>
      </c>
      <c r="C107" s="35">
        <v>6</v>
      </c>
      <c r="D107" s="35">
        <v>0</v>
      </c>
      <c r="E107" s="35">
        <v>12</v>
      </c>
      <c r="F107" s="35">
        <v>8</v>
      </c>
      <c r="G107" s="35">
        <v>12</v>
      </c>
      <c r="H107" s="35">
        <v>8</v>
      </c>
      <c r="I107" s="35">
        <v>2</v>
      </c>
      <c r="J107" s="35">
        <v>6</v>
      </c>
      <c r="K107" s="35">
        <v>9</v>
      </c>
      <c r="L107" s="35">
        <v>4</v>
      </c>
      <c r="M107" s="36">
        <v>7</v>
      </c>
      <c r="N107" s="77"/>
      <c r="O107" s="80">
        <f t="shared" si="1"/>
        <v>87</v>
      </c>
    </row>
    <row r="108" spans="1:39">
      <c r="A108" s="60" t="s">
        <v>224</v>
      </c>
      <c r="B108" s="79">
        <v>1</v>
      </c>
      <c r="C108" s="35">
        <v>7</v>
      </c>
      <c r="D108" s="35">
        <v>5</v>
      </c>
      <c r="E108" s="35">
        <v>9</v>
      </c>
      <c r="F108" s="35">
        <v>8</v>
      </c>
      <c r="G108" s="35">
        <v>3</v>
      </c>
      <c r="H108" s="35">
        <v>6</v>
      </c>
      <c r="I108" s="35">
        <v>3</v>
      </c>
      <c r="J108" s="35">
        <v>6</v>
      </c>
      <c r="K108" s="35">
        <v>5</v>
      </c>
      <c r="L108" s="35">
        <v>4</v>
      </c>
      <c r="M108" s="36">
        <v>4</v>
      </c>
      <c r="N108" s="77"/>
      <c r="O108" s="80">
        <f t="shared" si="1"/>
        <v>61</v>
      </c>
    </row>
    <row r="109" spans="1:39">
      <c r="A109" s="60" t="s">
        <v>225</v>
      </c>
      <c r="B109" s="79">
        <v>0</v>
      </c>
      <c r="C109" s="35">
        <v>10</v>
      </c>
      <c r="D109" s="35">
        <v>8</v>
      </c>
      <c r="E109" s="35">
        <v>14</v>
      </c>
      <c r="F109" s="35">
        <v>1</v>
      </c>
      <c r="G109" s="35">
        <v>0</v>
      </c>
      <c r="H109" s="35">
        <v>17</v>
      </c>
      <c r="I109" s="35">
        <v>9</v>
      </c>
      <c r="J109" s="35">
        <v>15</v>
      </c>
      <c r="K109" s="35">
        <v>14</v>
      </c>
      <c r="L109" s="35">
        <v>15</v>
      </c>
      <c r="M109" s="36">
        <v>10</v>
      </c>
      <c r="N109" s="77"/>
      <c r="O109" s="80">
        <f t="shared" si="1"/>
        <v>113</v>
      </c>
    </row>
    <row r="110" spans="1:39">
      <c r="A110" s="60" t="s">
        <v>226</v>
      </c>
      <c r="B110" s="79">
        <v>36</v>
      </c>
      <c r="C110" s="35">
        <v>9</v>
      </c>
      <c r="D110" s="35">
        <v>566</v>
      </c>
      <c r="E110" s="35">
        <v>67</v>
      </c>
      <c r="F110" s="35">
        <v>486</v>
      </c>
      <c r="G110" s="35">
        <v>673</v>
      </c>
      <c r="H110" s="35">
        <v>5</v>
      </c>
      <c r="I110" s="35">
        <v>3</v>
      </c>
      <c r="J110" s="35">
        <v>8</v>
      </c>
      <c r="K110" s="35">
        <v>15</v>
      </c>
      <c r="L110" s="35">
        <v>5</v>
      </c>
      <c r="M110" s="36">
        <v>688</v>
      </c>
      <c r="N110" s="77"/>
      <c r="O110" s="80">
        <f t="shared" si="1"/>
        <v>2561</v>
      </c>
    </row>
    <row r="111" spans="1:39" ht="15.75" thickBot="1">
      <c r="A111" s="14" t="s">
        <v>227</v>
      </c>
      <c r="B111" s="81">
        <v>0</v>
      </c>
      <c r="C111" s="37">
        <v>328</v>
      </c>
      <c r="D111" s="37">
        <v>0</v>
      </c>
      <c r="E111" s="37"/>
      <c r="F111" s="37"/>
      <c r="G111" s="37"/>
      <c r="H111" s="37">
        <v>78</v>
      </c>
      <c r="I111" s="37">
        <v>1103</v>
      </c>
      <c r="J111" s="37">
        <v>82</v>
      </c>
      <c r="K111" s="37">
        <v>629</v>
      </c>
      <c r="L111" s="37">
        <v>81</v>
      </c>
      <c r="M111" s="38"/>
      <c r="N111" s="77"/>
      <c r="O111" s="82">
        <f t="shared" si="1"/>
        <v>2301</v>
      </c>
    </row>
    <row r="112" spans="1:39" ht="15.75" thickBot="1">
      <c r="B112" s="77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</row>
    <row r="113" spans="1:39">
      <c r="A113" s="121" t="s">
        <v>11</v>
      </c>
      <c r="B113" s="119" t="s">
        <v>13</v>
      </c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  <c r="O113" s="123" t="s">
        <v>16</v>
      </c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</row>
    <row r="114" spans="1:39" ht="15.75" thickBot="1">
      <c r="A114" s="132"/>
      <c r="B114" s="29">
        <v>1</v>
      </c>
      <c r="C114" s="30">
        <v>2</v>
      </c>
      <c r="D114" s="30">
        <v>3</v>
      </c>
      <c r="E114" s="30">
        <v>4</v>
      </c>
      <c r="F114" s="30">
        <v>5</v>
      </c>
      <c r="G114" s="30">
        <v>6</v>
      </c>
      <c r="H114" s="30">
        <v>7</v>
      </c>
      <c r="I114" s="30">
        <v>8</v>
      </c>
      <c r="J114" s="30">
        <v>9</v>
      </c>
      <c r="K114" s="30">
        <v>10</v>
      </c>
      <c r="L114" s="30">
        <v>11</v>
      </c>
      <c r="M114" s="30">
        <v>12</v>
      </c>
      <c r="O114" s="133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  <c r="AM114" s="46"/>
    </row>
    <row r="115" spans="1:39">
      <c r="A115" s="59" t="s">
        <v>175</v>
      </c>
      <c r="B115" s="61">
        <v>39.133240000000001</v>
      </c>
      <c r="C115" s="62">
        <v>25.282375999999999</v>
      </c>
      <c r="D115" s="62">
        <v>41.456128</v>
      </c>
      <c r="E115" s="62">
        <v>32.736969999999999</v>
      </c>
      <c r="F115" s="62">
        <v>22.480325000000001</v>
      </c>
      <c r="G115" s="62">
        <v>24.450848999999998</v>
      </c>
      <c r="H115" s="62">
        <v>44.57085</v>
      </c>
      <c r="I115" s="62">
        <v>21.365351999999998</v>
      </c>
      <c r="J115" s="62">
        <v>22.003298999999998</v>
      </c>
      <c r="K115" s="62">
        <v>17.540952000000001</v>
      </c>
      <c r="L115" s="62">
        <v>14.96781</v>
      </c>
      <c r="M115" s="63">
        <v>24.454912</v>
      </c>
      <c r="N115" s="64"/>
      <c r="O115" s="65">
        <f>SUM(B115:M115)</f>
        <v>330.443063</v>
      </c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</row>
    <row r="116" spans="1:39">
      <c r="A116" s="60" t="s">
        <v>145</v>
      </c>
      <c r="B116" s="66">
        <v>14.28</v>
      </c>
      <c r="C116" s="67">
        <v>15.846</v>
      </c>
      <c r="D116" s="67">
        <v>12.441000000000001</v>
      </c>
      <c r="E116" s="67">
        <v>9.8490000000000002</v>
      </c>
      <c r="F116" s="67"/>
      <c r="G116" s="67"/>
      <c r="H116" s="67"/>
      <c r="I116" s="67"/>
      <c r="J116" s="67"/>
      <c r="K116" s="67"/>
      <c r="L116" s="67"/>
      <c r="M116" s="68"/>
      <c r="N116" s="64"/>
      <c r="O116" s="69">
        <f>SUM(B116:M116)</f>
        <v>52.415999999999997</v>
      </c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</row>
    <row r="117" spans="1:39">
      <c r="A117" s="60" t="s">
        <v>146</v>
      </c>
      <c r="B117" s="66">
        <v>3.08</v>
      </c>
      <c r="C117" s="67">
        <v>3.6659999999999999</v>
      </c>
      <c r="D117" s="67">
        <v>3.915</v>
      </c>
      <c r="E117" s="67">
        <v>10.981</v>
      </c>
      <c r="F117" s="67">
        <v>12.065</v>
      </c>
      <c r="G117" s="67">
        <v>11.135</v>
      </c>
      <c r="H117" s="67">
        <v>26.606999999999999</v>
      </c>
      <c r="I117" s="67">
        <v>12.946999999999999</v>
      </c>
      <c r="J117" s="67"/>
      <c r="K117" s="67"/>
      <c r="L117" s="67"/>
      <c r="M117" s="68"/>
      <c r="N117" s="64"/>
      <c r="O117" s="69">
        <f t="shared" ref="O117:O180" si="2">SUM(B117:M117)</f>
        <v>84.396000000000001</v>
      </c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</row>
    <row r="118" spans="1:39">
      <c r="A118" s="60" t="s">
        <v>147</v>
      </c>
      <c r="B118" s="66">
        <v>3.718</v>
      </c>
      <c r="C118" s="67">
        <v>3.8610000000000002</v>
      </c>
      <c r="D118" s="67">
        <v>4.4329999999999998</v>
      </c>
      <c r="E118" s="67">
        <v>4.4329999999999998</v>
      </c>
      <c r="F118" s="67">
        <v>5.2910000000000004</v>
      </c>
      <c r="G118" s="67">
        <v>5.0049999999999999</v>
      </c>
      <c r="H118" s="67">
        <v>8.58</v>
      </c>
      <c r="I118" s="67">
        <v>7.7220000000000004</v>
      </c>
      <c r="J118" s="67"/>
      <c r="K118" s="67"/>
      <c r="L118" s="67"/>
      <c r="M118" s="68"/>
      <c r="N118" s="64"/>
      <c r="O118" s="69">
        <f t="shared" si="2"/>
        <v>43.042999999999999</v>
      </c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</row>
    <row r="119" spans="1:39">
      <c r="A119" s="60" t="s">
        <v>148</v>
      </c>
      <c r="B119" s="66">
        <v>1.7649999999999999</v>
      </c>
      <c r="C119" s="67">
        <v>1.7649999999999999</v>
      </c>
      <c r="D119" s="67">
        <v>2.4710000000000001</v>
      </c>
      <c r="E119" s="67">
        <v>1.7110000000000001</v>
      </c>
      <c r="F119" s="67">
        <v>2.2050000000000001</v>
      </c>
      <c r="G119" s="67">
        <v>2.0709</v>
      </c>
      <c r="H119" s="67">
        <v>2.6520000000000001</v>
      </c>
      <c r="I119" s="67">
        <v>14.525499999999999</v>
      </c>
      <c r="J119" s="67">
        <v>43.305599999999998</v>
      </c>
      <c r="K119" s="67">
        <v>14.8764</v>
      </c>
      <c r="L119" s="67">
        <v>45.328800000000001</v>
      </c>
      <c r="M119" s="68">
        <v>85.502399999999994</v>
      </c>
      <c r="N119" s="64"/>
      <c r="O119" s="69">
        <f t="shared" si="2"/>
        <v>218.17859999999999</v>
      </c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</row>
    <row r="120" spans="1:39">
      <c r="A120" s="60" t="s">
        <v>149</v>
      </c>
      <c r="B120" s="66">
        <v>2.3730000000000002</v>
      </c>
      <c r="C120" s="67">
        <v>2.7071999999999998</v>
      </c>
      <c r="D120" s="67">
        <v>3.5055000000000001</v>
      </c>
      <c r="E120" s="67">
        <v>2.0196000000000001</v>
      </c>
      <c r="F120" s="67">
        <v>2.0286</v>
      </c>
      <c r="G120" s="67">
        <v>2.9535999999999998</v>
      </c>
      <c r="H120" s="67">
        <v>2.5074000000000001</v>
      </c>
      <c r="I120" s="67">
        <v>2.3984999999999999</v>
      </c>
      <c r="J120" s="67">
        <v>2.6496</v>
      </c>
      <c r="K120" s="67">
        <v>3.1433</v>
      </c>
      <c r="L120" s="67">
        <v>1.7472000000000001</v>
      </c>
      <c r="M120" s="68">
        <v>2.0088000000000004</v>
      </c>
      <c r="N120" s="64"/>
      <c r="O120" s="69">
        <f t="shared" si="2"/>
        <v>30.042299999999997</v>
      </c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</row>
    <row r="121" spans="1:39">
      <c r="A121" s="60" t="s">
        <v>150</v>
      </c>
      <c r="B121" s="66">
        <v>2.5343999999999998</v>
      </c>
      <c r="C121" s="67">
        <v>0.84199999999999997</v>
      </c>
      <c r="D121" s="67">
        <v>2.5259999999999998</v>
      </c>
      <c r="E121" s="67">
        <v>1.0255000000000001</v>
      </c>
      <c r="F121" s="67">
        <v>1.1705999999999999</v>
      </c>
      <c r="G121" s="67">
        <v>0.96750000000000003</v>
      </c>
      <c r="H121" s="67">
        <v>4.4289000000000005</v>
      </c>
      <c r="I121" s="67">
        <v>1.9855</v>
      </c>
      <c r="J121" s="67">
        <v>1.8993</v>
      </c>
      <c r="K121" s="67">
        <v>1.9125000000000001</v>
      </c>
      <c r="L121" s="67">
        <v>1.6536000000000002</v>
      </c>
      <c r="M121" s="68">
        <v>2.0464000000000002</v>
      </c>
      <c r="N121" s="64"/>
      <c r="O121" s="69">
        <f t="shared" si="2"/>
        <v>22.992200000000004</v>
      </c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</row>
    <row r="122" spans="1:39">
      <c r="A122" s="60" t="s">
        <v>151</v>
      </c>
      <c r="B122" s="66">
        <v>1.9710000000000001</v>
      </c>
      <c r="C122" s="67">
        <v>2.355</v>
      </c>
      <c r="D122" s="67">
        <v>2.198</v>
      </c>
      <c r="E122" s="67">
        <v>2.1231</v>
      </c>
      <c r="F122" s="67">
        <v>1.3446000000000002</v>
      </c>
      <c r="G122" s="67">
        <v>1.8375999999999999</v>
      </c>
      <c r="H122" s="67">
        <v>2.8296000000000006</v>
      </c>
      <c r="I122" s="67">
        <v>2.8380000000000001</v>
      </c>
      <c r="J122" s="67">
        <v>1.6565999999999999</v>
      </c>
      <c r="K122" s="67">
        <v>1.8557999999999999</v>
      </c>
      <c r="L122" s="67">
        <v>1.224</v>
      </c>
      <c r="M122" s="68">
        <v>1.7210000000000001</v>
      </c>
      <c r="N122" s="64"/>
      <c r="O122" s="69">
        <f t="shared" si="2"/>
        <v>23.954300000000003</v>
      </c>
      <c r="S122" s="46"/>
      <c r="T122" s="46"/>
      <c r="U122" s="46"/>
      <c r="V122" s="46"/>
      <c r="W122" s="46"/>
      <c r="X122" s="46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  <c r="AM122" s="46"/>
    </row>
    <row r="123" spans="1:39">
      <c r="A123" s="60" t="s">
        <v>152</v>
      </c>
      <c r="B123" s="66">
        <v>4.5186000000000002</v>
      </c>
      <c r="C123" s="67">
        <v>3.4476</v>
      </c>
      <c r="D123" s="67">
        <v>3.7114000000000007</v>
      </c>
      <c r="E123" s="67">
        <v>4.1456</v>
      </c>
      <c r="F123" s="67">
        <v>3.726</v>
      </c>
      <c r="G123" s="67">
        <v>4.4568000000000003</v>
      </c>
      <c r="H123" s="67">
        <v>3.4319999999999999</v>
      </c>
      <c r="I123" s="67">
        <v>3.5415000000000001</v>
      </c>
      <c r="J123" s="67">
        <v>2.4192</v>
      </c>
      <c r="K123" s="67">
        <v>2.0064000000000002</v>
      </c>
      <c r="L123" s="67">
        <v>4.1560999999999995</v>
      </c>
      <c r="M123" s="68">
        <v>4.8464999999999998</v>
      </c>
      <c r="N123" s="64"/>
      <c r="O123" s="69">
        <f t="shared" si="2"/>
        <v>44.407700000000006</v>
      </c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</row>
    <row r="124" spans="1:39">
      <c r="A124" s="60" t="s">
        <v>153</v>
      </c>
      <c r="B124" s="66">
        <v>0.58960000000000001</v>
      </c>
      <c r="C124" s="67">
        <v>0.88259999999999994</v>
      </c>
      <c r="D124" s="67">
        <v>0.58820000000000006</v>
      </c>
      <c r="E124" s="67">
        <v>0.86459999999999992</v>
      </c>
      <c r="F124" s="67">
        <v>1.1068</v>
      </c>
      <c r="G124" s="67">
        <v>0.56179999999999997</v>
      </c>
      <c r="H124" s="67">
        <v>0.58620000000000005</v>
      </c>
      <c r="I124" s="67">
        <v>0.53120000000000001</v>
      </c>
      <c r="J124" s="67">
        <v>0.23</v>
      </c>
      <c r="K124" s="67">
        <v>0.41760000000000003</v>
      </c>
      <c r="L124" s="67">
        <v>0.41539999999999999</v>
      </c>
      <c r="M124" s="68">
        <v>0.61950000000000005</v>
      </c>
      <c r="N124" s="64"/>
      <c r="O124" s="69">
        <f t="shared" si="2"/>
        <v>7.3935000000000004</v>
      </c>
      <c r="S124" s="46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  <c r="AJ124" s="46"/>
      <c r="AK124" s="46"/>
      <c r="AL124" s="46"/>
      <c r="AM124" s="46"/>
    </row>
    <row r="125" spans="1:39">
      <c r="A125" s="60" t="s">
        <v>154</v>
      </c>
      <c r="B125" s="66">
        <v>6.2936999999999994</v>
      </c>
      <c r="C125" s="67">
        <v>2.9910000000000001</v>
      </c>
      <c r="D125" s="67">
        <v>4.1874000000000002</v>
      </c>
      <c r="E125" s="67">
        <v>3.5172000000000003</v>
      </c>
      <c r="F125" s="67">
        <v>3.0987</v>
      </c>
      <c r="G125" s="67">
        <v>3.1448999999999998</v>
      </c>
      <c r="H125" s="67">
        <v>3.8753000000000002</v>
      </c>
      <c r="I125" s="67">
        <v>3.2496000000000005</v>
      </c>
      <c r="J125" s="67">
        <v>2.5861000000000001</v>
      </c>
      <c r="K125" s="67">
        <v>4.2619999999999996</v>
      </c>
      <c r="L125" s="67">
        <v>1.696</v>
      </c>
      <c r="M125" s="68">
        <v>2.5296000000000003</v>
      </c>
      <c r="N125" s="64"/>
      <c r="O125" s="69">
        <f t="shared" si="2"/>
        <v>41.4315</v>
      </c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</row>
    <row r="126" spans="1:39">
      <c r="A126" s="60" t="s">
        <v>155</v>
      </c>
      <c r="B126" s="66">
        <v>3.8327999999999998</v>
      </c>
      <c r="C126" s="67">
        <v>4.1456999999999997</v>
      </c>
      <c r="D126" s="67">
        <v>3.8256000000000006</v>
      </c>
      <c r="E126" s="67">
        <v>4.0676999999999994</v>
      </c>
      <c r="F126" s="67">
        <v>3.3165</v>
      </c>
      <c r="G126" s="67">
        <v>4.2784000000000004</v>
      </c>
      <c r="H126" s="67">
        <v>5.0863999999999994</v>
      </c>
      <c r="I126" s="67">
        <v>4.0810000000000004</v>
      </c>
      <c r="J126" s="67">
        <v>4.0895999999999999</v>
      </c>
      <c r="K126" s="67">
        <v>3.0342000000000002</v>
      </c>
      <c r="L126" s="67">
        <v>3.7248000000000001</v>
      </c>
      <c r="M126" s="68">
        <v>3.2410000000000001</v>
      </c>
      <c r="N126" s="64"/>
      <c r="O126" s="69">
        <f t="shared" si="2"/>
        <v>46.723700000000001</v>
      </c>
      <c r="S126" s="46"/>
      <c r="T126" s="46"/>
      <c r="U126" s="46"/>
      <c r="V126" s="46"/>
      <c r="W126" s="46"/>
      <c r="X126" s="46"/>
      <c r="Y126" s="46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  <c r="AJ126" s="46"/>
      <c r="AK126" s="46"/>
      <c r="AL126" s="46"/>
      <c r="AM126" s="46"/>
    </row>
    <row r="127" spans="1:39">
      <c r="A127" s="60" t="s">
        <v>156</v>
      </c>
      <c r="B127" s="66">
        <v>3.5590000000000002</v>
      </c>
      <c r="C127" s="67">
        <v>2.8359999999999999</v>
      </c>
      <c r="D127" s="67">
        <v>3.552</v>
      </c>
      <c r="E127" s="67">
        <v>2.097</v>
      </c>
      <c r="F127" s="67">
        <v>3.0375000000000001</v>
      </c>
      <c r="G127" s="67">
        <v>2.0489999999999999</v>
      </c>
      <c r="H127" s="67">
        <v>1.768</v>
      </c>
      <c r="I127" s="67">
        <v>1.974</v>
      </c>
      <c r="J127" s="67">
        <v>2.6190000000000002</v>
      </c>
      <c r="K127" s="67">
        <v>1.8682999999999996</v>
      </c>
      <c r="L127" s="67">
        <v>3.2040000000000002</v>
      </c>
      <c r="M127" s="68">
        <v>2.3912999999999998</v>
      </c>
      <c r="N127" s="64"/>
      <c r="O127" s="69">
        <f t="shared" si="2"/>
        <v>30.955100000000002</v>
      </c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</row>
    <row r="128" spans="1:39">
      <c r="A128" s="60" t="s">
        <v>157</v>
      </c>
      <c r="B128" s="66">
        <v>4.4987999999999992</v>
      </c>
      <c r="C128" s="67">
        <v>2.988</v>
      </c>
      <c r="D128" s="67">
        <v>2.6522999999999999</v>
      </c>
      <c r="E128" s="67">
        <v>4.1063000000000001</v>
      </c>
      <c r="F128" s="67">
        <v>2.5305</v>
      </c>
      <c r="G128" s="67">
        <v>4.7515000000000001</v>
      </c>
      <c r="H128" s="67">
        <v>3.02</v>
      </c>
      <c r="I128" s="67">
        <v>2.8328000000000002</v>
      </c>
      <c r="J128" s="67">
        <v>3.161</v>
      </c>
      <c r="K128" s="67">
        <v>2.9009999999999998</v>
      </c>
      <c r="L128" s="67">
        <v>2.0348999999999999</v>
      </c>
      <c r="M128" s="68">
        <v>2.6046</v>
      </c>
      <c r="N128" s="64"/>
      <c r="O128" s="69">
        <f t="shared" si="2"/>
        <v>38.081699999999998</v>
      </c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</row>
    <row r="129" spans="1:39">
      <c r="A129" s="60" t="s">
        <v>158</v>
      </c>
      <c r="B129" s="66">
        <v>4.813200000000001</v>
      </c>
      <c r="C129" s="67">
        <v>1.9770000000000001</v>
      </c>
      <c r="D129" s="67">
        <v>3.2096</v>
      </c>
      <c r="E129" s="67">
        <v>4.7519999999999998</v>
      </c>
      <c r="F129" s="67">
        <v>1.9155</v>
      </c>
      <c r="G129" s="67">
        <v>3.8740000000000001</v>
      </c>
      <c r="H129" s="67">
        <v>3.6179999999999999</v>
      </c>
      <c r="I129" s="67">
        <v>2.2578</v>
      </c>
      <c r="J129" s="67">
        <v>2.7008000000000001</v>
      </c>
      <c r="K129" s="67">
        <v>3.1349999999999998</v>
      </c>
      <c r="L129" s="67">
        <v>2.5208000000000004</v>
      </c>
      <c r="M129" s="68">
        <v>2.5168000000000004</v>
      </c>
      <c r="N129" s="64"/>
      <c r="O129" s="69">
        <f t="shared" si="2"/>
        <v>37.290500000000002</v>
      </c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  <c r="AM129" s="46"/>
    </row>
    <row r="130" spans="1:39">
      <c r="A130" s="60" t="s">
        <v>159</v>
      </c>
      <c r="B130" s="66">
        <v>0.873</v>
      </c>
      <c r="C130" s="67">
        <v>1.2834000000000001</v>
      </c>
      <c r="D130" s="67">
        <v>2.5950000000000002</v>
      </c>
      <c r="E130" s="67">
        <v>1.2911999999999999</v>
      </c>
      <c r="F130" s="67">
        <v>0.82899999999999996</v>
      </c>
      <c r="G130" s="67">
        <v>2.1234999999999999</v>
      </c>
      <c r="H130" s="67">
        <v>0.87439999999999996</v>
      </c>
      <c r="I130" s="67">
        <v>1.2296999999999998</v>
      </c>
      <c r="J130" s="67">
        <v>0.7417999999999999</v>
      </c>
      <c r="K130" s="67">
        <v>2.0711999999999997</v>
      </c>
      <c r="L130" s="67">
        <v>1.7290000000000001</v>
      </c>
      <c r="M130" s="68">
        <v>1.0310999999999999</v>
      </c>
      <c r="N130" s="64"/>
      <c r="O130" s="69">
        <f t="shared" si="2"/>
        <v>16.672299999999996</v>
      </c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</row>
    <row r="131" spans="1:39">
      <c r="A131" s="60" t="s">
        <v>160</v>
      </c>
      <c r="B131" s="66">
        <v>3.6120000000000001</v>
      </c>
      <c r="C131" s="67">
        <v>1.7684000000000002</v>
      </c>
      <c r="D131" s="67">
        <v>2.6718000000000002</v>
      </c>
      <c r="E131" s="67">
        <v>1.3271999999999997</v>
      </c>
      <c r="F131" s="67">
        <v>3.4135999999999997</v>
      </c>
      <c r="G131" s="67">
        <v>2.625</v>
      </c>
      <c r="H131" s="67">
        <v>2.2425000000000002</v>
      </c>
      <c r="I131" s="67">
        <v>2.1015000000000001</v>
      </c>
      <c r="J131" s="67">
        <v>1.1411999999999998</v>
      </c>
      <c r="K131" s="67">
        <v>1.4352</v>
      </c>
      <c r="L131" s="67">
        <v>2.1588000000000003</v>
      </c>
      <c r="M131" s="68">
        <v>2.1360000000000001</v>
      </c>
      <c r="N131" s="64"/>
      <c r="O131" s="69">
        <f t="shared" si="2"/>
        <v>26.633199999999999</v>
      </c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</row>
    <row r="132" spans="1:39">
      <c r="A132" s="60" t="s">
        <v>161</v>
      </c>
      <c r="B132" s="66">
        <v>2.40862</v>
      </c>
      <c r="C132" s="67">
        <v>1.415565</v>
      </c>
      <c r="D132" s="67">
        <v>2.3747999999999996</v>
      </c>
      <c r="E132" s="67">
        <v>3.771296</v>
      </c>
      <c r="F132" s="67">
        <v>2.2797149999999999</v>
      </c>
      <c r="G132" s="67">
        <v>2.7994560000000002</v>
      </c>
      <c r="H132" s="67">
        <v>2.383365</v>
      </c>
      <c r="I132" s="67">
        <v>3.1664289999999999</v>
      </c>
      <c r="J132" s="67">
        <v>2.028375</v>
      </c>
      <c r="K132" s="67">
        <v>1.5426800000000001</v>
      </c>
      <c r="L132" s="67">
        <v>2.7434470000000002</v>
      </c>
      <c r="M132" s="68">
        <v>2.6947829999999997</v>
      </c>
      <c r="N132" s="64"/>
      <c r="O132" s="69">
        <f t="shared" si="2"/>
        <v>29.608531000000003</v>
      </c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</row>
    <row r="133" spans="1:39">
      <c r="A133" s="60" t="s">
        <v>162</v>
      </c>
      <c r="B133" s="66">
        <v>7.1230739999999999</v>
      </c>
      <c r="C133" s="67">
        <v>18.433547999999998</v>
      </c>
      <c r="D133" s="67">
        <v>2.9946059999999997</v>
      </c>
      <c r="E133" s="67">
        <v>4.466844</v>
      </c>
      <c r="F133" s="67">
        <v>5.3243189999999991</v>
      </c>
      <c r="G133" s="67">
        <v>7.3391400000000004</v>
      </c>
      <c r="H133" s="67">
        <v>8.9895239999999994</v>
      </c>
      <c r="I133" s="67">
        <v>5.7133679999999991</v>
      </c>
      <c r="J133" s="67">
        <v>5.9939040000000006</v>
      </c>
      <c r="K133" s="67">
        <v>8.1624200000000009</v>
      </c>
      <c r="L133" s="67">
        <v>4.1553100000000001</v>
      </c>
      <c r="M133" s="68">
        <v>7.3559519999999994</v>
      </c>
      <c r="N133" s="64"/>
      <c r="O133" s="69">
        <f t="shared" si="2"/>
        <v>86.052008999999998</v>
      </c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</row>
    <row r="134" spans="1:39">
      <c r="A134" s="60" t="s">
        <v>163</v>
      </c>
      <c r="B134" s="66">
        <v>6.1155489999999988</v>
      </c>
      <c r="C134" s="67">
        <v>9.2684339999999992</v>
      </c>
      <c r="D134" s="67">
        <v>3.799166</v>
      </c>
      <c r="E134" s="67">
        <v>5.3762699999999999</v>
      </c>
      <c r="F134" s="67">
        <v>2.6299000000000001</v>
      </c>
      <c r="G134" s="67">
        <v>4.2748800000000005</v>
      </c>
      <c r="H134" s="67">
        <v>3.2145540000000001</v>
      </c>
      <c r="I134" s="67">
        <v>3.6364019999999999</v>
      </c>
      <c r="J134" s="67">
        <v>3.2743270000000004</v>
      </c>
      <c r="K134" s="67">
        <v>2.7015720000000001</v>
      </c>
      <c r="L134" s="67">
        <v>8.6674960000000016</v>
      </c>
      <c r="M134" s="68">
        <v>4.4594700000000005</v>
      </c>
      <c r="N134" s="64"/>
      <c r="O134" s="69">
        <f t="shared" si="2"/>
        <v>57.418019999999999</v>
      </c>
      <c r="S134" s="46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</row>
    <row r="135" spans="1:39">
      <c r="A135" s="60" t="s">
        <v>164</v>
      </c>
      <c r="B135" s="66">
        <v>0</v>
      </c>
      <c r="C135" s="67">
        <v>0</v>
      </c>
      <c r="D135" s="67">
        <v>0.56533100000000003</v>
      </c>
      <c r="E135" s="67">
        <v>0</v>
      </c>
      <c r="F135" s="67">
        <v>0</v>
      </c>
      <c r="G135" s="67">
        <v>1.11652</v>
      </c>
      <c r="H135" s="67">
        <v>0</v>
      </c>
      <c r="I135" s="67">
        <v>0</v>
      </c>
      <c r="J135" s="67">
        <v>0.49141699999999999</v>
      </c>
      <c r="K135" s="67">
        <v>0</v>
      </c>
      <c r="L135" s="67">
        <v>0.48182600000000003</v>
      </c>
      <c r="M135" s="68">
        <v>0</v>
      </c>
      <c r="N135" s="64"/>
      <c r="O135" s="69">
        <f t="shared" si="2"/>
        <v>2.6550940000000001</v>
      </c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</row>
    <row r="136" spans="1:39">
      <c r="A136" s="60" t="s">
        <v>165</v>
      </c>
      <c r="B136" s="66">
        <v>11.601319999999999</v>
      </c>
      <c r="C136" s="67">
        <v>7.9633259999999995</v>
      </c>
      <c r="D136" s="67">
        <v>6.7839719999999994</v>
      </c>
      <c r="E136" s="67">
        <v>5.0500889999999998</v>
      </c>
      <c r="F136" s="67">
        <v>31.272308999999996</v>
      </c>
      <c r="G136" s="67">
        <v>7.2573800000000004</v>
      </c>
      <c r="H136" s="67">
        <v>75.408704999999998</v>
      </c>
      <c r="I136" s="67">
        <v>6.5212440000000003</v>
      </c>
      <c r="J136" s="67">
        <v>9.8283400000000007</v>
      </c>
      <c r="K136" s="67">
        <v>40.852236000000005</v>
      </c>
      <c r="L136" s="67">
        <v>5.3000860000000003</v>
      </c>
      <c r="M136" s="68">
        <v>3.7743280000000001</v>
      </c>
      <c r="N136" s="64"/>
      <c r="O136" s="69">
        <f t="shared" si="2"/>
        <v>211.61333499999998</v>
      </c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</row>
    <row r="137" spans="1:39">
      <c r="A137" s="60" t="s">
        <v>166</v>
      </c>
      <c r="B137" s="66">
        <v>224.45066399999999</v>
      </c>
      <c r="C137" s="67">
        <v>30.677036000000001</v>
      </c>
      <c r="D137" s="67">
        <v>4.6915439999999995</v>
      </c>
      <c r="E137" s="67">
        <v>7.5825620000000002</v>
      </c>
      <c r="F137" s="67">
        <v>5.6976000000000004</v>
      </c>
      <c r="G137" s="67">
        <v>5.2012170000000006</v>
      </c>
      <c r="H137" s="67">
        <v>331.29787599999997</v>
      </c>
      <c r="I137" s="67">
        <v>7.3146710000000006</v>
      </c>
      <c r="J137" s="67">
        <v>6.6238509999999993</v>
      </c>
      <c r="K137" s="67">
        <v>34.943430999999997</v>
      </c>
      <c r="L137" s="67">
        <v>6.5299909999999999</v>
      </c>
      <c r="M137" s="68">
        <v>5.8906200000000002</v>
      </c>
      <c r="N137" s="64"/>
      <c r="O137" s="69">
        <f t="shared" si="2"/>
        <v>670.90106299999991</v>
      </c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</row>
    <row r="138" spans="1:39" ht="15.75" thickBot="1">
      <c r="A138" s="60" t="s">
        <v>167</v>
      </c>
      <c r="B138" s="66">
        <v>28.921679999999995</v>
      </c>
      <c r="C138" s="67">
        <v>454.91067499999997</v>
      </c>
      <c r="D138" s="67">
        <v>7.4564880000000002</v>
      </c>
      <c r="E138" s="67">
        <v>9.2740649999999984</v>
      </c>
      <c r="F138" s="67">
        <v>7.1944679999999996</v>
      </c>
      <c r="G138" s="67">
        <v>6.0409400000000009</v>
      </c>
      <c r="H138" s="67">
        <v>431.95526200000006</v>
      </c>
      <c r="I138" s="67">
        <v>32.323059999999998</v>
      </c>
      <c r="J138" s="67">
        <v>22.421993999999998</v>
      </c>
      <c r="K138" s="99">
        <v>166.22322900000003</v>
      </c>
      <c r="L138" s="67">
        <v>10.62384</v>
      </c>
      <c r="M138" s="68">
        <v>7.26593</v>
      </c>
      <c r="N138" s="64"/>
      <c r="O138" s="69">
        <f t="shared" si="2"/>
        <v>1184.611631</v>
      </c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  <c r="AJ138" s="46"/>
      <c r="AK138" s="46"/>
      <c r="AL138" s="46"/>
      <c r="AM138" s="46"/>
    </row>
    <row r="139" spans="1:39" ht="15.75" thickBot="1">
      <c r="A139" s="60" t="s">
        <v>168</v>
      </c>
      <c r="B139" s="66">
        <v>46.788760000000003</v>
      </c>
      <c r="C139" s="67">
        <v>194.91131999999999</v>
      </c>
      <c r="D139" s="67">
        <v>12.623162999999998</v>
      </c>
      <c r="E139" s="67">
        <v>12.631257</v>
      </c>
      <c r="F139" s="67">
        <v>57.998121999999995</v>
      </c>
      <c r="G139" s="67">
        <v>12.66276</v>
      </c>
      <c r="H139" s="67">
        <v>39.227523999999995</v>
      </c>
      <c r="I139" s="67">
        <v>12.433800000000002</v>
      </c>
      <c r="J139" s="98">
        <v>11.864390999999999</v>
      </c>
      <c r="K139" s="100">
        <v>8.8009439999999994</v>
      </c>
      <c r="L139" s="66">
        <v>12.423004000000001</v>
      </c>
      <c r="M139" s="68">
        <v>12.209538</v>
      </c>
      <c r="N139" s="64"/>
      <c r="O139" s="69">
        <f t="shared" si="2"/>
        <v>434.57458300000008</v>
      </c>
      <c r="S139" s="46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  <c r="AJ139" s="46"/>
      <c r="AK139" s="46"/>
      <c r="AL139" s="46"/>
      <c r="AM139" s="46"/>
    </row>
    <row r="140" spans="1:39">
      <c r="A140" s="60" t="s">
        <v>169</v>
      </c>
      <c r="B140" s="66">
        <v>19.805634000000001</v>
      </c>
      <c r="C140" s="67">
        <v>26.762526000000001</v>
      </c>
      <c r="D140" s="67">
        <v>18.384417999999997</v>
      </c>
      <c r="E140" s="67">
        <v>23.397395999999997</v>
      </c>
      <c r="F140" s="67">
        <v>38.732126999999998</v>
      </c>
      <c r="G140" s="67">
        <v>21.606047999999998</v>
      </c>
      <c r="H140" s="67">
        <v>49.412970000000001</v>
      </c>
      <c r="I140" s="67">
        <v>19.277228000000001</v>
      </c>
      <c r="J140" s="67">
        <v>26.552591999999997</v>
      </c>
      <c r="K140" s="97">
        <v>36.670023999999998</v>
      </c>
      <c r="L140" s="67">
        <v>33.873559999999998</v>
      </c>
      <c r="M140" s="68">
        <v>17.215705</v>
      </c>
      <c r="N140" s="64"/>
      <c r="O140" s="69">
        <f t="shared" si="2"/>
        <v>331.69022799999999</v>
      </c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</row>
    <row r="141" spans="1:39">
      <c r="A141" s="60" t="s">
        <v>170</v>
      </c>
      <c r="B141" s="66">
        <v>182.25986499999999</v>
      </c>
      <c r="C141" s="67">
        <v>32.769945</v>
      </c>
      <c r="D141" s="67">
        <v>24.145406999999999</v>
      </c>
      <c r="E141" s="67">
        <v>21.253983999999999</v>
      </c>
      <c r="F141" s="67">
        <v>30.156587999999999</v>
      </c>
      <c r="G141" s="67">
        <v>112.54879999999999</v>
      </c>
      <c r="H141" s="67">
        <v>35.101350000000004</v>
      </c>
      <c r="I141" s="67">
        <v>38.787559999999999</v>
      </c>
      <c r="J141" s="67">
        <v>140.978432</v>
      </c>
      <c r="K141" s="67">
        <v>30.791550000000001</v>
      </c>
      <c r="L141" s="67">
        <v>47.018860000000004</v>
      </c>
      <c r="M141" s="68">
        <v>31.989567999999998</v>
      </c>
      <c r="N141" s="64"/>
      <c r="O141" s="69">
        <f t="shared" si="2"/>
        <v>727.80190900000002</v>
      </c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</row>
    <row r="142" spans="1:39">
      <c r="A142" s="60" t="s">
        <v>171</v>
      </c>
      <c r="B142" s="66">
        <v>116.580996</v>
      </c>
      <c r="C142" s="67">
        <v>45.994979999999998</v>
      </c>
      <c r="D142" s="67">
        <v>14.732486000000002</v>
      </c>
      <c r="E142" s="67">
        <v>13.854456000000001</v>
      </c>
      <c r="F142" s="67">
        <v>11.785296000000001</v>
      </c>
      <c r="G142" s="67">
        <v>11.895263999999999</v>
      </c>
      <c r="H142" s="67">
        <v>10.251598</v>
      </c>
      <c r="I142" s="67">
        <v>13.010688</v>
      </c>
      <c r="J142" s="67">
        <v>61.678436999999995</v>
      </c>
      <c r="K142" s="67">
        <v>101.97329999999999</v>
      </c>
      <c r="L142" s="67">
        <v>9.3192260000000005</v>
      </c>
      <c r="M142" s="68">
        <v>136.48128199999999</v>
      </c>
      <c r="N142" s="64"/>
      <c r="O142" s="69">
        <f t="shared" si="2"/>
        <v>547.55800899999997</v>
      </c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</row>
    <row r="143" spans="1:39">
      <c r="A143" s="60" t="s">
        <v>172</v>
      </c>
      <c r="B143" s="66">
        <v>45.908963999999997</v>
      </c>
      <c r="C143" s="67">
        <v>47.080404000000001</v>
      </c>
      <c r="D143" s="67">
        <v>34.130572999999998</v>
      </c>
      <c r="E143" s="67">
        <v>38.859741</v>
      </c>
      <c r="F143" s="67">
        <v>40.582099999999997</v>
      </c>
      <c r="G143" s="67">
        <v>29.435719999999996</v>
      </c>
      <c r="H143" s="67">
        <v>32.267491999999997</v>
      </c>
      <c r="I143" s="67">
        <v>32.751432000000001</v>
      </c>
      <c r="J143" s="67">
        <v>33.370705000000001</v>
      </c>
      <c r="K143" s="67">
        <v>30.961744000000003</v>
      </c>
      <c r="L143" s="67">
        <v>33.061809999999994</v>
      </c>
      <c r="M143" s="68">
        <v>36.296208</v>
      </c>
      <c r="N143" s="64"/>
      <c r="O143" s="69">
        <f t="shared" si="2"/>
        <v>434.70689299999998</v>
      </c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</row>
    <row r="144" spans="1:39">
      <c r="A144" s="60" t="s">
        <v>173</v>
      </c>
      <c r="B144" s="66">
        <v>24.521588999999999</v>
      </c>
      <c r="C144" s="67">
        <v>12.140618</v>
      </c>
      <c r="D144" s="67">
        <v>8.0041860000000007</v>
      </c>
      <c r="E144" s="67">
        <v>12.305860000000001</v>
      </c>
      <c r="F144" s="67">
        <v>7.5426479999999998</v>
      </c>
      <c r="G144" s="67">
        <v>10.982634000000001</v>
      </c>
      <c r="H144" s="67">
        <v>7.5260160000000003</v>
      </c>
      <c r="I144" s="67">
        <v>5.8206399999999991</v>
      </c>
      <c r="J144" s="67">
        <v>5.3022970000000003</v>
      </c>
      <c r="K144" s="67">
        <v>5.2643149999999999</v>
      </c>
      <c r="L144" s="67">
        <v>11.546745000000001</v>
      </c>
      <c r="M144" s="68">
        <v>12.933018000000001</v>
      </c>
      <c r="N144" s="64"/>
      <c r="O144" s="69">
        <f t="shared" si="2"/>
        <v>123.89056600000001</v>
      </c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</row>
    <row r="145" spans="1:39">
      <c r="A145" s="60" t="s">
        <v>174</v>
      </c>
      <c r="B145" s="66">
        <v>35.219915999999998</v>
      </c>
      <c r="C145" s="67">
        <v>22.573550000000001</v>
      </c>
      <c r="D145" s="67">
        <v>39.527936000000004</v>
      </c>
      <c r="E145" s="67">
        <v>29.930944</v>
      </c>
      <c r="F145" s="67">
        <v>20.681898999999998</v>
      </c>
      <c r="G145" s="67">
        <v>20.828500999999999</v>
      </c>
      <c r="H145" s="67">
        <v>41.896599000000002</v>
      </c>
      <c r="I145" s="67">
        <v>19.584906</v>
      </c>
      <c r="J145" s="67">
        <v>19.558488000000001</v>
      </c>
      <c r="K145" s="67">
        <v>15.94632</v>
      </c>
      <c r="L145" s="67">
        <v>13.30472</v>
      </c>
      <c r="M145" s="68">
        <v>21.398047999999999</v>
      </c>
      <c r="N145" s="64"/>
      <c r="O145" s="69">
        <f t="shared" si="2"/>
        <v>300.45182699999998</v>
      </c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</row>
    <row r="146" spans="1:39">
      <c r="A146" s="60" t="s">
        <v>176</v>
      </c>
      <c r="B146" s="66">
        <v>7.2891280000000007</v>
      </c>
      <c r="C146" s="67">
        <v>6.5118479999999996</v>
      </c>
      <c r="D146" s="67">
        <v>7.151732</v>
      </c>
      <c r="E146" s="67">
        <v>6.9895839999999998</v>
      </c>
      <c r="F146" s="67">
        <v>6.6932809999999998</v>
      </c>
      <c r="G146" s="67">
        <v>6.7594169999999991</v>
      </c>
      <c r="H146" s="67">
        <v>6.6060820000000007</v>
      </c>
      <c r="I146" s="67">
        <v>6.6350480000000003</v>
      </c>
      <c r="J146" s="67">
        <v>6.0907559999999998</v>
      </c>
      <c r="K146" s="67">
        <v>5.9078950000000008</v>
      </c>
      <c r="L146" s="67">
        <v>6.2529390000000005</v>
      </c>
      <c r="M146" s="68">
        <v>5.7054479999999996</v>
      </c>
      <c r="N146" s="64"/>
      <c r="O146" s="69">
        <f t="shared" si="2"/>
        <v>78.593158000000003</v>
      </c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</row>
    <row r="147" spans="1:39">
      <c r="A147" s="60" t="s">
        <v>177</v>
      </c>
      <c r="B147" s="66">
        <v>10.990770000000001</v>
      </c>
      <c r="C147" s="67">
        <v>8.6722469999999987</v>
      </c>
      <c r="D147" s="67">
        <v>14.001935999999997</v>
      </c>
      <c r="E147" s="67">
        <v>12.718031999999999</v>
      </c>
      <c r="F147" s="67">
        <v>15.164130000000002</v>
      </c>
      <c r="G147" s="67">
        <v>10.19566</v>
      </c>
      <c r="H147" s="67">
        <v>12.909234</v>
      </c>
      <c r="I147" s="67">
        <v>5.0196899999999998</v>
      </c>
      <c r="J147" s="67">
        <v>6.4031169999999999</v>
      </c>
      <c r="K147" s="67">
        <v>11.523564</v>
      </c>
      <c r="L147" s="67">
        <v>4.7566800000000002</v>
      </c>
      <c r="M147" s="68">
        <v>12.116061999999999</v>
      </c>
      <c r="N147" s="64"/>
      <c r="O147" s="69">
        <f t="shared" si="2"/>
        <v>124.47112199999999</v>
      </c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</row>
    <row r="148" spans="1:39">
      <c r="A148" s="60" t="s">
        <v>178</v>
      </c>
      <c r="B148" s="66">
        <v>52.882152000000005</v>
      </c>
      <c r="C148" s="67">
        <v>23.871624000000001</v>
      </c>
      <c r="D148" s="67">
        <v>39.628784999999993</v>
      </c>
      <c r="E148" s="67">
        <v>47.812430999999997</v>
      </c>
      <c r="F148" s="67">
        <v>35.662571999999997</v>
      </c>
      <c r="G148" s="67">
        <v>33.714205</v>
      </c>
      <c r="H148" s="67">
        <v>45.986864000000004</v>
      </c>
      <c r="I148" s="67">
        <v>20.181325000000001</v>
      </c>
      <c r="J148" s="67">
        <v>33.016142000000002</v>
      </c>
      <c r="K148" s="67">
        <v>30.656372999999999</v>
      </c>
      <c r="L148" s="67">
        <v>34.969034000000001</v>
      </c>
      <c r="M148" s="68">
        <v>30.724881</v>
      </c>
      <c r="N148" s="64"/>
      <c r="O148" s="69">
        <f t="shared" si="2"/>
        <v>429.10638799999998</v>
      </c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</row>
    <row r="149" spans="1:39">
      <c r="A149" s="60" t="s">
        <v>179</v>
      </c>
      <c r="B149" s="66">
        <v>58.171248000000006</v>
      </c>
      <c r="C149" s="67">
        <v>44.471632</v>
      </c>
      <c r="D149" s="67">
        <v>74.263537999999997</v>
      </c>
      <c r="E149" s="67">
        <v>68.618947000000006</v>
      </c>
      <c r="F149" s="67">
        <v>67.401128</v>
      </c>
      <c r="G149" s="67">
        <v>63.554864999999992</v>
      </c>
      <c r="H149" s="67">
        <v>57.020600000000002</v>
      </c>
      <c r="I149" s="67">
        <v>59.088957999999998</v>
      </c>
      <c r="J149" s="67">
        <v>57.949640000000002</v>
      </c>
      <c r="K149" s="67">
        <v>45.219748000000003</v>
      </c>
      <c r="L149" s="67">
        <v>58.626214999999995</v>
      </c>
      <c r="M149" s="68">
        <v>53.939033999999999</v>
      </c>
      <c r="N149" s="64"/>
      <c r="O149" s="69">
        <f t="shared" si="2"/>
        <v>708.32555300000001</v>
      </c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</row>
    <row r="150" spans="1:39">
      <c r="A150" s="60" t="s">
        <v>180</v>
      </c>
      <c r="B150" s="66">
        <v>28.171330000000001</v>
      </c>
      <c r="C150" s="67">
        <v>25.784063999999997</v>
      </c>
      <c r="D150" s="67">
        <v>28.661082</v>
      </c>
      <c r="E150" s="67">
        <v>32.798141999999999</v>
      </c>
      <c r="F150" s="67">
        <v>27.377543999999997</v>
      </c>
      <c r="G150" s="67">
        <v>30.096674999999998</v>
      </c>
      <c r="H150" s="67">
        <v>38.609652000000004</v>
      </c>
      <c r="I150" s="67">
        <v>39.563215999999997</v>
      </c>
      <c r="J150" s="67">
        <v>22.711500000000001</v>
      </c>
      <c r="K150" s="67">
        <v>19.608608</v>
      </c>
      <c r="L150" s="67">
        <v>23.339599999999997</v>
      </c>
      <c r="M150" s="68">
        <v>21.218919999999997</v>
      </c>
      <c r="N150" s="64"/>
      <c r="O150" s="69">
        <f t="shared" si="2"/>
        <v>337.94033300000001</v>
      </c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</row>
    <row r="151" spans="1:39">
      <c r="A151" s="60" t="s">
        <v>181</v>
      </c>
      <c r="B151" s="66">
        <v>19.584389999999999</v>
      </c>
      <c r="C151" s="67">
        <v>9.8157060000000005</v>
      </c>
      <c r="D151" s="67">
        <v>15.192876</v>
      </c>
      <c r="E151" s="67">
        <v>17.341477999999999</v>
      </c>
      <c r="F151" s="67">
        <v>13.279056999999998</v>
      </c>
      <c r="G151" s="67">
        <v>15.824341</v>
      </c>
      <c r="H151" s="67">
        <v>14.941120999999999</v>
      </c>
      <c r="I151" s="67">
        <v>13.01234</v>
      </c>
      <c r="J151" s="67">
        <v>15.36234</v>
      </c>
      <c r="K151" s="67">
        <v>8.4074720000000003</v>
      </c>
      <c r="L151" s="67">
        <v>11.884400000000001</v>
      </c>
      <c r="M151" s="68">
        <v>9.7522109999999991</v>
      </c>
      <c r="N151" s="64"/>
      <c r="O151" s="69">
        <f t="shared" si="2"/>
        <v>164.39773199999999</v>
      </c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</row>
    <row r="152" spans="1:39">
      <c r="A152" s="60" t="s">
        <v>182</v>
      </c>
      <c r="B152" s="66">
        <v>39.568818</v>
      </c>
      <c r="C152" s="67">
        <v>24.610168000000002</v>
      </c>
      <c r="D152" s="67">
        <v>34.355593999999996</v>
      </c>
      <c r="E152" s="67">
        <v>34.785908999999997</v>
      </c>
      <c r="F152" s="67">
        <v>46.627991999999999</v>
      </c>
      <c r="G152" s="67">
        <v>31.493400000000001</v>
      </c>
      <c r="H152" s="67">
        <v>27.502226999999998</v>
      </c>
      <c r="I152" s="67">
        <v>24.714200000000002</v>
      </c>
      <c r="J152" s="67">
        <v>59.235332</v>
      </c>
      <c r="K152" s="67">
        <v>87.539040000000014</v>
      </c>
      <c r="L152" s="67">
        <v>121.78019</v>
      </c>
      <c r="M152" s="68">
        <v>98.860971000000006</v>
      </c>
      <c r="N152" s="64"/>
      <c r="O152" s="69">
        <f t="shared" si="2"/>
        <v>631.07384100000013</v>
      </c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</row>
    <row r="153" spans="1:39">
      <c r="A153" s="60" t="s">
        <v>183</v>
      </c>
      <c r="B153" s="66">
        <v>66.136545999999996</v>
      </c>
      <c r="C153" s="67">
        <v>176.27470399999999</v>
      </c>
      <c r="D153" s="67">
        <v>65.726444999999998</v>
      </c>
      <c r="E153" s="67">
        <v>65.319887999999992</v>
      </c>
      <c r="F153" s="67">
        <v>67.638902999999985</v>
      </c>
      <c r="G153" s="67">
        <v>75.493194000000003</v>
      </c>
      <c r="H153" s="67">
        <v>92.948143999999999</v>
      </c>
      <c r="I153" s="67">
        <v>75.743998000000005</v>
      </c>
      <c r="J153" s="67">
        <v>156.07696000000001</v>
      </c>
      <c r="K153" s="67">
        <v>113.852186</v>
      </c>
      <c r="L153" s="67">
        <v>110.72476800000001</v>
      </c>
      <c r="M153" s="68">
        <v>288.62402800000001</v>
      </c>
      <c r="N153" s="64"/>
      <c r="O153" s="69">
        <f t="shared" si="2"/>
        <v>1354.5597639999999</v>
      </c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</row>
    <row r="154" spans="1:39">
      <c r="A154" s="60" t="s">
        <v>184</v>
      </c>
      <c r="B154" s="66">
        <v>134.818376</v>
      </c>
      <c r="C154" s="67">
        <v>71.729640000000003</v>
      </c>
      <c r="D154" s="67">
        <v>118.82239999999999</v>
      </c>
      <c r="E154" s="67">
        <v>120.225334</v>
      </c>
      <c r="F154" s="67">
        <v>110.84885</v>
      </c>
      <c r="G154" s="67">
        <v>161.95479200000003</v>
      </c>
      <c r="H154" s="67">
        <v>144.83061999999998</v>
      </c>
      <c r="I154" s="67">
        <v>140.19931199999999</v>
      </c>
      <c r="J154" s="67">
        <v>166.41530399999999</v>
      </c>
      <c r="K154" s="67">
        <v>111.39146200000002</v>
      </c>
      <c r="L154" s="67">
        <v>129.47859899999997</v>
      </c>
      <c r="M154" s="68">
        <v>134.86242000000001</v>
      </c>
      <c r="N154" s="64"/>
      <c r="O154" s="69">
        <f t="shared" si="2"/>
        <v>1545.5771089999998</v>
      </c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</row>
    <row r="155" spans="1:39">
      <c r="A155" s="60" t="s">
        <v>185</v>
      </c>
      <c r="B155" s="66">
        <v>17.615389</v>
      </c>
      <c r="C155" s="67">
        <v>11.109348000000001</v>
      </c>
      <c r="D155" s="67">
        <v>15.60215</v>
      </c>
      <c r="E155" s="67">
        <v>18.211332000000002</v>
      </c>
      <c r="F155" s="67">
        <v>25.008376999999996</v>
      </c>
      <c r="G155" s="67">
        <v>36.596674999999998</v>
      </c>
      <c r="H155" s="67">
        <v>41.47383</v>
      </c>
      <c r="I155" s="67">
        <v>14.591610000000001</v>
      </c>
      <c r="J155" s="67">
        <v>21.170256000000002</v>
      </c>
      <c r="K155" s="67">
        <v>20.559248</v>
      </c>
      <c r="L155" s="67">
        <v>24.948503000000002</v>
      </c>
      <c r="M155" s="68">
        <v>28.235928000000001</v>
      </c>
      <c r="N155" s="64"/>
      <c r="O155" s="69">
        <f t="shared" si="2"/>
        <v>275.12264599999997</v>
      </c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</row>
    <row r="156" spans="1:39">
      <c r="A156" s="60" t="s">
        <v>186</v>
      </c>
      <c r="B156" s="66">
        <v>118.74983</v>
      </c>
      <c r="C156" s="67">
        <v>28.697191999999998</v>
      </c>
      <c r="D156" s="67">
        <v>58.641078</v>
      </c>
      <c r="E156" s="67">
        <v>67.943436000000005</v>
      </c>
      <c r="F156" s="67">
        <v>34.419660999999998</v>
      </c>
      <c r="G156" s="67">
        <v>57.972797999999997</v>
      </c>
      <c r="H156" s="67">
        <v>42.127499999999998</v>
      </c>
      <c r="I156" s="67">
        <v>17.784516</v>
      </c>
      <c r="J156" s="67">
        <v>26.85162</v>
      </c>
      <c r="K156" s="67">
        <v>36.496908000000005</v>
      </c>
      <c r="L156" s="67">
        <v>53.631107999999998</v>
      </c>
      <c r="M156" s="68">
        <v>60.168151999999999</v>
      </c>
      <c r="N156" s="64"/>
      <c r="O156" s="69">
        <f t="shared" si="2"/>
        <v>603.48379900000009</v>
      </c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</row>
    <row r="157" spans="1:39">
      <c r="A157" s="60" t="s">
        <v>187</v>
      </c>
      <c r="B157" s="66">
        <v>209.81791999999999</v>
      </c>
      <c r="C157" s="67">
        <v>88.519824</v>
      </c>
      <c r="D157" s="67">
        <v>90.560469999999995</v>
      </c>
      <c r="E157" s="67">
        <v>134.93936400000001</v>
      </c>
      <c r="F157" s="67">
        <v>114.878488</v>
      </c>
      <c r="G157" s="67">
        <v>268.48565399999995</v>
      </c>
      <c r="H157" s="67">
        <v>109.19714999999999</v>
      </c>
      <c r="I157" s="67">
        <v>41.439546</v>
      </c>
      <c r="J157" s="67">
        <v>43.186162000000003</v>
      </c>
      <c r="K157" s="67">
        <v>96.703847999999994</v>
      </c>
      <c r="L157" s="67">
        <v>126.58791000000001</v>
      </c>
      <c r="M157" s="68">
        <v>145.71245199999998</v>
      </c>
      <c r="N157" s="64"/>
      <c r="O157" s="69">
        <f t="shared" si="2"/>
        <v>1470.0287879999996</v>
      </c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</row>
    <row r="158" spans="1:39">
      <c r="A158" s="60" t="s">
        <v>188</v>
      </c>
      <c r="B158" s="66">
        <v>228.01313300000001</v>
      </c>
      <c r="C158" s="67">
        <v>95.247935999999982</v>
      </c>
      <c r="D158" s="67">
        <v>87.802650000000014</v>
      </c>
      <c r="E158" s="67">
        <v>110.843785</v>
      </c>
      <c r="F158" s="67">
        <v>427.64059199999997</v>
      </c>
      <c r="G158" s="67">
        <v>155.19359999999998</v>
      </c>
      <c r="H158" s="67">
        <v>163.47245999999998</v>
      </c>
      <c r="I158" s="67">
        <v>101.94074099999999</v>
      </c>
      <c r="J158" s="67">
        <v>102.68190399999999</v>
      </c>
      <c r="K158" s="67">
        <v>63.133784999999996</v>
      </c>
      <c r="L158" s="67">
        <v>183.45391800000002</v>
      </c>
      <c r="M158" s="68">
        <v>154.31167499999998</v>
      </c>
      <c r="N158" s="64"/>
      <c r="O158" s="69">
        <f t="shared" si="2"/>
        <v>1873.7361789999998</v>
      </c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</row>
    <row r="159" spans="1:39">
      <c r="A159" s="60" t="s">
        <v>189</v>
      </c>
      <c r="B159" s="66">
        <v>98.762531999999993</v>
      </c>
      <c r="C159" s="67">
        <v>40.761810000000004</v>
      </c>
      <c r="D159" s="67">
        <v>51.060799999999993</v>
      </c>
      <c r="E159" s="67">
        <v>51.374370000000006</v>
      </c>
      <c r="F159" s="67">
        <v>130.42683500000001</v>
      </c>
      <c r="G159" s="67">
        <v>159.4974</v>
      </c>
      <c r="H159" s="67">
        <v>355.27646399999998</v>
      </c>
      <c r="I159" s="67">
        <v>50.599919999999997</v>
      </c>
      <c r="J159" s="67">
        <v>152.98663799999997</v>
      </c>
      <c r="K159" s="67">
        <v>71.985067000000015</v>
      </c>
      <c r="L159" s="67">
        <v>103.0412</v>
      </c>
      <c r="M159" s="68">
        <v>131.82492799999997</v>
      </c>
      <c r="N159" s="64"/>
      <c r="O159" s="69">
        <f t="shared" si="2"/>
        <v>1397.597964</v>
      </c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</row>
    <row r="160" spans="1:39">
      <c r="A160" s="60" t="s">
        <v>190</v>
      </c>
      <c r="B160" s="66">
        <v>133.59381999999999</v>
      </c>
      <c r="C160" s="67">
        <v>55.520478000000004</v>
      </c>
      <c r="D160" s="67">
        <v>81.321365999999998</v>
      </c>
      <c r="E160" s="67">
        <v>80.803449999999998</v>
      </c>
      <c r="F160" s="67">
        <v>102.456816</v>
      </c>
      <c r="G160" s="67">
        <v>353.683695</v>
      </c>
      <c r="H160" s="67">
        <v>63.280830000000002</v>
      </c>
      <c r="I160" s="67">
        <v>62.070924999999995</v>
      </c>
      <c r="J160" s="67">
        <v>62.498839999999994</v>
      </c>
      <c r="K160" s="67">
        <v>47.911398999999996</v>
      </c>
      <c r="L160" s="67">
        <v>96.985944000000003</v>
      </c>
      <c r="M160" s="68">
        <v>80.998149999999995</v>
      </c>
      <c r="N160" s="64"/>
      <c r="O160" s="69">
        <f t="shared" si="2"/>
        <v>1221.1257129999999</v>
      </c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</row>
    <row r="161" spans="1:39">
      <c r="A161" s="60" t="s">
        <v>191</v>
      </c>
      <c r="B161" s="66">
        <v>63.016955000000003</v>
      </c>
      <c r="C161" s="67">
        <v>90.426317999999995</v>
      </c>
      <c r="D161" s="67">
        <v>66.235983000000004</v>
      </c>
      <c r="E161" s="67">
        <v>39.080359999999999</v>
      </c>
      <c r="F161" s="67">
        <v>31.736654000000001</v>
      </c>
      <c r="G161" s="67">
        <v>81.00818000000001</v>
      </c>
      <c r="H161" s="67">
        <v>49.963374999999999</v>
      </c>
      <c r="I161" s="67">
        <v>43.999079999999999</v>
      </c>
      <c r="J161" s="67">
        <v>49.791486999999996</v>
      </c>
      <c r="K161" s="67">
        <v>28.901843999999997</v>
      </c>
      <c r="L161" s="67">
        <v>33.740586</v>
      </c>
      <c r="M161" s="68">
        <v>50.507640000000002</v>
      </c>
      <c r="N161" s="64"/>
      <c r="O161" s="69">
        <f t="shared" si="2"/>
        <v>628.40846199999999</v>
      </c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</row>
    <row r="162" spans="1:39">
      <c r="A162" s="60" t="s">
        <v>192</v>
      </c>
      <c r="B162" s="66">
        <v>270.06698</v>
      </c>
      <c r="C162" s="67">
        <v>365.81364000000002</v>
      </c>
      <c r="D162" s="67">
        <v>190.053033</v>
      </c>
      <c r="E162" s="67">
        <v>293.15592599999997</v>
      </c>
      <c r="F162" s="67">
        <v>198.30085600000001</v>
      </c>
      <c r="G162" s="67">
        <v>552.17756999999995</v>
      </c>
      <c r="H162" s="67">
        <v>169.45657499999999</v>
      </c>
      <c r="I162" s="67">
        <v>152.55460399999998</v>
      </c>
      <c r="J162" s="67">
        <v>211.39963</v>
      </c>
      <c r="K162" s="67">
        <v>141.83740499999999</v>
      </c>
      <c r="L162" s="67">
        <v>131.77557899999999</v>
      </c>
      <c r="M162" s="68">
        <v>243.53752600000001</v>
      </c>
      <c r="N162" s="64"/>
      <c r="O162" s="69">
        <f t="shared" si="2"/>
        <v>2920.1293240000005</v>
      </c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</row>
    <row r="163" spans="1:39">
      <c r="A163" s="60" t="s">
        <v>193</v>
      </c>
      <c r="B163" s="66">
        <v>149.333595</v>
      </c>
      <c r="C163" s="67">
        <v>587.17277799999999</v>
      </c>
      <c r="D163" s="67">
        <v>177.16878999999997</v>
      </c>
      <c r="E163" s="67">
        <v>315.47564999999997</v>
      </c>
      <c r="F163" s="67">
        <v>223.91574900000001</v>
      </c>
      <c r="G163" s="67">
        <v>211.377002</v>
      </c>
      <c r="H163" s="67">
        <v>135.72406599999999</v>
      </c>
      <c r="I163" s="67">
        <v>146.23860000000002</v>
      </c>
      <c r="J163" s="67">
        <v>143.09682000000001</v>
      </c>
      <c r="K163" s="67">
        <v>85.768249999999995</v>
      </c>
      <c r="L163" s="67">
        <v>96.743088</v>
      </c>
      <c r="M163" s="68">
        <v>137.37889199999998</v>
      </c>
      <c r="N163" s="64"/>
      <c r="O163" s="69">
        <f t="shared" si="2"/>
        <v>2409.3932800000002</v>
      </c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</row>
    <row r="164" spans="1:39">
      <c r="A164" s="60" t="s">
        <v>194</v>
      </c>
      <c r="B164" s="66">
        <v>176.473128</v>
      </c>
      <c r="C164" s="67">
        <v>135.88094599999999</v>
      </c>
      <c r="D164" s="67">
        <v>321.36559599999998</v>
      </c>
      <c r="E164" s="67">
        <v>697.49319600000013</v>
      </c>
      <c r="F164" s="67">
        <v>181.57240199999998</v>
      </c>
      <c r="G164" s="67">
        <v>173.3886</v>
      </c>
      <c r="H164" s="67">
        <v>53.587603999999999</v>
      </c>
      <c r="I164" s="67">
        <v>77.500619999999998</v>
      </c>
      <c r="J164" s="67">
        <v>96.037644999999983</v>
      </c>
      <c r="K164" s="67">
        <v>61.265517999999993</v>
      </c>
      <c r="L164" s="67">
        <v>195.69776099999999</v>
      </c>
      <c r="M164" s="68">
        <v>81.182580999999999</v>
      </c>
      <c r="N164" s="64"/>
      <c r="O164" s="69">
        <f t="shared" si="2"/>
        <v>2251.4455969999999</v>
      </c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</row>
    <row r="165" spans="1:39">
      <c r="A165" s="60" t="s">
        <v>195</v>
      </c>
      <c r="B165" s="66">
        <v>510.48748799999998</v>
      </c>
      <c r="C165" s="67">
        <v>233.40284400000002</v>
      </c>
      <c r="D165" s="67">
        <v>261.99796199999997</v>
      </c>
      <c r="E165" s="67">
        <v>1138.4864279999999</v>
      </c>
      <c r="F165" s="67">
        <v>1049.6479920000002</v>
      </c>
      <c r="G165" s="67">
        <v>1437.5584300000003</v>
      </c>
      <c r="H165" s="67">
        <v>295.59230400000001</v>
      </c>
      <c r="I165" s="67">
        <v>201.59869800000001</v>
      </c>
      <c r="J165" s="67">
        <v>243.418329</v>
      </c>
      <c r="K165" s="67">
        <v>167.06403999999998</v>
      </c>
      <c r="L165" s="67">
        <v>247.823744</v>
      </c>
      <c r="M165" s="68">
        <v>321.03912600000001</v>
      </c>
      <c r="N165" s="64"/>
      <c r="O165" s="69">
        <f t="shared" si="2"/>
        <v>6108.1173849999996</v>
      </c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</row>
    <row r="166" spans="1:39">
      <c r="A166" s="60" t="s">
        <v>196</v>
      </c>
      <c r="B166" s="66">
        <v>1279.91066</v>
      </c>
      <c r="C166" s="67">
        <v>235.61999799999998</v>
      </c>
      <c r="D166" s="67">
        <v>310.966362</v>
      </c>
      <c r="E166" s="67">
        <v>482.37852999999996</v>
      </c>
      <c r="F166" s="67">
        <v>503.10950899999995</v>
      </c>
      <c r="G166" s="67">
        <v>1324.4041439999999</v>
      </c>
      <c r="H166" s="67">
        <v>217.25568799999999</v>
      </c>
      <c r="I166" s="67">
        <v>279.28731599999998</v>
      </c>
      <c r="J166" s="67">
        <v>302.86305699999997</v>
      </c>
      <c r="K166" s="67">
        <v>201.36891</v>
      </c>
      <c r="L166" s="67">
        <v>269.10011700000001</v>
      </c>
      <c r="M166" s="68">
        <v>202.57518599999997</v>
      </c>
      <c r="N166" s="64"/>
      <c r="O166" s="69">
        <f t="shared" si="2"/>
        <v>5608.8394769999995</v>
      </c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</row>
    <row r="167" spans="1:39">
      <c r="A167" s="60" t="s">
        <v>197</v>
      </c>
      <c r="B167" s="66">
        <v>166.91207</v>
      </c>
      <c r="C167" s="67">
        <v>88.676574000000002</v>
      </c>
      <c r="D167" s="67">
        <v>133.57369999999997</v>
      </c>
      <c r="E167" s="67">
        <v>133.440945</v>
      </c>
      <c r="F167" s="67">
        <v>491.20629599999995</v>
      </c>
      <c r="G167" s="67">
        <v>150.18009599999999</v>
      </c>
      <c r="H167" s="67">
        <v>80.744396999999992</v>
      </c>
      <c r="I167" s="67">
        <v>101.06126800000001</v>
      </c>
      <c r="J167" s="67">
        <v>87.107984999999999</v>
      </c>
      <c r="K167" s="67">
        <v>65.118976000000004</v>
      </c>
      <c r="L167" s="67">
        <v>64.139310000000009</v>
      </c>
      <c r="M167" s="68">
        <v>74.438630000000003</v>
      </c>
      <c r="N167" s="64"/>
      <c r="O167" s="69">
        <f t="shared" si="2"/>
        <v>1636.6002469999999</v>
      </c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</row>
    <row r="168" spans="1:39">
      <c r="A168" s="60" t="s">
        <v>115</v>
      </c>
      <c r="B168" s="66">
        <v>224.47386500000002</v>
      </c>
      <c r="C168" s="67">
        <v>112.3464</v>
      </c>
      <c r="D168" s="67">
        <v>196.4367</v>
      </c>
      <c r="E168" s="67">
        <v>253.02297799999999</v>
      </c>
      <c r="F168" s="67">
        <v>455.44362899999993</v>
      </c>
      <c r="G168" s="67">
        <v>191.38384200000002</v>
      </c>
      <c r="H168" s="67">
        <v>232.77536499999999</v>
      </c>
      <c r="I168" s="67">
        <v>151.81996799999999</v>
      </c>
      <c r="J168" s="67">
        <v>186.64282799999998</v>
      </c>
      <c r="K168" s="67">
        <v>148.00766499999997</v>
      </c>
      <c r="L168" s="67">
        <v>187.52649300000002</v>
      </c>
      <c r="M168" s="68">
        <v>203.06131500000001</v>
      </c>
      <c r="N168" s="64"/>
      <c r="O168" s="69">
        <f t="shared" si="2"/>
        <v>2542.9410479999997</v>
      </c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</row>
    <row r="169" spans="1:39">
      <c r="A169" s="60" t="s">
        <v>116</v>
      </c>
      <c r="B169" s="66">
        <v>241.86879200000001</v>
      </c>
      <c r="C169" s="67">
        <v>65.570496000000006</v>
      </c>
      <c r="D169" s="67">
        <v>140.58761999999999</v>
      </c>
      <c r="E169" s="67">
        <v>128.45536199999998</v>
      </c>
      <c r="F169" s="67">
        <v>894.33422600000006</v>
      </c>
      <c r="G169" s="67">
        <v>66.988427999999999</v>
      </c>
      <c r="H169" s="67">
        <v>689.7329279999999</v>
      </c>
      <c r="I169" s="67">
        <v>106.22143800000001</v>
      </c>
      <c r="J169" s="67">
        <v>188.08332799999999</v>
      </c>
      <c r="K169" s="67">
        <v>157.34544099999999</v>
      </c>
      <c r="L169" s="67">
        <v>167.61412800000002</v>
      </c>
      <c r="M169" s="68">
        <v>141.095136</v>
      </c>
      <c r="N169" s="64"/>
      <c r="O169" s="69">
        <f t="shared" si="2"/>
        <v>2987.8973230000001</v>
      </c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</row>
    <row r="170" spans="1:39">
      <c r="A170" s="60" t="s">
        <v>198</v>
      </c>
      <c r="B170" s="66">
        <v>28.290700000000001</v>
      </c>
      <c r="C170" s="67">
        <v>13.937469</v>
      </c>
      <c r="D170" s="67">
        <v>22.664096000000001</v>
      </c>
      <c r="E170" s="67">
        <v>21.561344000000002</v>
      </c>
      <c r="F170" s="67">
        <v>34.639955999999998</v>
      </c>
      <c r="G170" s="67">
        <v>29.195495999999999</v>
      </c>
      <c r="H170" s="67">
        <v>42.182082999999999</v>
      </c>
      <c r="I170" s="67">
        <v>28.058095999999999</v>
      </c>
      <c r="J170" s="67">
        <v>37.942182000000003</v>
      </c>
      <c r="K170" s="67">
        <v>31.136700000000005</v>
      </c>
      <c r="L170" s="67">
        <v>41.671616</v>
      </c>
      <c r="M170" s="68">
        <v>23.311799999999998</v>
      </c>
      <c r="N170" s="64"/>
      <c r="O170" s="69">
        <f t="shared" si="2"/>
        <v>354.59153800000007</v>
      </c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</row>
    <row r="171" spans="1:39">
      <c r="A171" s="60" t="s">
        <v>199</v>
      </c>
      <c r="B171" s="66">
        <v>28.68535</v>
      </c>
      <c r="C171" s="67">
        <v>14.217441000000001</v>
      </c>
      <c r="D171" s="67">
        <v>22.975135999999999</v>
      </c>
      <c r="E171" s="67">
        <v>21.911504000000001</v>
      </c>
      <c r="F171" s="67">
        <v>35.062871999999999</v>
      </c>
      <c r="G171" s="67">
        <v>29.503485000000001</v>
      </c>
      <c r="H171" s="67">
        <v>42.846714999999996</v>
      </c>
      <c r="I171" s="67">
        <v>28.57536</v>
      </c>
      <c r="J171" s="67">
        <v>38.476134000000009</v>
      </c>
      <c r="K171" s="67">
        <v>31.712309999999999</v>
      </c>
      <c r="L171" s="67">
        <v>42.306559999999998</v>
      </c>
      <c r="M171" s="68">
        <v>23.67858</v>
      </c>
      <c r="N171" s="64"/>
      <c r="O171" s="69">
        <f t="shared" si="2"/>
        <v>359.95144700000003</v>
      </c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</row>
    <row r="172" spans="1:39">
      <c r="A172" s="60" t="s">
        <v>117</v>
      </c>
      <c r="B172" s="66">
        <v>55.738723000000007</v>
      </c>
      <c r="C172" s="67">
        <v>31.262985</v>
      </c>
      <c r="D172" s="67">
        <v>64.919095999999996</v>
      </c>
      <c r="E172" s="67">
        <v>50.590422000000004</v>
      </c>
      <c r="F172" s="67">
        <v>60.728448000000007</v>
      </c>
      <c r="G172" s="67">
        <v>52.537812000000002</v>
      </c>
      <c r="H172" s="67">
        <v>56.420847999999999</v>
      </c>
      <c r="I172" s="67">
        <v>66.522199999999998</v>
      </c>
      <c r="J172" s="67">
        <v>56.517864000000003</v>
      </c>
      <c r="K172" s="67">
        <v>48.431249999999999</v>
      </c>
      <c r="L172" s="67">
        <v>45.770375000000001</v>
      </c>
      <c r="M172" s="68">
        <v>45.775503000000008</v>
      </c>
      <c r="N172" s="64"/>
      <c r="O172" s="69">
        <f t="shared" si="2"/>
        <v>635.21552600000007</v>
      </c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</row>
    <row r="173" spans="1:39">
      <c r="A173" s="60" t="s">
        <v>118</v>
      </c>
      <c r="B173" s="66">
        <v>67.503765999999999</v>
      </c>
      <c r="C173" s="67">
        <v>51.280151999999994</v>
      </c>
      <c r="D173" s="67">
        <v>58.307523000000003</v>
      </c>
      <c r="E173" s="67">
        <v>66.909506999999991</v>
      </c>
      <c r="F173" s="67">
        <v>49.184178999999993</v>
      </c>
      <c r="G173" s="67">
        <v>57.635420000000003</v>
      </c>
      <c r="H173" s="67">
        <v>55.232226000000004</v>
      </c>
      <c r="I173" s="67">
        <v>55.848999999999997</v>
      </c>
      <c r="J173" s="67">
        <v>40.014774000000003</v>
      </c>
      <c r="K173" s="67">
        <v>64.14025500000001</v>
      </c>
      <c r="L173" s="67">
        <v>59.075372999999999</v>
      </c>
      <c r="M173" s="68">
        <v>69.690656000000004</v>
      </c>
      <c r="N173" s="64"/>
      <c r="O173" s="69">
        <f t="shared" si="2"/>
        <v>694.82283099999995</v>
      </c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</row>
    <row r="174" spans="1:39">
      <c r="A174" s="60" t="s">
        <v>119</v>
      </c>
      <c r="B174" s="66">
        <v>63.49924</v>
      </c>
      <c r="C174" s="67">
        <v>39.587508</v>
      </c>
      <c r="D174" s="67">
        <v>31.82443</v>
      </c>
      <c r="E174" s="67">
        <v>87.022214000000005</v>
      </c>
      <c r="F174" s="67">
        <v>75.145099999999999</v>
      </c>
      <c r="G174" s="67">
        <v>44.932635000000005</v>
      </c>
      <c r="H174" s="67">
        <v>83.667326000000003</v>
      </c>
      <c r="I174" s="67">
        <v>78.234524999999991</v>
      </c>
      <c r="J174" s="67">
        <v>34.322865</v>
      </c>
      <c r="K174" s="67">
        <v>56.530021000000005</v>
      </c>
      <c r="L174" s="67">
        <v>69.562871999999999</v>
      </c>
      <c r="M174" s="68">
        <v>71.821960000000004</v>
      </c>
      <c r="N174" s="64"/>
      <c r="O174" s="69">
        <f t="shared" si="2"/>
        <v>736.15069600000004</v>
      </c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</row>
    <row r="175" spans="1:39">
      <c r="A175" s="60" t="s">
        <v>200</v>
      </c>
      <c r="B175" s="66">
        <v>46.384799999999998</v>
      </c>
      <c r="C175" s="67">
        <v>24.977699999999999</v>
      </c>
      <c r="D175" s="67">
        <v>49.486499999999999</v>
      </c>
      <c r="E175" s="67">
        <v>40.523600000000002</v>
      </c>
      <c r="F175" s="67">
        <v>65.452799999999996</v>
      </c>
      <c r="G175" s="67">
        <v>65.511600000000001</v>
      </c>
      <c r="H175" s="67">
        <v>36.098399999999998</v>
      </c>
      <c r="I175" s="67">
        <v>36.200399999999995</v>
      </c>
      <c r="J175" s="67">
        <v>44.912200000000006</v>
      </c>
      <c r="K175" s="67">
        <v>53.718000000000004</v>
      </c>
      <c r="L175" s="67">
        <v>44.905500000000004</v>
      </c>
      <c r="M175" s="68">
        <v>37.314200000000007</v>
      </c>
      <c r="N175" s="64"/>
      <c r="O175" s="69">
        <f t="shared" si="2"/>
        <v>545.48569999999995</v>
      </c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</row>
    <row r="176" spans="1:39">
      <c r="A176" s="60" t="s">
        <v>201</v>
      </c>
      <c r="B176" s="66">
        <v>9.9395999999999987</v>
      </c>
      <c r="C176" s="67">
        <v>4.5413999999999994</v>
      </c>
      <c r="D176" s="67">
        <v>13.196399999999999</v>
      </c>
      <c r="E176" s="67">
        <v>12.4688</v>
      </c>
      <c r="F176" s="67">
        <v>9.3504000000000023</v>
      </c>
      <c r="G176" s="67">
        <v>9.3587999999999987</v>
      </c>
      <c r="H176" s="67">
        <v>13.884</v>
      </c>
      <c r="I176" s="67">
        <v>9.0500999999999987</v>
      </c>
      <c r="J176" s="67">
        <v>9.4552000000000014</v>
      </c>
      <c r="K176" s="67">
        <v>5.1159999999999997</v>
      </c>
      <c r="L176" s="67">
        <v>8.9810999999999979</v>
      </c>
      <c r="M176" s="68">
        <v>5.3306000000000004</v>
      </c>
      <c r="N176" s="64"/>
      <c r="O176" s="69">
        <f t="shared" si="2"/>
        <v>110.67240000000001</v>
      </c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</row>
    <row r="177" spans="1:39">
      <c r="A177" s="60" t="s">
        <v>120</v>
      </c>
      <c r="B177" s="66">
        <v>72.081323999999995</v>
      </c>
      <c r="C177" s="67">
        <v>32.743521999999999</v>
      </c>
      <c r="D177" s="67">
        <v>51.230865000000001</v>
      </c>
      <c r="E177" s="67">
        <v>64.446039999999996</v>
      </c>
      <c r="F177" s="67">
        <v>48.359459999999999</v>
      </c>
      <c r="G177" s="67">
        <v>48.518265</v>
      </c>
      <c r="H177" s="67">
        <v>51.473231999999996</v>
      </c>
      <c r="I177" s="67">
        <v>33.988482000000005</v>
      </c>
      <c r="J177" s="67">
        <v>33.991551999999999</v>
      </c>
      <c r="K177" s="67">
        <v>39.465180000000004</v>
      </c>
      <c r="L177" s="67">
        <v>30.761700000000001</v>
      </c>
      <c r="M177" s="68">
        <v>30.262254000000002</v>
      </c>
      <c r="N177" s="64"/>
      <c r="O177" s="69">
        <f t="shared" si="2"/>
        <v>537.32187599999997</v>
      </c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</row>
    <row r="178" spans="1:39">
      <c r="A178" s="60" t="s">
        <v>121</v>
      </c>
      <c r="B178" s="66">
        <v>52.734915000000001</v>
      </c>
      <c r="C178" s="67">
        <v>35.548770000000005</v>
      </c>
      <c r="D178" s="67">
        <v>59.471389000000002</v>
      </c>
      <c r="E178" s="67">
        <v>62.603859999999997</v>
      </c>
      <c r="F178" s="67">
        <v>36.128146999999998</v>
      </c>
      <c r="G178" s="67">
        <v>43.193605000000005</v>
      </c>
      <c r="H178" s="67">
        <v>55.044995</v>
      </c>
      <c r="I178" s="67">
        <v>50.473759999999999</v>
      </c>
      <c r="J178" s="67">
        <v>41.865831999999997</v>
      </c>
      <c r="K178" s="67">
        <v>42.846384</v>
      </c>
      <c r="L178" s="67">
        <v>31.400980000000001</v>
      </c>
      <c r="M178" s="68">
        <v>36.464115999999997</v>
      </c>
      <c r="N178" s="64"/>
      <c r="O178" s="69">
        <f t="shared" si="2"/>
        <v>547.77675299999999</v>
      </c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</row>
    <row r="179" spans="1:39">
      <c r="A179" s="60" t="s">
        <v>122</v>
      </c>
      <c r="B179" s="66">
        <v>25.158721</v>
      </c>
      <c r="C179" s="67">
        <v>16.827860000000001</v>
      </c>
      <c r="D179" s="67">
        <v>53.632784999999998</v>
      </c>
      <c r="E179" s="67">
        <v>33.703830000000004</v>
      </c>
      <c r="F179" s="67">
        <v>36.843444000000005</v>
      </c>
      <c r="G179" s="67">
        <v>47.523489999999995</v>
      </c>
      <c r="H179" s="67">
        <v>52.818084000000006</v>
      </c>
      <c r="I179" s="67">
        <v>42.039555999999997</v>
      </c>
      <c r="J179" s="67">
        <v>39.984639999999999</v>
      </c>
      <c r="K179" s="67">
        <v>32.761788000000003</v>
      </c>
      <c r="L179" s="67">
        <v>38.501424</v>
      </c>
      <c r="M179" s="68">
        <v>22.942151999999997</v>
      </c>
      <c r="N179" s="64"/>
      <c r="O179" s="69">
        <f t="shared" si="2"/>
        <v>442.73777400000006</v>
      </c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</row>
    <row r="180" spans="1:39">
      <c r="A180" s="60" t="s">
        <v>123</v>
      </c>
      <c r="B180" s="66">
        <v>52.045741999999997</v>
      </c>
      <c r="C180" s="67">
        <v>51.621066000000006</v>
      </c>
      <c r="D180" s="67">
        <v>80.663792000000001</v>
      </c>
      <c r="E180" s="67">
        <v>72.751077000000009</v>
      </c>
      <c r="F180" s="67">
        <v>68.895519999999991</v>
      </c>
      <c r="G180" s="67">
        <v>59.746687000000001</v>
      </c>
      <c r="H180" s="67">
        <v>51.217107000000006</v>
      </c>
      <c r="I180" s="67">
        <v>69.939807000000002</v>
      </c>
      <c r="J180" s="67">
        <v>43.611647000000005</v>
      </c>
      <c r="K180" s="67">
        <v>50.813243999999997</v>
      </c>
      <c r="L180" s="67">
        <v>59.609285999999997</v>
      </c>
      <c r="M180" s="68">
        <v>44.469585000000002</v>
      </c>
      <c r="N180" s="64"/>
      <c r="O180" s="69">
        <f t="shared" si="2"/>
        <v>705.38456000000008</v>
      </c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</row>
    <row r="181" spans="1:39">
      <c r="A181" s="60" t="s">
        <v>202</v>
      </c>
      <c r="B181" s="66">
        <v>9.166364999999999</v>
      </c>
      <c r="C181" s="67">
        <v>10.205133</v>
      </c>
      <c r="D181" s="67">
        <v>14.556579999999999</v>
      </c>
      <c r="E181" s="67">
        <v>5.2714179999999997</v>
      </c>
      <c r="F181" s="67">
        <v>0</v>
      </c>
      <c r="G181" s="67">
        <v>12.346168</v>
      </c>
      <c r="H181" s="67">
        <v>3.6051509999999998</v>
      </c>
      <c r="I181" s="67">
        <v>10.666641</v>
      </c>
      <c r="J181" s="67">
        <v>10.718463</v>
      </c>
      <c r="K181" s="67">
        <v>3.7813789999999998</v>
      </c>
      <c r="L181" s="67">
        <v>5.0295620000000003</v>
      </c>
      <c r="M181" s="68">
        <v>11.529579000000002</v>
      </c>
      <c r="N181" s="64"/>
      <c r="O181" s="69">
        <f t="shared" ref="O181:O206" si="3">SUM(B181:M181)</f>
        <v>96.876438999999991</v>
      </c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</row>
    <row r="182" spans="1:39">
      <c r="A182" s="60" t="s">
        <v>203</v>
      </c>
      <c r="B182" s="66">
        <v>33.820599999999999</v>
      </c>
      <c r="C182" s="67">
        <v>23.981552000000001</v>
      </c>
      <c r="D182" s="67">
        <v>17.585694</v>
      </c>
      <c r="E182" s="67">
        <v>21.207776000000003</v>
      </c>
      <c r="F182" s="67">
        <v>30.999078000000001</v>
      </c>
      <c r="G182" s="67">
        <v>31.030030000000004</v>
      </c>
      <c r="H182" s="67">
        <v>39.896724999999996</v>
      </c>
      <c r="I182" s="67">
        <v>35.823629999999994</v>
      </c>
      <c r="J182" s="67">
        <v>46.734713999999997</v>
      </c>
      <c r="K182" s="67">
        <v>38.03689</v>
      </c>
      <c r="L182" s="67">
        <v>27.781599999999997</v>
      </c>
      <c r="M182" s="68">
        <v>50.244857000000003</v>
      </c>
      <c r="N182" s="64"/>
      <c r="O182" s="69">
        <f t="shared" si="3"/>
        <v>397.143146</v>
      </c>
      <c r="S182" s="46"/>
      <c r="T182" s="46"/>
      <c r="U182" s="46"/>
      <c r="V182" s="46"/>
      <c r="W182" s="46"/>
      <c r="X182" s="46"/>
      <c r="Y182" s="46"/>
      <c r="Z182" s="46"/>
      <c r="AA182" s="46"/>
      <c r="AB182" s="46"/>
      <c r="AC182" s="46"/>
      <c r="AD182" s="46"/>
      <c r="AE182" s="46"/>
      <c r="AF182" s="46"/>
      <c r="AG182" s="46"/>
      <c r="AH182" s="46"/>
      <c r="AI182" s="46"/>
      <c r="AJ182" s="46"/>
      <c r="AK182" s="46"/>
      <c r="AL182" s="46"/>
      <c r="AM182" s="46"/>
    </row>
    <row r="183" spans="1:39">
      <c r="A183" s="60" t="s">
        <v>124</v>
      </c>
      <c r="B183" s="66">
        <v>28.002464</v>
      </c>
      <c r="C183" s="67">
        <v>25.688400000000001</v>
      </c>
      <c r="D183" s="67">
        <v>74.647902999999999</v>
      </c>
      <c r="E183" s="67">
        <v>26.059760999999998</v>
      </c>
      <c r="F183" s="67">
        <v>44.531292000000001</v>
      </c>
      <c r="G183" s="67">
        <v>18.784264999999998</v>
      </c>
      <c r="H183" s="67">
        <v>50.929616000000003</v>
      </c>
      <c r="I183" s="67">
        <v>71.57589999999999</v>
      </c>
      <c r="J183" s="67">
        <v>68.316600000000008</v>
      </c>
      <c r="K183" s="67">
        <v>36.335508000000004</v>
      </c>
      <c r="L183" s="67">
        <v>109.86970400000001</v>
      </c>
      <c r="M183" s="68">
        <v>50.973503999999998</v>
      </c>
      <c r="N183" s="64"/>
      <c r="O183" s="69">
        <f t="shared" si="3"/>
        <v>605.71491700000001</v>
      </c>
      <c r="S183" s="46"/>
      <c r="T183" s="46"/>
      <c r="U183" s="46"/>
      <c r="V183" s="46"/>
      <c r="W183" s="46"/>
      <c r="X183" s="46"/>
      <c r="Y183" s="46"/>
      <c r="Z183" s="46"/>
      <c r="AA183" s="46"/>
      <c r="AB183" s="46"/>
      <c r="AC183" s="46"/>
      <c r="AD183" s="46"/>
      <c r="AE183" s="46"/>
      <c r="AF183" s="46"/>
      <c r="AG183" s="46"/>
      <c r="AH183" s="46"/>
      <c r="AI183" s="46"/>
      <c r="AJ183" s="46"/>
      <c r="AK183" s="46"/>
      <c r="AL183" s="46"/>
      <c r="AM183" s="46"/>
    </row>
    <row r="184" spans="1:39">
      <c r="A184" s="60" t="s">
        <v>205</v>
      </c>
      <c r="B184" s="66">
        <v>89.368641999999994</v>
      </c>
      <c r="C184" s="67">
        <v>36.644061999999998</v>
      </c>
      <c r="D184" s="67">
        <v>63.882959999999997</v>
      </c>
      <c r="E184" s="67">
        <v>68.127246</v>
      </c>
      <c r="F184" s="67">
        <v>83.069249999999997</v>
      </c>
      <c r="G184" s="67">
        <v>57.148994999999999</v>
      </c>
      <c r="H184" s="67">
        <v>64.708179999999999</v>
      </c>
      <c r="I184" s="67">
        <v>68.983679999999993</v>
      </c>
      <c r="J184" s="67">
        <v>44.493455999999995</v>
      </c>
      <c r="K184" s="67">
        <v>49.371311999999996</v>
      </c>
      <c r="L184" s="67">
        <v>64.676321999999999</v>
      </c>
      <c r="M184" s="68">
        <v>64.855540000000005</v>
      </c>
      <c r="N184" s="64"/>
      <c r="O184" s="69">
        <f t="shared" si="3"/>
        <v>755.32964500000014</v>
      </c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</row>
    <row r="185" spans="1:39">
      <c r="A185" s="60" t="s">
        <v>206</v>
      </c>
      <c r="B185" s="66">
        <v>84.344599999999986</v>
      </c>
      <c r="C185" s="67">
        <v>40.302630000000008</v>
      </c>
      <c r="D185" s="67">
        <v>70.249524999999991</v>
      </c>
      <c r="E185" s="67">
        <v>47.347091999999996</v>
      </c>
      <c r="F185" s="67">
        <v>43.205745</v>
      </c>
      <c r="G185" s="67">
        <v>75.112966</v>
      </c>
      <c r="H185" s="67">
        <v>43.452448000000004</v>
      </c>
      <c r="I185" s="67">
        <v>56.413244999999996</v>
      </c>
      <c r="J185" s="67">
        <v>37.628968</v>
      </c>
      <c r="K185" s="67">
        <v>32.2224</v>
      </c>
      <c r="L185" s="67">
        <v>41.174264999999998</v>
      </c>
      <c r="M185" s="68">
        <v>47.286791999999998</v>
      </c>
      <c r="N185" s="64"/>
      <c r="O185" s="69">
        <f t="shared" si="3"/>
        <v>618.74067600000001</v>
      </c>
      <c r="S185" s="46"/>
      <c r="T185" s="46"/>
      <c r="U185" s="46"/>
      <c r="V185" s="46"/>
      <c r="W185" s="46"/>
      <c r="X185" s="46"/>
      <c r="Y185" s="46"/>
      <c r="Z185" s="46"/>
      <c r="AA185" s="46"/>
      <c r="AB185" s="46"/>
      <c r="AC185" s="46"/>
      <c r="AD185" s="46"/>
      <c r="AE185" s="46"/>
      <c r="AF185" s="46"/>
      <c r="AG185" s="46"/>
      <c r="AH185" s="46"/>
      <c r="AI185" s="46"/>
      <c r="AJ185" s="46"/>
      <c r="AK185" s="46"/>
      <c r="AL185" s="46"/>
      <c r="AM185" s="46"/>
    </row>
    <row r="186" spans="1:39">
      <c r="A186" s="60" t="s">
        <v>207</v>
      </c>
      <c r="B186" s="66">
        <v>39.071483999999998</v>
      </c>
      <c r="C186" s="67">
        <v>16.476150000000001</v>
      </c>
      <c r="D186" s="67">
        <v>16.987496</v>
      </c>
      <c r="E186" s="67">
        <v>36.543951</v>
      </c>
      <c r="F186" s="67">
        <v>32.396239999999999</v>
      </c>
      <c r="G186" s="67">
        <v>24.459294000000003</v>
      </c>
      <c r="H186" s="67">
        <v>27.517919999999997</v>
      </c>
      <c r="I186" s="67">
        <v>38.81033</v>
      </c>
      <c r="J186" s="67">
        <v>11.932356</v>
      </c>
      <c r="K186" s="67">
        <v>19.920060000000003</v>
      </c>
      <c r="L186" s="67">
        <v>32.105176</v>
      </c>
      <c r="M186" s="68">
        <v>23.964497999999999</v>
      </c>
      <c r="N186" s="64"/>
      <c r="O186" s="69">
        <f t="shared" si="3"/>
        <v>320.184955</v>
      </c>
      <c r="S186" s="46"/>
      <c r="T186" s="46"/>
      <c r="U186" s="46"/>
      <c r="V186" s="46"/>
      <c r="W186" s="46"/>
      <c r="X186" s="46"/>
      <c r="Y186" s="46"/>
      <c r="Z186" s="46"/>
      <c r="AA186" s="46"/>
      <c r="AB186" s="46"/>
      <c r="AC186" s="46"/>
      <c r="AD186" s="46"/>
      <c r="AE186" s="46"/>
      <c r="AF186" s="46"/>
      <c r="AG186" s="46"/>
      <c r="AH186" s="46"/>
      <c r="AI186" s="46"/>
      <c r="AJ186" s="46"/>
      <c r="AK186" s="46"/>
      <c r="AL186" s="46"/>
      <c r="AM186" s="46"/>
    </row>
    <row r="187" spans="1:39">
      <c r="A187" s="60" t="s">
        <v>208</v>
      </c>
      <c r="B187" s="66">
        <v>13.212942000000002</v>
      </c>
      <c r="C187" s="67">
        <v>19.45797</v>
      </c>
      <c r="D187" s="67">
        <v>12.922800000000001</v>
      </c>
      <c r="E187" s="67">
        <v>20.593305000000001</v>
      </c>
      <c r="F187" s="67">
        <v>12.341672999999998</v>
      </c>
      <c r="G187" s="67">
        <v>33.161175999999998</v>
      </c>
      <c r="H187" s="67">
        <v>24.410736</v>
      </c>
      <c r="I187" s="67">
        <v>23.6706</v>
      </c>
      <c r="J187" s="67">
        <v>12.144116</v>
      </c>
      <c r="K187" s="67">
        <v>20.230656</v>
      </c>
      <c r="L187" s="67">
        <v>40.701550000000005</v>
      </c>
      <c r="M187" s="68">
        <v>28.324638999999998</v>
      </c>
      <c r="N187" s="64"/>
      <c r="O187" s="69">
        <f t="shared" si="3"/>
        <v>261.17216300000001</v>
      </c>
      <c r="S187" s="46"/>
      <c r="T187" s="46"/>
      <c r="U187" s="46"/>
      <c r="V187" s="46"/>
      <c r="W187" s="46"/>
      <c r="X187" s="46"/>
      <c r="Y187" s="46"/>
      <c r="Z187" s="46"/>
      <c r="AA187" s="46"/>
      <c r="AB187" s="46"/>
      <c r="AC187" s="46"/>
      <c r="AD187" s="46"/>
      <c r="AE187" s="46"/>
      <c r="AF187" s="46"/>
      <c r="AG187" s="46"/>
      <c r="AH187" s="46"/>
      <c r="AI187" s="46"/>
      <c r="AJ187" s="46"/>
      <c r="AK187" s="46"/>
      <c r="AL187" s="46"/>
      <c r="AM187" s="46"/>
    </row>
    <row r="188" spans="1:39">
      <c r="A188" s="60" t="s">
        <v>209</v>
      </c>
      <c r="B188" s="66">
        <v>75.372492000000008</v>
      </c>
      <c r="C188" s="67">
        <v>39.174072000000002</v>
      </c>
      <c r="D188" s="67">
        <v>56.483375000000002</v>
      </c>
      <c r="E188" s="67">
        <v>45.639660000000006</v>
      </c>
      <c r="F188" s="67">
        <v>49.747391999999998</v>
      </c>
      <c r="G188" s="67">
        <v>75.215069999999997</v>
      </c>
      <c r="H188" s="67">
        <v>63.153018000000003</v>
      </c>
      <c r="I188" s="67">
        <v>51.686426999999995</v>
      </c>
      <c r="J188" s="67">
        <v>39.842140000000001</v>
      </c>
      <c r="K188" s="67">
        <v>40.773935999999999</v>
      </c>
      <c r="L188" s="67">
        <v>53.257970999999998</v>
      </c>
      <c r="M188" s="68">
        <v>56.949466000000001</v>
      </c>
      <c r="N188" s="64"/>
      <c r="O188" s="69">
        <f t="shared" si="3"/>
        <v>647.29501900000002</v>
      </c>
      <c r="S188" s="46"/>
      <c r="T188" s="46"/>
      <c r="U188" s="46"/>
      <c r="V188" s="46"/>
      <c r="W188" s="46"/>
      <c r="X188" s="46"/>
      <c r="Y188" s="46"/>
      <c r="Z188" s="46"/>
      <c r="AA188" s="46"/>
      <c r="AB188" s="46"/>
      <c r="AC188" s="46"/>
      <c r="AD188" s="46"/>
      <c r="AE188" s="46"/>
      <c r="AF188" s="46"/>
      <c r="AG188" s="46"/>
      <c r="AH188" s="46"/>
      <c r="AI188" s="46"/>
      <c r="AJ188" s="46"/>
      <c r="AK188" s="46"/>
      <c r="AL188" s="46"/>
      <c r="AM188" s="46"/>
    </row>
    <row r="189" spans="1:39">
      <c r="A189" s="60" t="s">
        <v>210</v>
      </c>
      <c r="B189" s="66">
        <v>105.169363</v>
      </c>
      <c r="C189" s="67">
        <v>48.529423999999999</v>
      </c>
      <c r="D189" s="67">
        <v>49.156436999999997</v>
      </c>
      <c r="E189" s="67">
        <v>55.568604000000001</v>
      </c>
      <c r="F189" s="67">
        <v>68.728784000000005</v>
      </c>
      <c r="G189" s="67">
        <v>43.170739999999995</v>
      </c>
      <c r="H189" s="67">
        <v>50.500253999999998</v>
      </c>
      <c r="I189" s="67">
        <v>53.410383000000003</v>
      </c>
      <c r="J189" s="67">
        <v>47.419335000000004</v>
      </c>
      <c r="K189" s="67">
        <v>45.397365000000001</v>
      </c>
      <c r="L189" s="67">
        <v>33.791959999999996</v>
      </c>
      <c r="M189" s="68">
        <v>50.17031999999999</v>
      </c>
      <c r="N189" s="64"/>
      <c r="O189" s="69">
        <f t="shared" si="3"/>
        <v>651.012969</v>
      </c>
      <c r="S189" s="46"/>
      <c r="T189" s="46"/>
      <c r="U189" s="46"/>
      <c r="V189" s="46"/>
      <c r="W189" s="46"/>
      <c r="X189" s="46"/>
      <c r="Y189" s="46"/>
      <c r="Z189" s="46"/>
      <c r="AA189" s="46"/>
      <c r="AB189" s="46"/>
      <c r="AC189" s="46"/>
      <c r="AD189" s="46"/>
      <c r="AE189" s="46"/>
      <c r="AF189" s="46"/>
      <c r="AG189" s="46"/>
      <c r="AH189" s="46"/>
      <c r="AI189" s="46"/>
      <c r="AJ189" s="46"/>
      <c r="AK189" s="46"/>
      <c r="AL189" s="46"/>
      <c r="AM189" s="46"/>
    </row>
    <row r="190" spans="1:39">
      <c r="A190" s="60" t="s">
        <v>211</v>
      </c>
      <c r="B190" s="66">
        <v>80.236021999999991</v>
      </c>
      <c r="C190" s="67">
        <v>46.678959999999996</v>
      </c>
      <c r="D190" s="67">
        <v>55.049736000000003</v>
      </c>
      <c r="E190" s="67">
        <v>52.89564</v>
      </c>
      <c r="F190" s="67">
        <v>62.10314600000001</v>
      </c>
      <c r="G190" s="67">
        <v>62.380668</v>
      </c>
      <c r="H190" s="67">
        <v>52.019995999999999</v>
      </c>
      <c r="I190" s="67">
        <v>55.103502999999996</v>
      </c>
      <c r="J190" s="67">
        <v>29.368700999999998</v>
      </c>
      <c r="K190" s="67">
        <v>46.889063</v>
      </c>
      <c r="L190" s="67">
        <v>74.094653000000008</v>
      </c>
      <c r="M190" s="68">
        <v>73.000821999999999</v>
      </c>
      <c r="N190" s="64"/>
      <c r="O190" s="69">
        <f t="shared" si="3"/>
        <v>689.82090999999991</v>
      </c>
      <c r="S190" s="46"/>
      <c r="T190" s="46"/>
      <c r="U190" s="46"/>
      <c r="V190" s="46"/>
      <c r="W190" s="46"/>
      <c r="X190" s="46"/>
      <c r="Y190" s="46"/>
      <c r="Z190" s="46"/>
      <c r="AA190" s="46"/>
      <c r="AB190" s="46"/>
      <c r="AC190" s="46"/>
      <c r="AD190" s="46"/>
      <c r="AE190" s="46"/>
      <c r="AF190" s="46"/>
      <c r="AG190" s="46"/>
      <c r="AH190" s="46"/>
      <c r="AI190" s="46"/>
      <c r="AJ190" s="46"/>
      <c r="AK190" s="46"/>
      <c r="AL190" s="46"/>
      <c r="AM190" s="46"/>
    </row>
    <row r="191" spans="1:39">
      <c r="A191" s="60" t="s">
        <v>212</v>
      </c>
      <c r="B191" s="66">
        <v>48.355690000000003</v>
      </c>
      <c r="C191" s="67">
        <v>29.70514</v>
      </c>
      <c r="D191" s="67">
        <v>56.213712000000001</v>
      </c>
      <c r="E191" s="67">
        <v>40.635135000000005</v>
      </c>
      <c r="F191" s="67">
        <v>50.099983999999999</v>
      </c>
      <c r="G191" s="67">
        <v>63.919254000000002</v>
      </c>
      <c r="H191" s="67">
        <v>49.437478999999996</v>
      </c>
      <c r="I191" s="67">
        <v>43.455299999999994</v>
      </c>
      <c r="J191" s="67">
        <v>43.604561000000004</v>
      </c>
      <c r="K191" s="67">
        <v>36.937779999999997</v>
      </c>
      <c r="L191" s="67">
        <v>31.173190999999999</v>
      </c>
      <c r="M191" s="68">
        <v>30.717959999999998</v>
      </c>
      <c r="N191" s="64"/>
      <c r="O191" s="69">
        <f t="shared" si="3"/>
        <v>524.25518599999987</v>
      </c>
      <c r="S191" s="46"/>
      <c r="T191" s="46"/>
      <c r="U191" s="46"/>
      <c r="V191" s="46"/>
      <c r="W191" s="46"/>
      <c r="X191" s="46"/>
      <c r="Y191" s="46"/>
      <c r="Z191" s="46"/>
      <c r="AA191" s="46"/>
      <c r="AB191" s="46"/>
      <c r="AC191" s="46"/>
      <c r="AD191" s="46"/>
      <c r="AE191" s="46"/>
      <c r="AF191" s="46"/>
      <c r="AG191" s="46"/>
      <c r="AH191" s="46"/>
      <c r="AI191" s="46"/>
      <c r="AJ191" s="46"/>
      <c r="AK191" s="46"/>
      <c r="AL191" s="46"/>
      <c r="AM191" s="46"/>
    </row>
    <row r="192" spans="1:39">
      <c r="A192" s="60" t="s">
        <v>213</v>
      </c>
      <c r="B192" s="66">
        <v>4.9192629999999999</v>
      </c>
      <c r="C192" s="67">
        <v>6.0170579999999996</v>
      </c>
      <c r="D192" s="67">
        <v>4.7560609999999999</v>
      </c>
      <c r="E192" s="67">
        <v>13.747847999999999</v>
      </c>
      <c r="F192" s="67">
        <v>4.6405750000000001</v>
      </c>
      <c r="G192" s="67">
        <v>18.575436</v>
      </c>
      <c r="H192" s="67">
        <v>7.7279559999999998</v>
      </c>
      <c r="I192" s="67">
        <v>8.8368920000000006</v>
      </c>
      <c r="J192" s="67">
        <v>10.241792999999999</v>
      </c>
      <c r="K192" s="67">
        <v>11.240775000000001</v>
      </c>
      <c r="L192" s="67">
        <v>4.5299860000000001</v>
      </c>
      <c r="M192" s="68">
        <v>4.452731</v>
      </c>
      <c r="N192" s="64"/>
      <c r="O192" s="69">
        <f t="shared" si="3"/>
        <v>99.686373999999986</v>
      </c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  <c r="AH192" s="46"/>
      <c r="AI192" s="46"/>
      <c r="AJ192" s="46"/>
      <c r="AK192" s="46"/>
      <c r="AL192" s="46"/>
      <c r="AM192" s="46"/>
    </row>
    <row r="193" spans="1:39">
      <c r="A193" s="60" t="s">
        <v>214</v>
      </c>
      <c r="B193" s="66">
        <v>74.063400000000016</v>
      </c>
      <c r="C193" s="67">
        <v>42.245896000000002</v>
      </c>
      <c r="D193" s="67">
        <v>52.510754999999996</v>
      </c>
      <c r="E193" s="67">
        <v>73.562111999999999</v>
      </c>
      <c r="F193" s="67">
        <v>55.876860000000001</v>
      </c>
      <c r="G193" s="67">
        <v>60.545251</v>
      </c>
      <c r="H193" s="67">
        <v>34.913447999999995</v>
      </c>
      <c r="I193" s="67">
        <v>88.607559999999992</v>
      </c>
      <c r="J193" s="67">
        <v>41.134224000000003</v>
      </c>
      <c r="K193" s="67">
        <v>41.353521000000001</v>
      </c>
      <c r="L193" s="67">
        <v>59.092969000000004</v>
      </c>
      <c r="M193" s="68">
        <v>66.996375</v>
      </c>
      <c r="N193" s="64"/>
      <c r="O193" s="69">
        <f t="shared" si="3"/>
        <v>690.90237100000013</v>
      </c>
      <c r="S193" s="46"/>
      <c r="T193" s="46"/>
      <c r="U193" s="46"/>
      <c r="V193" s="46"/>
      <c r="W193" s="46"/>
      <c r="X193" s="46"/>
      <c r="Y193" s="46"/>
      <c r="Z193" s="46"/>
      <c r="AA193" s="46"/>
      <c r="AB193" s="46"/>
      <c r="AC193" s="46"/>
      <c r="AD193" s="46"/>
      <c r="AE193" s="46"/>
      <c r="AF193" s="46"/>
      <c r="AG193" s="46"/>
      <c r="AH193" s="46"/>
      <c r="AI193" s="46"/>
      <c r="AJ193" s="46"/>
      <c r="AK193" s="46"/>
      <c r="AL193" s="46"/>
      <c r="AM193" s="46"/>
    </row>
    <row r="194" spans="1:39">
      <c r="A194" s="60" t="s">
        <v>215</v>
      </c>
      <c r="B194" s="66">
        <v>75.813330000000008</v>
      </c>
      <c r="C194" s="67">
        <v>73.856040000000007</v>
      </c>
      <c r="D194" s="67">
        <v>67.694466000000006</v>
      </c>
      <c r="E194" s="67">
        <v>65.720787999999999</v>
      </c>
      <c r="F194" s="67">
        <v>81.149568000000002</v>
      </c>
      <c r="G194" s="67">
        <v>28.689966000000002</v>
      </c>
      <c r="H194" s="67">
        <v>51.537121999999997</v>
      </c>
      <c r="I194" s="67">
        <v>49.784954999999997</v>
      </c>
      <c r="J194" s="67">
        <v>52.700174999999994</v>
      </c>
      <c r="K194" s="67">
        <v>30.733072</v>
      </c>
      <c r="L194" s="67">
        <v>37.174320000000002</v>
      </c>
      <c r="M194" s="68">
        <v>77.525338000000005</v>
      </c>
      <c r="N194" s="64"/>
      <c r="O194" s="69">
        <f t="shared" si="3"/>
        <v>692.37914000000001</v>
      </c>
      <c r="S194" s="46"/>
      <c r="T194" s="46"/>
      <c r="U194" s="46"/>
      <c r="V194" s="46"/>
      <c r="W194" s="46"/>
      <c r="X194" s="46"/>
      <c r="Y194" s="46"/>
      <c r="Z194" s="46"/>
      <c r="AA194" s="46"/>
      <c r="AB194" s="46"/>
      <c r="AC194" s="46"/>
      <c r="AD194" s="46"/>
      <c r="AE194" s="46"/>
      <c r="AF194" s="46"/>
      <c r="AG194" s="46"/>
      <c r="AH194" s="46"/>
      <c r="AI194" s="46"/>
      <c r="AJ194" s="46"/>
      <c r="AK194" s="46"/>
      <c r="AL194" s="46"/>
      <c r="AM194" s="46"/>
    </row>
    <row r="195" spans="1:39">
      <c r="A195" s="60" t="s">
        <v>216</v>
      </c>
      <c r="B195" s="66">
        <v>77.557455000000004</v>
      </c>
      <c r="C195" s="67">
        <v>31.19331</v>
      </c>
      <c r="D195" s="67">
        <v>83.557481999999993</v>
      </c>
      <c r="E195" s="67">
        <v>52.797239000000005</v>
      </c>
      <c r="F195" s="67">
        <v>73.424669999999992</v>
      </c>
      <c r="G195" s="67">
        <v>78.396304000000001</v>
      </c>
      <c r="H195" s="67">
        <v>52.703105000000001</v>
      </c>
      <c r="I195" s="67">
        <v>69.410205000000005</v>
      </c>
      <c r="J195" s="67">
        <v>46.832773000000003</v>
      </c>
      <c r="K195" s="67">
        <v>58.871774999999992</v>
      </c>
      <c r="L195" s="67">
        <v>52.351739000000002</v>
      </c>
      <c r="M195" s="68">
        <v>46.663280000000007</v>
      </c>
      <c r="N195" s="64"/>
      <c r="O195" s="69">
        <f t="shared" si="3"/>
        <v>723.75933699999985</v>
      </c>
      <c r="S195" s="46"/>
      <c r="T195" s="46"/>
      <c r="U195" s="46"/>
      <c r="V195" s="46"/>
      <c r="W195" s="46"/>
      <c r="X195" s="46"/>
      <c r="Y195" s="46"/>
      <c r="Z195" s="46"/>
      <c r="AA195" s="46"/>
      <c r="AB195" s="46"/>
      <c r="AC195" s="46"/>
      <c r="AD195" s="46"/>
      <c r="AE195" s="46"/>
      <c r="AF195" s="46"/>
      <c r="AG195" s="46"/>
      <c r="AH195" s="46"/>
      <c r="AI195" s="46"/>
      <c r="AJ195" s="46"/>
      <c r="AK195" s="46"/>
      <c r="AL195" s="46"/>
      <c r="AM195" s="46"/>
    </row>
    <row r="196" spans="1:39">
      <c r="A196" s="60" t="s">
        <v>217</v>
      </c>
      <c r="B196" s="66">
        <v>47.270385000000005</v>
      </c>
      <c r="C196" s="67">
        <v>34.664608000000001</v>
      </c>
      <c r="D196" s="67">
        <v>59.716824000000003</v>
      </c>
      <c r="E196" s="67">
        <v>73.135455000000007</v>
      </c>
      <c r="F196" s="67">
        <v>54.765865000000005</v>
      </c>
      <c r="G196" s="67">
        <v>69.696409999999986</v>
      </c>
      <c r="H196" s="67">
        <v>70.106945999999994</v>
      </c>
      <c r="I196" s="67">
        <v>51.857717999999991</v>
      </c>
      <c r="J196" s="67">
        <v>29.442216000000002</v>
      </c>
      <c r="K196" s="67">
        <v>63.920400000000001</v>
      </c>
      <c r="L196" s="67">
        <v>58.173467999999993</v>
      </c>
      <c r="M196" s="68">
        <v>42.703415999999997</v>
      </c>
      <c r="N196" s="64"/>
      <c r="O196" s="69">
        <f t="shared" si="3"/>
        <v>655.45371099999988</v>
      </c>
      <c r="S196" s="46"/>
      <c r="T196" s="46"/>
      <c r="U196" s="46"/>
      <c r="V196" s="46"/>
      <c r="W196" s="46"/>
      <c r="X196" s="46"/>
      <c r="Y196" s="46"/>
      <c r="Z196" s="46"/>
      <c r="AA196" s="46"/>
      <c r="AB196" s="46"/>
      <c r="AC196" s="46"/>
      <c r="AD196" s="46"/>
      <c r="AE196" s="46"/>
      <c r="AF196" s="46"/>
      <c r="AG196" s="46"/>
      <c r="AH196" s="46"/>
      <c r="AI196" s="46"/>
      <c r="AJ196" s="46"/>
      <c r="AK196" s="46"/>
      <c r="AL196" s="46"/>
      <c r="AM196" s="46"/>
    </row>
    <row r="197" spans="1:39">
      <c r="A197" s="60" t="s">
        <v>218</v>
      </c>
      <c r="B197" s="66">
        <v>21.483400000000003</v>
      </c>
      <c r="C197" s="67">
        <v>6.394692</v>
      </c>
      <c r="D197" s="67">
        <v>25.338404999999998</v>
      </c>
      <c r="E197" s="67">
        <v>15.023598</v>
      </c>
      <c r="F197" s="67">
        <v>30.621347999999998</v>
      </c>
      <c r="G197" s="67">
        <v>0</v>
      </c>
      <c r="H197" s="67">
        <v>8.4741560000000007</v>
      </c>
      <c r="I197" s="67">
        <v>14.518248</v>
      </c>
      <c r="J197" s="67">
        <v>22.774523999999996</v>
      </c>
      <c r="K197" s="67">
        <v>4.0973040000000003</v>
      </c>
      <c r="L197" s="67">
        <v>14.930337000000002</v>
      </c>
      <c r="M197" s="68">
        <v>19.482504000000002</v>
      </c>
      <c r="N197" s="64"/>
      <c r="O197" s="69">
        <f t="shared" si="3"/>
        <v>183.13851600000001</v>
      </c>
      <c r="S197" s="46"/>
      <c r="T197" s="46"/>
      <c r="U197" s="46"/>
      <c r="V197" s="46"/>
      <c r="W197" s="46"/>
      <c r="X197" s="46"/>
      <c r="Y197" s="46"/>
      <c r="Z197" s="46"/>
      <c r="AA197" s="46"/>
      <c r="AB197" s="46"/>
      <c r="AC197" s="46"/>
      <c r="AD197" s="46"/>
      <c r="AE197" s="46"/>
      <c r="AF197" s="46"/>
      <c r="AG197" s="46"/>
      <c r="AH197" s="46"/>
      <c r="AI197" s="46"/>
      <c r="AJ197" s="46"/>
      <c r="AK197" s="46"/>
      <c r="AL197" s="46"/>
      <c r="AM197" s="46"/>
    </row>
    <row r="198" spans="1:39">
      <c r="A198" s="60" t="s">
        <v>219</v>
      </c>
      <c r="B198" s="66">
        <v>59.447740000000003</v>
      </c>
      <c r="C198" s="67">
        <v>28.882971000000001</v>
      </c>
      <c r="D198" s="67">
        <v>35.653393999999999</v>
      </c>
      <c r="E198" s="67">
        <v>55.563761</v>
      </c>
      <c r="F198" s="67">
        <v>41.048848</v>
      </c>
      <c r="G198" s="67">
        <v>46.359845999999997</v>
      </c>
      <c r="H198" s="67">
        <v>42.668839999999996</v>
      </c>
      <c r="I198" s="67">
        <v>14.649986999999999</v>
      </c>
      <c r="J198" s="67">
        <v>38.300170000000001</v>
      </c>
      <c r="K198" s="67">
        <v>16.491164000000001</v>
      </c>
      <c r="L198" s="67">
        <v>25.049630000000001</v>
      </c>
      <c r="M198" s="68">
        <v>24.546110000000002</v>
      </c>
      <c r="N198" s="64"/>
      <c r="O198" s="69">
        <f t="shared" si="3"/>
        <v>428.66246099999995</v>
      </c>
      <c r="S198" s="46"/>
      <c r="T198" s="46"/>
      <c r="U198" s="46"/>
      <c r="V198" s="46"/>
      <c r="W198" s="46"/>
      <c r="X198" s="46"/>
      <c r="Y198" s="46"/>
      <c r="Z198" s="46"/>
      <c r="AA198" s="46"/>
      <c r="AB198" s="46"/>
      <c r="AC198" s="46"/>
      <c r="AD198" s="46"/>
      <c r="AE198" s="46"/>
      <c r="AF198" s="46"/>
      <c r="AG198" s="46"/>
      <c r="AH198" s="46"/>
      <c r="AI198" s="46"/>
      <c r="AJ198" s="46"/>
      <c r="AK198" s="46"/>
      <c r="AL198" s="46"/>
      <c r="AM198" s="46"/>
    </row>
    <row r="199" spans="1:39">
      <c r="A199" s="60" t="s">
        <v>220</v>
      </c>
      <c r="B199" s="66">
        <v>82.54704000000001</v>
      </c>
      <c r="C199" s="67">
        <v>29.156292000000001</v>
      </c>
      <c r="D199" s="67">
        <v>51.664000000000001</v>
      </c>
      <c r="E199" s="67">
        <v>82.293695999999997</v>
      </c>
      <c r="F199" s="67">
        <v>36.505735000000001</v>
      </c>
      <c r="G199" s="67">
        <v>67.616770000000002</v>
      </c>
      <c r="H199" s="67">
        <v>43.213479999999997</v>
      </c>
      <c r="I199" s="67">
        <v>49.812940000000005</v>
      </c>
      <c r="J199" s="67">
        <v>39.211940000000006</v>
      </c>
      <c r="K199" s="67">
        <v>71.268743000000001</v>
      </c>
      <c r="L199" s="67">
        <v>66.350166999999999</v>
      </c>
      <c r="M199" s="68">
        <v>69.865334000000004</v>
      </c>
      <c r="N199" s="64"/>
      <c r="O199" s="69">
        <f t="shared" si="3"/>
        <v>689.50613699999997</v>
      </c>
      <c r="S199" s="46"/>
      <c r="T199" s="46"/>
      <c r="U199" s="46"/>
      <c r="V199" s="46"/>
      <c r="W199" s="46"/>
      <c r="X199" s="46"/>
      <c r="Y199" s="46"/>
      <c r="Z199" s="46"/>
      <c r="AA199" s="46"/>
      <c r="AB199" s="46"/>
      <c r="AC199" s="46"/>
      <c r="AD199" s="46"/>
      <c r="AE199" s="46"/>
      <c r="AF199" s="46"/>
      <c r="AG199" s="46"/>
      <c r="AH199" s="46"/>
      <c r="AI199" s="46"/>
      <c r="AJ199" s="46"/>
      <c r="AK199" s="46"/>
      <c r="AL199" s="46"/>
      <c r="AM199" s="46"/>
    </row>
    <row r="200" spans="1:39">
      <c r="A200" s="60" t="s">
        <v>221</v>
      </c>
      <c r="B200" s="66">
        <v>45.079008000000002</v>
      </c>
      <c r="C200" s="67">
        <v>36.220095999999998</v>
      </c>
      <c r="D200" s="67">
        <v>58.166251000000003</v>
      </c>
      <c r="E200" s="67">
        <v>42.304712000000002</v>
      </c>
      <c r="F200" s="67">
        <v>53.511009999999992</v>
      </c>
      <c r="G200" s="67">
        <v>58.735732000000006</v>
      </c>
      <c r="H200" s="67">
        <v>88.43526</v>
      </c>
      <c r="I200" s="67">
        <v>77.326439999999991</v>
      </c>
      <c r="J200" s="67">
        <v>44.766897999999998</v>
      </c>
      <c r="K200" s="67">
        <v>30.324083999999999</v>
      </c>
      <c r="L200" s="67">
        <v>52.728259999999999</v>
      </c>
      <c r="M200" s="68">
        <v>30.882353999999999</v>
      </c>
      <c r="N200" s="64"/>
      <c r="O200" s="69">
        <f t="shared" si="3"/>
        <v>618.48010499999987</v>
      </c>
      <c r="S200" s="46"/>
      <c r="T200" s="46"/>
      <c r="U200" s="46"/>
      <c r="V200" s="46"/>
      <c r="W200" s="46"/>
      <c r="X200" s="46"/>
      <c r="Y200" s="46"/>
      <c r="Z200" s="46"/>
      <c r="AA200" s="46"/>
      <c r="AB200" s="46"/>
      <c r="AC200" s="46"/>
      <c r="AD200" s="46"/>
      <c r="AE200" s="46"/>
      <c r="AF200" s="46"/>
      <c r="AG200" s="46"/>
      <c r="AH200" s="46"/>
      <c r="AI200" s="46"/>
      <c r="AJ200" s="46"/>
      <c r="AK200" s="46"/>
      <c r="AL200" s="46"/>
      <c r="AM200" s="46"/>
    </row>
    <row r="201" spans="1:39">
      <c r="A201" s="60" t="s">
        <v>222</v>
      </c>
      <c r="B201" s="66">
        <v>81.019050000000007</v>
      </c>
      <c r="C201" s="67">
        <v>30.140586000000003</v>
      </c>
      <c r="D201" s="67">
        <v>86.42473600000001</v>
      </c>
      <c r="E201" s="67">
        <v>65.301180000000002</v>
      </c>
      <c r="F201" s="67">
        <v>87.599456000000004</v>
      </c>
      <c r="G201" s="67">
        <v>82.079954999999998</v>
      </c>
      <c r="H201" s="67">
        <v>31.831274999999998</v>
      </c>
      <c r="I201" s="67">
        <v>69.163081000000005</v>
      </c>
      <c r="J201" s="67">
        <v>29.521912</v>
      </c>
      <c r="K201" s="67">
        <v>53.728896000000006</v>
      </c>
      <c r="L201" s="67">
        <v>32.628023999999996</v>
      </c>
      <c r="M201" s="68">
        <v>58.360796999999998</v>
      </c>
      <c r="N201" s="64"/>
      <c r="O201" s="69">
        <f t="shared" si="3"/>
        <v>707.798948</v>
      </c>
      <c r="S201" s="46"/>
      <c r="T201" s="46"/>
      <c r="U201" s="46"/>
      <c r="V201" s="46"/>
      <c r="W201" s="46"/>
      <c r="X201" s="46"/>
      <c r="Y201" s="46"/>
      <c r="Z201" s="46"/>
      <c r="AA201" s="46"/>
      <c r="AB201" s="46"/>
      <c r="AC201" s="46"/>
      <c r="AD201" s="46"/>
      <c r="AE201" s="46"/>
      <c r="AF201" s="46"/>
      <c r="AG201" s="46"/>
      <c r="AH201" s="46"/>
      <c r="AI201" s="46"/>
      <c r="AJ201" s="46"/>
      <c r="AK201" s="46"/>
      <c r="AL201" s="46"/>
      <c r="AM201" s="46"/>
    </row>
    <row r="202" spans="1:39">
      <c r="A202" s="60" t="s">
        <v>223</v>
      </c>
      <c r="B202" s="66">
        <v>79.582698000000008</v>
      </c>
      <c r="C202" s="67">
        <v>20.443841999999997</v>
      </c>
      <c r="D202" s="67">
        <v>0</v>
      </c>
      <c r="E202" s="67">
        <v>66.951959999999985</v>
      </c>
      <c r="F202" s="67">
        <v>44.733024</v>
      </c>
      <c r="G202" s="67">
        <v>67.194828000000015</v>
      </c>
      <c r="H202" s="67">
        <v>37.428552000000003</v>
      </c>
      <c r="I202" s="67">
        <v>10.946424</v>
      </c>
      <c r="J202" s="67">
        <v>26.144933999999999</v>
      </c>
      <c r="K202" s="67">
        <v>41.466374999999999</v>
      </c>
      <c r="L202" s="67">
        <v>22.350364000000003</v>
      </c>
      <c r="M202" s="68">
        <v>38.190579</v>
      </c>
      <c r="N202" s="64"/>
      <c r="O202" s="69">
        <f t="shared" si="3"/>
        <v>455.43358000000006</v>
      </c>
      <c r="S202" s="46"/>
      <c r="T202" s="46"/>
      <c r="U202" s="46"/>
      <c r="V202" s="46"/>
      <c r="W202" s="46"/>
      <c r="X202" s="46"/>
      <c r="Y202" s="46"/>
      <c r="Z202" s="46"/>
      <c r="AA202" s="46"/>
      <c r="AB202" s="46"/>
      <c r="AC202" s="46"/>
      <c r="AD202" s="46"/>
      <c r="AE202" s="46"/>
      <c r="AF202" s="46"/>
      <c r="AG202" s="46"/>
      <c r="AH202" s="46"/>
      <c r="AI202" s="46"/>
      <c r="AJ202" s="46"/>
      <c r="AK202" s="46"/>
      <c r="AL202" s="46"/>
      <c r="AM202" s="46"/>
    </row>
    <row r="203" spans="1:39">
      <c r="A203" s="60" t="s">
        <v>224</v>
      </c>
      <c r="B203" s="66">
        <v>6.1557250000000003</v>
      </c>
      <c r="C203" s="67">
        <v>24.017077</v>
      </c>
      <c r="D203" s="67">
        <v>27.702010000000001</v>
      </c>
      <c r="E203" s="67">
        <v>50.752539000000006</v>
      </c>
      <c r="F203" s="67">
        <v>45.06268</v>
      </c>
      <c r="G203" s="67">
        <v>16.899810000000002</v>
      </c>
      <c r="H203" s="67">
        <v>28.443095999999997</v>
      </c>
      <c r="I203" s="67">
        <v>16.644696</v>
      </c>
      <c r="J203" s="67">
        <v>26.566290000000002</v>
      </c>
      <c r="K203" s="67">
        <v>23.348855</v>
      </c>
      <c r="L203" s="67">
        <v>22.692168000000002</v>
      </c>
      <c r="M203" s="68">
        <v>22.130903999999997</v>
      </c>
      <c r="N203" s="64"/>
      <c r="O203" s="69">
        <f t="shared" si="3"/>
        <v>310.41584999999998</v>
      </c>
      <c r="S203" s="46"/>
      <c r="T203" s="46"/>
      <c r="U203" s="46"/>
      <c r="V203" s="46"/>
      <c r="W203" s="46"/>
      <c r="X203" s="46"/>
      <c r="Y203" s="46"/>
      <c r="Z203" s="46"/>
      <c r="AA203" s="46"/>
      <c r="AB203" s="46"/>
      <c r="AC203" s="46"/>
      <c r="AD203" s="46"/>
      <c r="AE203" s="46"/>
      <c r="AF203" s="46"/>
      <c r="AG203" s="46"/>
      <c r="AH203" s="46"/>
      <c r="AI203" s="46"/>
      <c r="AJ203" s="46"/>
      <c r="AK203" s="46"/>
      <c r="AL203" s="46"/>
      <c r="AM203" s="46"/>
    </row>
    <row r="204" spans="1:39">
      <c r="A204" s="60" t="s">
        <v>225</v>
      </c>
      <c r="B204" s="66">
        <v>0</v>
      </c>
      <c r="C204" s="67">
        <v>34.455440000000003</v>
      </c>
      <c r="D204" s="67">
        <v>44.538167999999999</v>
      </c>
      <c r="E204" s="67">
        <v>79.377592000000007</v>
      </c>
      <c r="F204" s="67">
        <v>5.6446949999999996</v>
      </c>
      <c r="G204" s="67">
        <v>0</v>
      </c>
      <c r="H204" s="67">
        <v>81.236659000000017</v>
      </c>
      <c r="I204" s="67">
        <v>50.406345000000002</v>
      </c>
      <c r="J204" s="67">
        <v>67.108829999999983</v>
      </c>
      <c r="K204" s="67">
        <v>65.992570000000001</v>
      </c>
      <c r="L204" s="67">
        <v>85.86874499999999</v>
      </c>
      <c r="M204" s="68">
        <v>55.891239999999996</v>
      </c>
      <c r="N204" s="64"/>
      <c r="O204" s="69">
        <f t="shared" si="3"/>
        <v>570.52028400000006</v>
      </c>
      <c r="S204" s="46"/>
      <c r="T204" s="46"/>
      <c r="U204" s="46"/>
      <c r="V204" s="46"/>
      <c r="W204" s="46"/>
      <c r="X204" s="46"/>
      <c r="Y204" s="46"/>
      <c r="Z204" s="46"/>
      <c r="AA204" s="46"/>
      <c r="AB204" s="46"/>
      <c r="AC204" s="46"/>
      <c r="AD204" s="46"/>
      <c r="AE204" s="46"/>
      <c r="AF204" s="46"/>
      <c r="AG204" s="46"/>
      <c r="AH204" s="46"/>
      <c r="AI204" s="46"/>
      <c r="AJ204" s="46"/>
      <c r="AK204" s="46"/>
      <c r="AL204" s="46"/>
      <c r="AM204" s="46"/>
    </row>
    <row r="205" spans="1:39">
      <c r="A205" s="60" t="s">
        <v>226</v>
      </c>
      <c r="B205" s="66">
        <v>183.6</v>
      </c>
      <c r="C205" s="67">
        <v>31.283999999999999</v>
      </c>
      <c r="D205" s="67">
        <v>3359.21</v>
      </c>
      <c r="E205" s="67">
        <v>341.7</v>
      </c>
      <c r="F205" s="67">
        <v>2402.7840000000001</v>
      </c>
      <c r="G205" s="67">
        <v>2631.43</v>
      </c>
      <c r="H205" s="67">
        <v>24.135000000000002</v>
      </c>
      <c r="I205" s="67">
        <v>16.968</v>
      </c>
      <c r="J205" s="67">
        <v>36.404800000000002</v>
      </c>
      <c r="K205" s="67">
        <v>72.103499999999997</v>
      </c>
      <c r="L205" s="67">
        <v>28.704999999999998</v>
      </c>
      <c r="M205" s="68">
        <v>3880.32</v>
      </c>
      <c r="N205" s="64"/>
      <c r="O205" s="69">
        <f t="shared" si="3"/>
        <v>13008.6443</v>
      </c>
      <c r="S205" s="46"/>
      <c r="T205" s="46"/>
      <c r="U205" s="46"/>
      <c r="V205" s="46"/>
      <c r="W205" s="46"/>
      <c r="X205" s="46"/>
      <c r="Y205" s="46"/>
      <c r="Z205" s="46"/>
      <c r="AA205" s="46"/>
      <c r="AB205" s="46"/>
      <c r="AC205" s="46"/>
      <c r="AD205" s="46"/>
      <c r="AE205" s="46"/>
      <c r="AF205" s="46"/>
      <c r="AG205" s="46"/>
      <c r="AH205" s="46"/>
      <c r="AI205" s="46"/>
      <c r="AJ205" s="46"/>
      <c r="AK205" s="46"/>
      <c r="AL205" s="46"/>
      <c r="AM205" s="46"/>
    </row>
    <row r="206" spans="1:39" ht="15.75" thickBot="1">
      <c r="A206" s="14" t="s">
        <v>227</v>
      </c>
      <c r="B206" s="70">
        <v>0</v>
      </c>
      <c r="C206" s="71">
        <v>1422.864</v>
      </c>
      <c r="D206" s="71">
        <v>0</v>
      </c>
      <c r="E206" s="71"/>
      <c r="F206" s="71"/>
      <c r="G206" s="71"/>
      <c r="H206" s="71">
        <v>366.28800000000001</v>
      </c>
      <c r="I206" s="71">
        <v>3281.4250000000002</v>
      </c>
      <c r="J206" s="71">
        <v>359.40600000000001</v>
      </c>
      <c r="K206" s="71">
        <v>3043.7310000000002</v>
      </c>
      <c r="L206" s="71">
        <v>269.32499999999999</v>
      </c>
      <c r="M206" s="72"/>
      <c r="N206" s="64"/>
      <c r="O206" s="73">
        <f t="shared" si="3"/>
        <v>8743.0390000000007</v>
      </c>
      <c r="S206" s="46"/>
      <c r="T206" s="46"/>
      <c r="U206" s="46"/>
      <c r="V206" s="46"/>
      <c r="W206" s="46"/>
      <c r="X206" s="46"/>
      <c r="Y206" s="46"/>
      <c r="Z206" s="46"/>
      <c r="AA206" s="46"/>
      <c r="AB206" s="46"/>
      <c r="AC206" s="46"/>
      <c r="AD206" s="46"/>
      <c r="AE206" s="46"/>
      <c r="AF206" s="46"/>
      <c r="AG206" s="46"/>
      <c r="AH206" s="46"/>
      <c r="AI206" s="46"/>
      <c r="AJ206" s="46"/>
      <c r="AK206" s="46"/>
      <c r="AL206" s="46"/>
      <c r="AM206" s="46"/>
    </row>
    <row r="207" spans="1:39">
      <c r="B207" s="77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  <c r="S207" s="46"/>
      <c r="T207" s="46"/>
      <c r="U207" s="46"/>
      <c r="V207" s="46"/>
      <c r="W207" s="46"/>
      <c r="X207" s="46"/>
      <c r="Y207" s="46"/>
      <c r="Z207" s="46"/>
      <c r="AA207" s="46"/>
      <c r="AB207" s="46"/>
      <c r="AC207" s="46"/>
      <c r="AD207" s="46"/>
      <c r="AE207" s="46"/>
      <c r="AF207" s="46"/>
      <c r="AG207" s="46"/>
      <c r="AH207" s="46"/>
      <c r="AI207" s="46"/>
      <c r="AJ207" s="46"/>
      <c r="AK207" s="46"/>
      <c r="AL207" s="46"/>
      <c r="AM207" s="46"/>
    </row>
    <row r="208" spans="1:39"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  <c r="M208" s="64"/>
      <c r="N208" s="64"/>
      <c r="O208" s="64"/>
      <c r="S208" s="46"/>
      <c r="T208" s="46"/>
      <c r="U208" s="46"/>
      <c r="V208" s="46"/>
      <c r="W208" s="46"/>
      <c r="X208" s="46"/>
      <c r="Y208" s="46"/>
      <c r="Z208" s="46"/>
      <c r="AA208" s="46"/>
      <c r="AB208" s="46"/>
      <c r="AC208" s="46"/>
      <c r="AD208" s="46"/>
      <c r="AE208" s="46"/>
      <c r="AF208" s="46"/>
      <c r="AG208" s="46"/>
      <c r="AH208" s="46"/>
      <c r="AI208" s="46"/>
      <c r="AJ208" s="46"/>
      <c r="AK208" s="46"/>
      <c r="AL208" s="46"/>
      <c r="AM208" s="46"/>
    </row>
    <row r="209" spans="19:39">
      <c r="S209" s="46"/>
      <c r="T209" s="46"/>
      <c r="U209" s="46"/>
      <c r="V209" s="46"/>
      <c r="W209" s="46"/>
      <c r="X209" s="46"/>
      <c r="Y209" s="46"/>
      <c r="Z209" s="46"/>
      <c r="AA209" s="46"/>
      <c r="AB209" s="46"/>
      <c r="AC209" s="46"/>
      <c r="AD209" s="46"/>
      <c r="AE209" s="46"/>
      <c r="AF209" s="46"/>
      <c r="AG209" s="46"/>
      <c r="AH209" s="46"/>
      <c r="AI209" s="46"/>
      <c r="AJ209" s="46"/>
      <c r="AK209" s="46"/>
      <c r="AL209" s="46"/>
      <c r="AM209" s="46"/>
    </row>
    <row r="210" spans="19:39">
      <c r="S210" s="46"/>
      <c r="T210" s="46"/>
      <c r="U210" s="46"/>
      <c r="V210" s="46"/>
      <c r="W210" s="46"/>
      <c r="X210" s="46"/>
      <c r="Y210" s="46"/>
      <c r="Z210" s="46"/>
      <c r="AA210" s="46"/>
      <c r="AB210" s="46"/>
      <c r="AC210" s="46"/>
      <c r="AD210" s="46"/>
      <c r="AE210" s="46"/>
      <c r="AF210" s="46"/>
      <c r="AG210" s="46"/>
      <c r="AH210" s="46"/>
      <c r="AI210" s="46"/>
      <c r="AJ210" s="46"/>
      <c r="AK210" s="46"/>
      <c r="AL210" s="46"/>
      <c r="AM210" s="46"/>
    </row>
    <row r="211" spans="19:39">
      <c r="S211" s="46"/>
      <c r="T211" s="46"/>
      <c r="U211" s="46"/>
      <c r="V211" s="46"/>
      <c r="W211" s="46"/>
      <c r="X211" s="46"/>
      <c r="Y211" s="46"/>
      <c r="Z211" s="46"/>
      <c r="AA211" s="46"/>
      <c r="AB211" s="46"/>
      <c r="AC211" s="46"/>
      <c r="AD211" s="46"/>
      <c r="AE211" s="46"/>
      <c r="AF211" s="46"/>
      <c r="AG211" s="46"/>
      <c r="AH211" s="46"/>
      <c r="AI211" s="46"/>
      <c r="AJ211" s="46"/>
      <c r="AK211" s="46"/>
      <c r="AL211" s="46"/>
      <c r="AM211" s="46"/>
    </row>
    <row r="212" spans="19:39">
      <c r="S212" s="46"/>
      <c r="T212" s="46"/>
      <c r="U212" s="46"/>
      <c r="V212" s="46"/>
      <c r="W212" s="46"/>
      <c r="X212" s="46"/>
      <c r="Y212" s="46"/>
      <c r="Z212" s="46"/>
      <c r="AA212" s="46"/>
      <c r="AB212" s="46"/>
      <c r="AC212" s="46"/>
      <c r="AD212" s="46"/>
      <c r="AE212" s="46"/>
      <c r="AF212" s="46"/>
      <c r="AG212" s="46"/>
      <c r="AH212" s="46"/>
      <c r="AI212" s="46"/>
      <c r="AJ212" s="46"/>
      <c r="AK212" s="46"/>
      <c r="AL212" s="46"/>
      <c r="AM212" s="46"/>
    </row>
    <row r="213" spans="19:39">
      <c r="S213" s="46"/>
      <c r="T213" s="46"/>
      <c r="U213" s="46"/>
      <c r="V213" s="46"/>
      <c r="W213" s="46"/>
      <c r="X213" s="46"/>
      <c r="Y213" s="46"/>
      <c r="Z213" s="46"/>
      <c r="AA213" s="46"/>
      <c r="AB213" s="46"/>
      <c r="AC213" s="46"/>
      <c r="AD213" s="46"/>
      <c r="AE213" s="46"/>
      <c r="AF213" s="46"/>
      <c r="AG213" s="46"/>
      <c r="AH213" s="46"/>
      <c r="AI213" s="46"/>
      <c r="AJ213" s="46"/>
      <c r="AK213" s="46"/>
      <c r="AL213" s="46"/>
      <c r="AM213" s="46"/>
    </row>
    <row r="214" spans="19:39">
      <c r="S214" s="46"/>
      <c r="T214" s="46"/>
      <c r="U214" s="46"/>
      <c r="V214" s="46"/>
      <c r="W214" s="46"/>
      <c r="X214" s="46"/>
      <c r="Y214" s="46"/>
      <c r="Z214" s="46"/>
      <c r="AA214" s="46"/>
      <c r="AB214" s="46"/>
      <c r="AC214" s="46"/>
      <c r="AD214" s="46"/>
      <c r="AE214" s="46"/>
      <c r="AF214" s="46"/>
      <c r="AG214" s="46"/>
      <c r="AH214" s="46"/>
      <c r="AI214" s="46"/>
      <c r="AJ214" s="46"/>
      <c r="AK214" s="46"/>
      <c r="AL214" s="46"/>
      <c r="AM214" s="46"/>
    </row>
    <row r="215" spans="19:39">
      <c r="S215" s="46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D215" s="46"/>
      <c r="AE215" s="46"/>
      <c r="AF215" s="46"/>
      <c r="AG215" s="46"/>
      <c r="AH215" s="46"/>
      <c r="AI215" s="46"/>
      <c r="AJ215" s="46"/>
      <c r="AK215" s="46"/>
      <c r="AL215" s="46"/>
      <c r="AM215" s="46"/>
    </row>
    <row r="216" spans="19:39">
      <c r="S216" s="46"/>
      <c r="T216" s="46"/>
      <c r="U216" s="46"/>
      <c r="V216" s="46"/>
      <c r="W216" s="46"/>
      <c r="X216" s="46"/>
      <c r="Y216" s="46"/>
      <c r="Z216" s="46"/>
      <c r="AA216" s="46"/>
      <c r="AB216" s="46"/>
      <c r="AC216" s="46"/>
      <c r="AD216" s="46"/>
      <c r="AE216" s="46"/>
      <c r="AF216" s="46"/>
      <c r="AG216" s="46"/>
      <c r="AH216" s="46"/>
      <c r="AI216" s="46"/>
      <c r="AJ216" s="46"/>
      <c r="AK216" s="46"/>
      <c r="AL216" s="46"/>
      <c r="AM216" s="46"/>
    </row>
    <row r="217" spans="19:39">
      <c r="S217" s="46"/>
      <c r="T217" s="46"/>
      <c r="U217" s="46"/>
      <c r="V217" s="46"/>
      <c r="W217" s="46"/>
      <c r="X217" s="46"/>
      <c r="Y217" s="46"/>
      <c r="Z217" s="46"/>
      <c r="AA217" s="46"/>
      <c r="AB217" s="46"/>
      <c r="AC217" s="46"/>
      <c r="AD217" s="46"/>
      <c r="AE217" s="46"/>
      <c r="AF217" s="46"/>
      <c r="AG217" s="46"/>
      <c r="AH217" s="46"/>
      <c r="AI217" s="46"/>
      <c r="AJ217" s="46"/>
      <c r="AK217" s="46"/>
      <c r="AL217" s="46"/>
      <c r="AM217" s="46"/>
    </row>
    <row r="218" spans="19:39"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</row>
    <row r="219" spans="19:39">
      <c r="S219" s="46"/>
      <c r="T219" s="46"/>
      <c r="U219" s="46"/>
      <c r="V219" s="46"/>
      <c r="W219" s="46"/>
      <c r="X219" s="46"/>
      <c r="Y219" s="46"/>
      <c r="Z219" s="46"/>
      <c r="AA219" s="46"/>
      <c r="AB219" s="46"/>
      <c r="AC219" s="46"/>
      <c r="AD219" s="46"/>
      <c r="AE219" s="46"/>
      <c r="AF219" s="46"/>
      <c r="AG219" s="46"/>
      <c r="AH219" s="46"/>
      <c r="AI219" s="46"/>
      <c r="AJ219" s="46"/>
      <c r="AK219" s="46"/>
      <c r="AL219" s="46"/>
      <c r="AM219" s="46"/>
    </row>
    <row r="220" spans="19:39">
      <c r="S220" s="46"/>
      <c r="T220" s="46"/>
      <c r="U220" s="46"/>
      <c r="V220" s="46"/>
      <c r="W220" s="46"/>
      <c r="X220" s="46"/>
      <c r="Y220" s="46"/>
      <c r="Z220" s="46"/>
      <c r="AA220" s="46"/>
      <c r="AB220" s="46"/>
      <c r="AC220" s="46"/>
      <c r="AD220" s="46"/>
      <c r="AE220" s="46"/>
      <c r="AF220" s="46"/>
      <c r="AG220" s="46"/>
      <c r="AH220" s="46"/>
      <c r="AI220" s="46"/>
      <c r="AJ220" s="46"/>
      <c r="AK220" s="46"/>
      <c r="AL220" s="46"/>
      <c r="AM220" s="46"/>
    </row>
    <row r="221" spans="19:39">
      <c r="S221" s="46"/>
      <c r="T221" s="46"/>
      <c r="U221" s="46"/>
      <c r="V221" s="46"/>
      <c r="W221" s="46"/>
      <c r="X221" s="46"/>
      <c r="Y221" s="46"/>
      <c r="Z221" s="46"/>
      <c r="AA221" s="46"/>
      <c r="AB221" s="46"/>
      <c r="AC221" s="46"/>
      <c r="AD221" s="46"/>
      <c r="AE221" s="46"/>
      <c r="AF221" s="46"/>
      <c r="AG221" s="46"/>
      <c r="AH221" s="46"/>
      <c r="AI221" s="46"/>
      <c r="AJ221" s="46"/>
      <c r="AK221" s="46"/>
      <c r="AL221" s="46"/>
      <c r="AM221" s="46"/>
    </row>
    <row r="222" spans="19:39">
      <c r="S222" s="46"/>
      <c r="T222" s="46"/>
      <c r="U222" s="46"/>
      <c r="V222" s="46"/>
      <c r="W222" s="46"/>
      <c r="X222" s="46"/>
      <c r="Y222" s="46"/>
      <c r="Z222" s="46"/>
      <c r="AA222" s="46"/>
      <c r="AB222" s="46"/>
      <c r="AC222" s="46"/>
      <c r="AD222" s="46"/>
      <c r="AE222" s="46"/>
      <c r="AF222" s="46"/>
      <c r="AG222" s="46"/>
      <c r="AH222" s="46"/>
      <c r="AI222" s="46"/>
      <c r="AJ222" s="46"/>
      <c r="AK222" s="46"/>
      <c r="AL222" s="46"/>
      <c r="AM222" s="46"/>
    </row>
    <row r="223" spans="19:39">
      <c r="S223" s="46"/>
      <c r="T223" s="46"/>
      <c r="U223" s="46"/>
      <c r="V223" s="46"/>
      <c r="W223" s="46"/>
      <c r="X223" s="46"/>
      <c r="Y223" s="46"/>
      <c r="Z223" s="46"/>
      <c r="AA223" s="46"/>
      <c r="AB223" s="46"/>
      <c r="AC223" s="46"/>
      <c r="AD223" s="46"/>
      <c r="AE223" s="46"/>
      <c r="AF223" s="46"/>
      <c r="AG223" s="46"/>
      <c r="AH223" s="46"/>
      <c r="AI223" s="46"/>
      <c r="AJ223" s="46"/>
      <c r="AK223" s="46"/>
      <c r="AL223" s="46"/>
      <c r="AM223" s="46"/>
    </row>
    <row r="224" spans="19:39">
      <c r="S224" s="46"/>
      <c r="T224" s="46"/>
      <c r="U224" s="46"/>
      <c r="V224" s="46"/>
      <c r="W224" s="46"/>
      <c r="X224" s="46"/>
      <c r="Y224" s="46"/>
      <c r="Z224" s="46"/>
      <c r="AA224" s="46"/>
      <c r="AB224" s="46"/>
      <c r="AC224" s="46"/>
      <c r="AD224" s="46"/>
      <c r="AE224" s="46"/>
      <c r="AF224" s="46"/>
      <c r="AG224" s="46"/>
      <c r="AH224" s="46"/>
      <c r="AI224" s="46"/>
      <c r="AJ224" s="46"/>
      <c r="AK224" s="46"/>
      <c r="AL224" s="46"/>
      <c r="AM224" s="46"/>
    </row>
    <row r="225" spans="19:39">
      <c r="S225" s="46"/>
      <c r="T225" s="46"/>
      <c r="U225" s="46"/>
      <c r="V225" s="46"/>
      <c r="W225" s="46"/>
      <c r="X225" s="46"/>
      <c r="Y225" s="46"/>
      <c r="Z225" s="46"/>
      <c r="AA225" s="46"/>
      <c r="AB225" s="46"/>
      <c r="AC225" s="46"/>
      <c r="AD225" s="46"/>
      <c r="AE225" s="46"/>
      <c r="AF225" s="46"/>
      <c r="AG225" s="46"/>
      <c r="AH225" s="46"/>
      <c r="AI225" s="46"/>
      <c r="AJ225" s="46"/>
      <c r="AK225" s="46"/>
      <c r="AL225" s="46"/>
      <c r="AM225" s="46"/>
    </row>
    <row r="226" spans="19:39">
      <c r="S226" s="46"/>
      <c r="T226" s="46"/>
      <c r="U226" s="46"/>
      <c r="V226" s="46"/>
      <c r="W226" s="46"/>
      <c r="X226" s="46"/>
      <c r="Y226" s="46"/>
      <c r="Z226" s="46"/>
      <c r="AA226" s="46"/>
      <c r="AB226" s="46"/>
      <c r="AC226" s="46"/>
      <c r="AD226" s="46"/>
      <c r="AE226" s="46"/>
      <c r="AF226" s="46"/>
      <c r="AG226" s="46"/>
      <c r="AH226" s="46"/>
      <c r="AI226" s="46"/>
      <c r="AJ226" s="46"/>
      <c r="AK226" s="46"/>
      <c r="AL226" s="46"/>
      <c r="AM226" s="46"/>
    </row>
    <row r="227" spans="19:39"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  <c r="AE227" s="46"/>
      <c r="AF227" s="46"/>
      <c r="AG227" s="46"/>
      <c r="AH227" s="46"/>
      <c r="AI227" s="46"/>
      <c r="AJ227" s="46"/>
      <c r="AK227" s="46"/>
      <c r="AL227" s="46"/>
      <c r="AM227" s="46"/>
    </row>
    <row r="228" spans="19:39">
      <c r="S228" s="46"/>
      <c r="T228" s="46"/>
      <c r="U228" s="46"/>
      <c r="V228" s="46"/>
      <c r="W228" s="46"/>
      <c r="X228" s="46"/>
      <c r="Y228" s="46"/>
      <c r="Z228" s="46"/>
      <c r="AA228" s="46"/>
      <c r="AB228" s="46"/>
      <c r="AC228" s="46"/>
      <c r="AD228" s="46"/>
      <c r="AE228" s="46"/>
      <c r="AF228" s="46"/>
      <c r="AG228" s="46"/>
      <c r="AH228" s="46"/>
      <c r="AI228" s="46"/>
      <c r="AJ228" s="46"/>
      <c r="AK228" s="46"/>
      <c r="AL228" s="46"/>
      <c r="AM228" s="46"/>
    </row>
    <row r="229" spans="19:39">
      <c r="S229" s="46"/>
      <c r="T229" s="46"/>
      <c r="U229" s="46"/>
      <c r="V229" s="46"/>
      <c r="W229" s="46"/>
      <c r="X229" s="46"/>
      <c r="Y229" s="46"/>
      <c r="Z229" s="46"/>
      <c r="AA229" s="46"/>
      <c r="AB229" s="46"/>
      <c r="AC229" s="46"/>
      <c r="AD229" s="46"/>
      <c r="AE229" s="46"/>
      <c r="AF229" s="46"/>
      <c r="AG229" s="46"/>
      <c r="AH229" s="46"/>
      <c r="AI229" s="46"/>
      <c r="AJ229" s="46"/>
      <c r="AK229" s="46"/>
      <c r="AL229" s="46"/>
      <c r="AM229" s="46"/>
    </row>
    <row r="230" spans="19:39"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</row>
    <row r="231" spans="19:39">
      <c r="S231" s="46"/>
      <c r="T231" s="46"/>
      <c r="U231" s="46"/>
      <c r="V231" s="46"/>
      <c r="W231" s="46"/>
      <c r="X231" s="46"/>
      <c r="Y231" s="46"/>
      <c r="Z231" s="46"/>
      <c r="AA231" s="46"/>
      <c r="AB231" s="46"/>
      <c r="AC231" s="46"/>
      <c r="AD231" s="46"/>
      <c r="AE231" s="46"/>
      <c r="AF231" s="46"/>
      <c r="AG231" s="46"/>
      <c r="AH231" s="46"/>
      <c r="AI231" s="46"/>
      <c r="AJ231" s="46"/>
      <c r="AK231" s="46"/>
      <c r="AL231" s="46"/>
      <c r="AM231" s="46"/>
    </row>
    <row r="232" spans="19:39">
      <c r="S232" s="46"/>
      <c r="T232" s="46"/>
      <c r="U232" s="46"/>
      <c r="V232" s="46"/>
      <c r="W232" s="46"/>
      <c r="X232" s="46"/>
      <c r="Y232" s="46"/>
      <c r="Z232" s="46"/>
      <c r="AA232" s="46"/>
      <c r="AB232" s="46"/>
      <c r="AC232" s="46"/>
      <c r="AD232" s="46"/>
      <c r="AE232" s="46"/>
      <c r="AF232" s="46"/>
      <c r="AG232" s="46"/>
      <c r="AH232" s="46"/>
      <c r="AI232" s="46"/>
      <c r="AJ232" s="46"/>
      <c r="AK232" s="46"/>
      <c r="AL232" s="46"/>
      <c r="AM232" s="46"/>
    </row>
    <row r="233" spans="19:39">
      <c r="S233" s="46"/>
      <c r="T233" s="46"/>
      <c r="U233" s="46"/>
      <c r="V233" s="46"/>
      <c r="W233" s="46"/>
      <c r="X233" s="46"/>
      <c r="Y233" s="46"/>
      <c r="Z233" s="46"/>
      <c r="AA233" s="46"/>
      <c r="AB233" s="46"/>
      <c r="AC233" s="46"/>
      <c r="AD233" s="46"/>
      <c r="AE233" s="46"/>
      <c r="AF233" s="46"/>
      <c r="AG233" s="46"/>
      <c r="AH233" s="46"/>
      <c r="AI233" s="46"/>
      <c r="AJ233" s="46"/>
      <c r="AK233" s="46"/>
      <c r="AL233" s="46"/>
      <c r="AM233" s="46"/>
    </row>
    <row r="234" spans="19:39">
      <c r="S234" s="46"/>
      <c r="T234" s="46"/>
      <c r="U234" s="46"/>
      <c r="V234" s="46"/>
      <c r="W234" s="46"/>
      <c r="X234" s="46"/>
      <c r="Y234" s="46"/>
      <c r="Z234" s="46"/>
      <c r="AA234" s="46"/>
      <c r="AB234" s="46"/>
      <c r="AC234" s="46"/>
      <c r="AD234" s="46"/>
      <c r="AE234" s="46"/>
      <c r="AF234" s="46"/>
      <c r="AG234" s="46"/>
      <c r="AH234" s="46"/>
      <c r="AI234" s="46"/>
      <c r="AJ234" s="46"/>
      <c r="AK234" s="46"/>
      <c r="AL234" s="46"/>
      <c r="AM234" s="46"/>
    </row>
    <row r="235" spans="19:39">
      <c r="S235" s="46"/>
      <c r="T235" s="46"/>
      <c r="U235" s="46"/>
      <c r="V235" s="46"/>
      <c r="W235" s="46"/>
      <c r="X235" s="46"/>
      <c r="Y235" s="46"/>
      <c r="Z235" s="46"/>
      <c r="AA235" s="46"/>
      <c r="AB235" s="46"/>
      <c r="AC235" s="46"/>
      <c r="AD235" s="46"/>
      <c r="AE235" s="46"/>
      <c r="AF235" s="46"/>
      <c r="AG235" s="46"/>
      <c r="AH235" s="46"/>
      <c r="AI235" s="46"/>
      <c r="AJ235" s="46"/>
      <c r="AK235" s="46"/>
      <c r="AL235" s="46"/>
      <c r="AM235" s="46"/>
    </row>
    <row r="236" spans="19:39">
      <c r="S236" s="46"/>
      <c r="T236" s="46"/>
      <c r="U236" s="46"/>
      <c r="V236" s="46"/>
      <c r="W236" s="46"/>
      <c r="X236" s="46"/>
      <c r="Y236" s="46"/>
      <c r="Z236" s="46"/>
      <c r="AA236" s="46"/>
      <c r="AB236" s="46"/>
      <c r="AC236" s="46"/>
      <c r="AD236" s="46"/>
      <c r="AE236" s="46"/>
      <c r="AF236" s="46"/>
      <c r="AG236" s="46"/>
      <c r="AH236" s="46"/>
      <c r="AI236" s="46"/>
      <c r="AJ236" s="46"/>
      <c r="AK236" s="46"/>
      <c r="AL236" s="46"/>
      <c r="AM236" s="46"/>
    </row>
    <row r="237" spans="19:39">
      <c r="S237" s="46"/>
      <c r="T237" s="46"/>
      <c r="U237" s="46"/>
      <c r="V237" s="46"/>
      <c r="W237" s="46"/>
      <c r="X237" s="46"/>
      <c r="Y237" s="46"/>
      <c r="Z237" s="46"/>
      <c r="AA237" s="46"/>
      <c r="AB237" s="46"/>
      <c r="AC237" s="46"/>
      <c r="AD237" s="46"/>
      <c r="AE237" s="46"/>
      <c r="AF237" s="46"/>
      <c r="AG237" s="46"/>
      <c r="AH237" s="46"/>
      <c r="AI237" s="46"/>
      <c r="AJ237" s="46"/>
      <c r="AK237" s="46"/>
      <c r="AL237" s="46"/>
      <c r="AM237" s="46"/>
    </row>
    <row r="238" spans="19:39">
      <c r="S238" s="46"/>
      <c r="T238" s="46"/>
      <c r="U238" s="46"/>
      <c r="V238" s="46"/>
      <c r="W238" s="46"/>
      <c r="X238" s="46"/>
      <c r="Y238" s="46"/>
      <c r="Z238" s="46"/>
      <c r="AA238" s="46"/>
      <c r="AB238" s="46"/>
      <c r="AC238" s="46"/>
      <c r="AD238" s="46"/>
      <c r="AE238" s="46"/>
      <c r="AF238" s="46"/>
      <c r="AG238" s="46"/>
      <c r="AH238" s="46"/>
      <c r="AI238" s="46"/>
      <c r="AJ238" s="46"/>
      <c r="AK238" s="46"/>
      <c r="AL238" s="46"/>
      <c r="AM238" s="46"/>
    </row>
    <row r="239" spans="19:39">
      <c r="S239" s="46"/>
      <c r="T239" s="46"/>
      <c r="U239" s="46"/>
      <c r="V239" s="46"/>
      <c r="W239" s="46"/>
      <c r="X239" s="46"/>
      <c r="Y239" s="46"/>
      <c r="Z239" s="46"/>
      <c r="AA239" s="46"/>
      <c r="AB239" s="46"/>
      <c r="AC239" s="46"/>
      <c r="AD239" s="46"/>
      <c r="AE239" s="46"/>
      <c r="AF239" s="46"/>
      <c r="AG239" s="46"/>
      <c r="AH239" s="46"/>
      <c r="AI239" s="46"/>
      <c r="AJ239" s="46"/>
      <c r="AK239" s="46"/>
      <c r="AL239" s="46"/>
      <c r="AM239" s="46"/>
    </row>
    <row r="240" spans="19:39"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  <c r="AE240" s="46"/>
      <c r="AF240" s="46"/>
      <c r="AG240" s="46"/>
      <c r="AH240" s="46"/>
      <c r="AI240" s="46"/>
      <c r="AJ240" s="46"/>
      <c r="AK240" s="46"/>
      <c r="AL240" s="46"/>
      <c r="AM240" s="46"/>
    </row>
    <row r="241" spans="19:39">
      <c r="S241" s="46"/>
      <c r="T241" s="46"/>
      <c r="U241" s="46"/>
      <c r="V241" s="46"/>
      <c r="W241" s="46"/>
      <c r="X241" s="46"/>
      <c r="Y241" s="46"/>
      <c r="Z241" s="46"/>
      <c r="AA241" s="46"/>
      <c r="AB241" s="46"/>
      <c r="AC241" s="46"/>
      <c r="AD241" s="46"/>
      <c r="AE241" s="46"/>
      <c r="AF241" s="46"/>
      <c r="AG241" s="46"/>
      <c r="AH241" s="46"/>
      <c r="AI241" s="46"/>
      <c r="AJ241" s="46"/>
      <c r="AK241" s="46"/>
      <c r="AL241" s="46"/>
      <c r="AM241" s="46"/>
    </row>
    <row r="242" spans="19:39">
      <c r="S242" s="46"/>
      <c r="T242" s="46"/>
      <c r="U242" s="46"/>
      <c r="V242" s="46"/>
      <c r="W242" s="46"/>
      <c r="X242" s="46"/>
      <c r="Y242" s="46"/>
      <c r="Z242" s="46"/>
      <c r="AA242" s="46"/>
      <c r="AB242" s="46"/>
      <c r="AC242" s="46"/>
      <c r="AD242" s="46"/>
      <c r="AE242" s="46"/>
      <c r="AF242" s="46"/>
      <c r="AG242" s="46"/>
      <c r="AH242" s="46"/>
      <c r="AI242" s="46"/>
      <c r="AJ242" s="46"/>
      <c r="AK242" s="46"/>
      <c r="AL242" s="46"/>
      <c r="AM242" s="46"/>
    </row>
    <row r="243" spans="19:39"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</row>
    <row r="244" spans="19:39"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</row>
    <row r="245" spans="19:39"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</row>
    <row r="246" spans="19:39">
      <c r="S246" s="46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  <c r="AD246" s="46"/>
      <c r="AE246" s="46"/>
      <c r="AF246" s="46"/>
      <c r="AG246" s="46"/>
      <c r="AH246" s="46"/>
      <c r="AI246" s="46"/>
      <c r="AJ246" s="46"/>
      <c r="AK246" s="46"/>
      <c r="AL246" s="46"/>
      <c r="AM246" s="46"/>
    </row>
    <row r="247" spans="19:39"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  <c r="AD247" s="46"/>
      <c r="AE247" s="46"/>
      <c r="AF247" s="46"/>
      <c r="AG247" s="46"/>
      <c r="AH247" s="46"/>
      <c r="AI247" s="46"/>
      <c r="AJ247" s="46"/>
      <c r="AK247" s="46"/>
      <c r="AL247" s="46"/>
      <c r="AM247" s="46"/>
    </row>
    <row r="248" spans="19:39"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</row>
    <row r="249" spans="19:39"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  <c r="AD249" s="46"/>
      <c r="AE249" s="46"/>
      <c r="AF249" s="46"/>
      <c r="AG249" s="46"/>
      <c r="AH249" s="46"/>
      <c r="AI249" s="46"/>
      <c r="AJ249" s="46"/>
      <c r="AK249" s="46"/>
      <c r="AL249" s="46"/>
      <c r="AM249" s="46"/>
    </row>
    <row r="250" spans="19:39">
      <c r="S250" s="46"/>
      <c r="T250" s="46"/>
      <c r="U250" s="46"/>
      <c r="V250" s="46"/>
      <c r="W250" s="46"/>
      <c r="X250" s="46"/>
      <c r="Y250" s="46"/>
      <c r="Z250" s="46"/>
      <c r="AA250" s="46"/>
      <c r="AB250" s="46"/>
      <c r="AC250" s="46"/>
      <c r="AD250" s="46"/>
      <c r="AE250" s="46"/>
      <c r="AF250" s="46"/>
      <c r="AG250" s="46"/>
      <c r="AH250" s="46"/>
      <c r="AI250" s="46"/>
      <c r="AJ250" s="46"/>
      <c r="AK250" s="46"/>
      <c r="AL250" s="46"/>
      <c r="AM250" s="46"/>
    </row>
    <row r="251" spans="19:39"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</row>
    <row r="252" spans="19:39"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</row>
    <row r="253" spans="19:39"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</row>
    <row r="254" spans="19:39"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</row>
    <row r="255" spans="19:39"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</row>
    <row r="256" spans="19:39"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</row>
    <row r="257" spans="19:39"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</row>
    <row r="258" spans="19:39"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</row>
    <row r="259" spans="19:39"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  <c r="AF259" s="46"/>
      <c r="AG259" s="46"/>
      <c r="AH259" s="46"/>
      <c r="AI259" s="46"/>
      <c r="AJ259" s="46"/>
      <c r="AK259" s="46"/>
      <c r="AL259" s="46"/>
      <c r="AM259" s="46"/>
    </row>
    <row r="260" spans="19:39"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  <c r="AE260" s="46"/>
      <c r="AF260" s="46"/>
      <c r="AG260" s="46"/>
      <c r="AH260" s="46"/>
      <c r="AI260" s="46"/>
      <c r="AJ260" s="46"/>
      <c r="AK260" s="46"/>
      <c r="AL260" s="46"/>
      <c r="AM260" s="46"/>
    </row>
    <row r="261" spans="19:39">
      <c r="S261" s="46"/>
      <c r="T261" s="46"/>
      <c r="U261" s="46"/>
      <c r="V261" s="46"/>
      <c r="W261" s="46"/>
      <c r="X261" s="46"/>
      <c r="Y261" s="46"/>
      <c r="Z261" s="46"/>
      <c r="AA261" s="46"/>
      <c r="AB261" s="46"/>
      <c r="AC261" s="46"/>
      <c r="AD261" s="46"/>
      <c r="AE261" s="46"/>
      <c r="AF261" s="46"/>
      <c r="AG261" s="46"/>
      <c r="AH261" s="46"/>
      <c r="AI261" s="46"/>
      <c r="AJ261" s="46"/>
      <c r="AK261" s="46"/>
      <c r="AL261" s="46"/>
      <c r="AM261" s="46"/>
    </row>
    <row r="262" spans="19:39">
      <c r="S262" s="46"/>
      <c r="T262" s="46"/>
      <c r="U262" s="46"/>
      <c r="V262" s="46"/>
      <c r="W262" s="46"/>
      <c r="X262" s="46"/>
      <c r="Y262" s="46"/>
      <c r="Z262" s="46"/>
      <c r="AA262" s="46"/>
      <c r="AB262" s="46"/>
      <c r="AC262" s="46"/>
      <c r="AD262" s="46"/>
      <c r="AE262" s="46"/>
      <c r="AF262" s="46"/>
      <c r="AG262" s="46"/>
      <c r="AH262" s="46"/>
      <c r="AI262" s="46"/>
      <c r="AJ262" s="46"/>
      <c r="AK262" s="46"/>
      <c r="AL262" s="46"/>
      <c r="AM262" s="46"/>
    </row>
    <row r="263" spans="19:39">
      <c r="S263" s="46"/>
      <c r="T263" s="46"/>
      <c r="U263" s="46"/>
      <c r="V263" s="46"/>
      <c r="W263" s="46"/>
      <c r="X263" s="46"/>
      <c r="Y263" s="46"/>
      <c r="Z263" s="46"/>
      <c r="AA263" s="46"/>
      <c r="AB263" s="46"/>
      <c r="AC263" s="46"/>
      <c r="AD263" s="46"/>
      <c r="AE263" s="46"/>
      <c r="AF263" s="46"/>
      <c r="AG263" s="46"/>
      <c r="AH263" s="46"/>
      <c r="AI263" s="46"/>
      <c r="AJ263" s="46"/>
      <c r="AK263" s="46"/>
      <c r="AL263" s="46"/>
      <c r="AM263" s="46"/>
    </row>
    <row r="264" spans="19:39">
      <c r="S264" s="46"/>
      <c r="T264" s="46"/>
      <c r="U264" s="46"/>
      <c r="V264" s="46"/>
      <c r="W264" s="46"/>
      <c r="X264" s="46"/>
      <c r="Y264" s="46"/>
      <c r="Z264" s="46"/>
      <c r="AA264" s="46"/>
      <c r="AB264" s="46"/>
      <c r="AC264" s="46"/>
      <c r="AD264" s="46"/>
      <c r="AE264" s="46"/>
      <c r="AF264" s="46"/>
      <c r="AG264" s="46"/>
      <c r="AH264" s="46"/>
      <c r="AI264" s="46"/>
      <c r="AJ264" s="46"/>
      <c r="AK264" s="46"/>
      <c r="AL264" s="46"/>
      <c r="AM264" s="46"/>
    </row>
    <row r="265" spans="19:39">
      <c r="S265" s="46"/>
      <c r="T265" s="46"/>
      <c r="U265" s="46"/>
      <c r="V265" s="46"/>
      <c r="W265" s="46"/>
      <c r="X265" s="46"/>
      <c r="Y265" s="46"/>
      <c r="Z265" s="46"/>
      <c r="AA265" s="46"/>
      <c r="AB265" s="46"/>
      <c r="AC265" s="46"/>
      <c r="AD265" s="46"/>
      <c r="AE265" s="46"/>
      <c r="AF265" s="46"/>
      <c r="AG265" s="46"/>
      <c r="AH265" s="46"/>
      <c r="AI265" s="46"/>
      <c r="AJ265" s="46"/>
      <c r="AK265" s="46"/>
      <c r="AL265" s="46"/>
      <c r="AM265" s="46"/>
    </row>
    <row r="266" spans="19:39">
      <c r="S266" s="46"/>
      <c r="T266" s="46"/>
      <c r="U266" s="46"/>
      <c r="V266" s="46"/>
      <c r="W266" s="46"/>
      <c r="X266" s="46"/>
      <c r="Y266" s="46"/>
      <c r="Z266" s="46"/>
      <c r="AA266" s="46"/>
      <c r="AB266" s="46"/>
      <c r="AC266" s="46"/>
      <c r="AD266" s="46"/>
      <c r="AE266" s="46"/>
      <c r="AF266" s="46"/>
      <c r="AG266" s="46"/>
      <c r="AH266" s="46"/>
      <c r="AI266" s="46"/>
      <c r="AJ266" s="46"/>
      <c r="AK266" s="46"/>
      <c r="AL266" s="46"/>
      <c r="AM266" s="46"/>
    </row>
    <row r="267" spans="19:39">
      <c r="S267" s="46"/>
      <c r="T267" s="46"/>
      <c r="U267" s="46"/>
      <c r="V267" s="46"/>
      <c r="W267" s="46"/>
      <c r="X267" s="46"/>
      <c r="Y267" s="46"/>
      <c r="Z267" s="46"/>
      <c r="AA267" s="46"/>
      <c r="AB267" s="46"/>
      <c r="AC267" s="46"/>
      <c r="AD267" s="46"/>
      <c r="AE267" s="46"/>
      <c r="AF267" s="46"/>
      <c r="AG267" s="46"/>
      <c r="AH267" s="46"/>
      <c r="AI267" s="46"/>
      <c r="AJ267" s="46"/>
      <c r="AK267" s="46"/>
      <c r="AL267" s="46"/>
      <c r="AM267" s="46"/>
    </row>
    <row r="268" spans="19:39">
      <c r="S268" s="46"/>
      <c r="T268" s="46"/>
      <c r="U268" s="46"/>
      <c r="V268" s="46"/>
      <c r="W268" s="46"/>
      <c r="X268" s="46"/>
      <c r="Y268" s="46"/>
      <c r="Z268" s="46"/>
      <c r="AA268" s="46"/>
      <c r="AB268" s="46"/>
      <c r="AC268" s="46"/>
      <c r="AD268" s="46"/>
      <c r="AE268" s="46"/>
      <c r="AF268" s="46"/>
      <c r="AG268" s="46"/>
      <c r="AH268" s="46"/>
      <c r="AI268" s="46"/>
      <c r="AJ268" s="46"/>
      <c r="AK268" s="46"/>
      <c r="AL268" s="46"/>
      <c r="AM268" s="46"/>
    </row>
    <row r="269" spans="19:39">
      <c r="S269" s="46"/>
      <c r="T269" s="46"/>
      <c r="U269" s="46"/>
      <c r="V269" s="46"/>
      <c r="W269" s="46"/>
      <c r="X269" s="46"/>
      <c r="Y269" s="46"/>
      <c r="Z269" s="46"/>
      <c r="AA269" s="46"/>
      <c r="AB269" s="46"/>
      <c r="AC269" s="46"/>
      <c r="AD269" s="46"/>
      <c r="AE269" s="46"/>
      <c r="AF269" s="46"/>
      <c r="AG269" s="46"/>
      <c r="AH269" s="46"/>
      <c r="AI269" s="46"/>
      <c r="AJ269" s="46"/>
      <c r="AK269" s="46"/>
      <c r="AL269" s="46"/>
      <c r="AM269" s="46"/>
    </row>
    <row r="270" spans="19:39">
      <c r="S270" s="46"/>
      <c r="T270" s="46"/>
      <c r="U270" s="46"/>
      <c r="V270" s="46"/>
      <c r="W270" s="46"/>
      <c r="X270" s="46"/>
      <c r="Y270" s="46"/>
      <c r="Z270" s="46"/>
      <c r="AA270" s="46"/>
      <c r="AB270" s="46"/>
      <c r="AC270" s="46"/>
      <c r="AD270" s="46"/>
      <c r="AE270" s="46"/>
      <c r="AF270" s="46"/>
      <c r="AG270" s="46"/>
      <c r="AH270" s="46"/>
      <c r="AI270" s="46"/>
      <c r="AJ270" s="46"/>
      <c r="AK270" s="46"/>
      <c r="AL270" s="46"/>
      <c r="AM270" s="46"/>
    </row>
    <row r="271" spans="19:39">
      <c r="S271" s="46"/>
      <c r="T271" s="46"/>
      <c r="U271" s="46"/>
      <c r="V271" s="46"/>
      <c r="W271" s="46"/>
      <c r="X271" s="46"/>
      <c r="Y271" s="46"/>
      <c r="Z271" s="46"/>
      <c r="AA271" s="46"/>
      <c r="AB271" s="46"/>
      <c r="AC271" s="46"/>
      <c r="AD271" s="46"/>
      <c r="AE271" s="46"/>
      <c r="AF271" s="46"/>
      <c r="AG271" s="46"/>
      <c r="AH271" s="46"/>
      <c r="AI271" s="46"/>
      <c r="AJ271" s="46"/>
      <c r="AK271" s="46"/>
      <c r="AL271" s="46"/>
      <c r="AM271" s="46"/>
    </row>
    <row r="272" spans="19:39">
      <c r="S272" s="46"/>
      <c r="T272" s="46"/>
      <c r="U272" s="46"/>
      <c r="V272" s="46"/>
      <c r="W272" s="46"/>
      <c r="X272" s="46"/>
      <c r="Y272" s="46"/>
      <c r="Z272" s="46"/>
      <c r="AA272" s="46"/>
      <c r="AB272" s="46"/>
      <c r="AC272" s="46"/>
      <c r="AD272" s="46"/>
      <c r="AE272" s="46"/>
      <c r="AF272" s="46"/>
      <c r="AG272" s="46"/>
      <c r="AH272" s="46"/>
      <c r="AI272" s="46"/>
      <c r="AJ272" s="46"/>
      <c r="AK272" s="46"/>
      <c r="AL272" s="46"/>
      <c r="AM272" s="46"/>
    </row>
    <row r="273" spans="19:39">
      <c r="S273" s="46"/>
      <c r="T273" s="46"/>
      <c r="U273" s="46"/>
      <c r="V273" s="46"/>
      <c r="W273" s="46"/>
      <c r="X273" s="46"/>
      <c r="Y273" s="46"/>
      <c r="Z273" s="46"/>
      <c r="AA273" s="46"/>
      <c r="AB273" s="46"/>
      <c r="AC273" s="46"/>
      <c r="AD273" s="46"/>
      <c r="AE273" s="46"/>
      <c r="AF273" s="46"/>
      <c r="AG273" s="46"/>
      <c r="AH273" s="46"/>
      <c r="AI273" s="46"/>
      <c r="AJ273" s="46"/>
      <c r="AK273" s="46"/>
      <c r="AL273" s="46"/>
      <c r="AM273" s="46"/>
    </row>
    <row r="274" spans="19:39">
      <c r="S274" s="46"/>
      <c r="T274" s="46"/>
      <c r="U274" s="46"/>
      <c r="V274" s="46"/>
      <c r="W274" s="46"/>
      <c r="X274" s="46"/>
      <c r="Y274" s="46"/>
      <c r="Z274" s="46"/>
      <c r="AA274" s="46"/>
      <c r="AB274" s="46"/>
      <c r="AC274" s="46"/>
      <c r="AD274" s="46"/>
      <c r="AE274" s="46"/>
      <c r="AF274" s="46"/>
      <c r="AG274" s="46"/>
      <c r="AH274" s="46"/>
      <c r="AI274" s="46"/>
      <c r="AJ274" s="46"/>
      <c r="AK274" s="46"/>
      <c r="AL274" s="46"/>
      <c r="AM274" s="46"/>
    </row>
    <row r="275" spans="19:39">
      <c r="S275" s="46"/>
      <c r="T275" s="46"/>
      <c r="U275" s="46"/>
      <c r="V275" s="46"/>
      <c r="W275" s="46"/>
      <c r="X275" s="46"/>
      <c r="Y275" s="46"/>
      <c r="Z275" s="46"/>
      <c r="AA275" s="46"/>
      <c r="AB275" s="46"/>
      <c r="AC275" s="46"/>
      <c r="AD275" s="46"/>
      <c r="AE275" s="46"/>
      <c r="AF275" s="46"/>
      <c r="AG275" s="46"/>
      <c r="AH275" s="46"/>
      <c r="AI275" s="46"/>
      <c r="AJ275" s="46"/>
      <c r="AK275" s="46"/>
      <c r="AL275" s="46"/>
      <c r="AM275" s="46"/>
    </row>
    <row r="276" spans="19:39">
      <c r="S276" s="46"/>
      <c r="T276" s="46"/>
      <c r="U276" s="46"/>
      <c r="V276" s="46"/>
      <c r="W276" s="46"/>
      <c r="X276" s="46"/>
      <c r="Y276" s="46"/>
      <c r="Z276" s="46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</row>
    <row r="277" spans="19:39">
      <c r="S277" s="46"/>
      <c r="T277" s="46"/>
      <c r="U277" s="46"/>
      <c r="V277" s="46"/>
      <c r="W277" s="46"/>
      <c r="X277" s="46"/>
      <c r="Y277" s="46"/>
      <c r="Z277" s="46"/>
      <c r="AA277" s="46"/>
      <c r="AB277" s="46"/>
      <c r="AC277" s="46"/>
      <c r="AD277" s="46"/>
      <c r="AE277" s="46"/>
      <c r="AF277" s="46"/>
      <c r="AG277" s="46"/>
      <c r="AH277" s="46"/>
      <c r="AI277" s="46"/>
      <c r="AJ277" s="46"/>
      <c r="AK277" s="46"/>
      <c r="AL277" s="46"/>
      <c r="AM277" s="46"/>
    </row>
    <row r="278" spans="19:39">
      <c r="S278" s="46"/>
      <c r="T278" s="46"/>
      <c r="U278" s="46"/>
      <c r="V278" s="46"/>
      <c r="W278" s="46"/>
      <c r="X278" s="46"/>
      <c r="Y278" s="46"/>
      <c r="Z278" s="46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</row>
    <row r="279" spans="19:39">
      <c r="S279" s="46"/>
      <c r="T279" s="46"/>
      <c r="U279" s="46"/>
      <c r="V279" s="46"/>
      <c r="W279" s="46"/>
      <c r="X279" s="46"/>
      <c r="Y279" s="46"/>
      <c r="Z279" s="46"/>
      <c r="AA279" s="46"/>
      <c r="AB279" s="46"/>
      <c r="AC279" s="46"/>
      <c r="AD279" s="46"/>
      <c r="AE279" s="46"/>
      <c r="AF279" s="46"/>
      <c r="AG279" s="46"/>
      <c r="AH279" s="46"/>
      <c r="AI279" s="46"/>
      <c r="AJ279" s="46"/>
      <c r="AK279" s="46"/>
      <c r="AL279" s="46"/>
      <c r="AM279" s="46"/>
    </row>
    <row r="280" spans="19:39">
      <c r="S280" s="46"/>
      <c r="T280" s="46"/>
      <c r="U280" s="46"/>
      <c r="V280" s="46"/>
      <c r="W280" s="46"/>
      <c r="X280" s="46"/>
      <c r="Y280" s="46"/>
      <c r="Z280" s="46"/>
      <c r="AA280" s="46"/>
      <c r="AB280" s="46"/>
      <c r="AC280" s="46"/>
      <c r="AD280" s="46"/>
      <c r="AE280" s="46"/>
      <c r="AF280" s="46"/>
      <c r="AG280" s="46"/>
      <c r="AH280" s="46"/>
      <c r="AI280" s="46"/>
      <c r="AJ280" s="46"/>
      <c r="AK280" s="46"/>
      <c r="AL280" s="46"/>
      <c r="AM280" s="46"/>
    </row>
    <row r="281" spans="19:39">
      <c r="S281" s="46"/>
      <c r="T281" s="46"/>
      <c r="U281" s="46"/>
      <c r="V281" s="46"/>
      <c r="W281" s="46"/>
      <c r="X281" s="46"/>
      <c r="Y281" s="46"/>
      <c r="Z281" s="46"/>
      <c r="AA281" s="46"/>
      <c r="AB281" s="46"/>
      <c r="AC281" s="46"/>
      <c r="AD281" s="46"/>
      <c r="AE281" s="46"/>
      <c r="AF281" s="46"/>
      <c r="AG281" s="46"/>
      <c r="AH281" s="46"/>
      <c r="AI281" s="46"/>
      <c r="AJ281" s="46"/>
      <c r="AK281" s="46"/>
      <c r="AL281" s="46"/>
      <c r="AM281" s="46"/>
    </row>
    <row r="282" spans="19:39">
      <c r="S282" s="46"/>
      <c r="T282" s="46"/>
      <c r="U282" s="46"/>
      <c r="V282" s="46"/>
      <c r="W282" s="46"/>
      <c r="X282" s="46"/>
      <c r="Y282" s="46"/>
      <c r="Z282" s="46"/>
      <c r="AA282" s="46"/>
      <c r="AB282" s="46"/>
      <c r="AC282" s="46"/>
      <c r="AD282" s="46"/>
      <c r="AE282" s="46"/>
      <c r="AF282" s="46"/>
      <c r="AG282" s="46"/>
      <c r="AH282" s="46"/>
      <c r="AI282" s="46"/>
      <c r="AJ282" s="46"/>
      <c r="AK282" s="46"/>
      <c r="AL282" s="46"/>
      <c r="AM282" s="46"/>
    </row>
    <row r="283" spans="19:39">
      <c r="S283" s="46"/>
      <c r="T283" s="46"/>
      <c r="U283" s="46"/>
      <c r="V283" s="46"/>
      <c r="W283" s="46"/>
      <c r="X283" s="46"/>
      <c r="Y283" s="46"/>
      <c r="Z283" s="46"/>
      <c r="AA283" s="46"/>
      <c r="AB283" s="46"/>
      <c r="AC283" s="46"/>
      <c r="AD283" s="46"/>
      <c r="AE283" s="46"/>
      <c r="AF283" s="46"/>
      <c r="AG283" s="46"/>
      <c r="AH283" s="46"/>
      <c r="AI283" s="46"/>
      <c r="AJ283" s="46"/>
      <c r="AK283" s="46"/>
      <c r="AL283" s="46"/>
      <c r="AM283" s="46"/>
    </row>
    <row r="284" spans="19:39">
      <c r="S284" s="46"/>
      <c r="T284" s="46"/>
      <c r="U284" s="46"/>
      <c r="V284" s="46"/>
      <c r="W284" s="46"/>
      <c r="X284" s="46"/>
      <c r="Y284" s="46"/>
      <c r="Z284" s="46"/>
      <c r="AA284" s="46"/>
      <c r="AB284" s="46"/>
      <c r="AC284" s="46"/>
      <c r="AD284" s="46"/>
      <c r="AE284" s="46"/>
      <c r="AF284" s="46"/>
      <c r="AG284" s="46"/>
      <c r="AH284" s="46"/>
      <c r="AI284" s="46"/>
      <c r="AJ284" s="46"/>
      <c r="AK284" s="46"/>
      <c r="AL284" s="46"/>
      <c r="AM284" s="46"/>
    </row>
    <row r="285" spans="19:39">
      <c r="S285" s="46"/>
      <c r="T285" s="46"/>
      <c r="U285" s="46"/>
      <c r="V285" s="46"/>
      <c r="W285" s="46"/>
      <c r="X285" s="46"/>
      <c r="Y285" s="46"/>
      <c r="Z285" s="46"/>
      <c r="AA285" s="46"/>
      <c r="AB285" s="46"/>
      <c r="AC285" s="46"/>
      <c r="AD285" s="46"/>
      <c r="AE285" s="46"/>
      <c r="AF285" s="46"/>
      <c r="AG285" s="46"/>
      <c r="AH285" s="46"/>
      <c r="AI285" s="46"/>
      <c r="AJ285" s="46"/>
      <c r="AK285" s="46"/>
      <c r="AL285" s="46"/>
      <c r="AM285" s="46"/>
    </row>
    <row r="286" spans="19:39">
      <c r="S286" s="46"/>
      <c r="T286" s="46"/>
      <c r="U286" s="46"/>
      <c r="V286" s="46"/>
      <c r="W286" s="46"/>
      <c r="X286" s="46"/>
      <c r="Y286" s="46"/>
      <c r="Z286" s="46"/>
      <c r="AA286" s="46"/>
      <c r="AB286" s="46"/>
      <c r="AC286" s="46"/>
      <c r="AD286" s="46"/>
      <c r="AE286" s="46"/>
      <c r="AF286" s="46"/>
      <c r="AG286" s="46"/>
      <c r="AH286" s="46"/>
      <c r="AI286" s="46"/>
      <c r="AJ286" s="46"/>
      <c r="AK286" s="46"/>
      <c r="AL286" s="46"/>
      <c r="AM286" s="46"/>
    </row>
    <row r="287" spans="19:39">
      <c r="S287" s="46"/>
      <c r="T287" s="46"/>
      <c r="U287" s="46"/>
      <c r="V287" s="46"/>
      <c r="W287" s="46"/>
      <c r="X287" s="46"/>
      <c r="Y287" s="46"/>
      <c r="Z287" s="46"/>
      <c r="AA287" s="46"/>
      <c r="AB287" s="46"/>
      <c r="AC287" s="46"/>
      <c r="AD287" s="46"/>
      <c r="AE287" s="46"/>
      <c r="AF287" s="46"/>
      <c r="AG287" s="46"/>
      <c r="AH287" s="46"/>
      <c r="AI287" s="46"/>
      <c r="AJ287" s="46"/>
      <c r="AK287" s="46"/>
      <c r="AL287" s="46"/>
      <c r="AM287" s="46"/>
    </row>
    <row r="288" spans="19:39">
      <c r="S288" s="46"/>
      <c r="T288" s="46"/>
      <c r="U288" s="46"/>
      <c r="V288" s="46"/>
      <c r="W288" s="46"/>
      <c r="X288" s="46"/>
      <c r="Y288" s="46"/>
      <c r="Z288" s="46"/>
      <c r="AA288" s="46"/>
      <c r="AB288" s="46"/>
      <c r="AC288" s="46"/>
      <c r="AD288" s="46"/>
      <c r="AE288" s="46"/>
      <c r="AF288" s="46"/>
      <c r="AG288" s="46"/>
      <c r="AH288" s="46"/>
      <c r="AI288" s="46"/>
      <c r="AJ288" s="46"/>
      <c r="AK288" s="46"/>
      <c r="AL288" s="46"/>
      <c r="AM288" s="46"/>
    </row>
    <row r="289" spans="19:39"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  <c r="AD289" s="46"/>
      <c r="AE289" s="46"/>
      <c r="AF289" s="46"/>
      <c r="AG289" s="46"/>
      <c r="AH289" s="46"/>
      <c r="AI289" s="46"/>
      <c r="AJ289" s="46"/>
      <c r="AK289" s="46"/>
      <c r="AL289" s="46"/>
      <c r="AM289" s="46"/>
    </row>
    <row r="290" spans="19:39">
      <c r="S290" s="46"/>
      <c r="T290" s="46"/>
      <c r="U290" s="46"/>
      <c r="V290" s="46"/>
      <c r="W290" s="46"/>
      <c r="X290" s="46"/>
      <c r="Y290" s="46"/>
      <c r="Z290" s="46"/>
      <c r="AA290" s="46"/>
      <c r="AB290" s="46"/>
      <c r="AC290" s="46"/>
      <c r="AD290" s="46"/>
      <c r="AE290" s="46"/>
      <c r="AF290" s="46"/>
      <c r="AG290" s="46"/>
      <c r="AH290" s="46"/>
      <c r="AI290" s="46"/>
      <c r="AJ290" s="46"/>
      <c r="AK290" s="46"/>
      <c r="AL290" s="46"/>
      <c r="AM290" s="46"/>
    </row>
    <row r="291" spans="19:39">
      <c r="S291" s="46"/>
      <c r="T291" s="46"/>
      <c r="U291" s="46"/>
      <c r="V291" s="46"/>
      <c r="W291" s="46"/>
      <c r="X291" s="46"/>
      <c r="Y291" s="46"/>
      <c r="Z291" s="46"/>
      <c r="AA291" s="46"/>
      <c r="AB291" s="46"/>
      <c r="AC291" s="46"/>
      <c r="AD291" s="46"/>
      <c r="AE291" s="46"/>
      <c r="AF291" s="46"/>
      <c r="AG291" s="46"/>
      <c r="AH291" s="46"/>
      <c r="AI291" s="46"/>
      <c r="AJ291" s="46"/>
      <c r="AK291" s="46"/>
      <c r="AL291" s="46"/>
      <c r="AM291" s="46"/>
    </row>
    <row r="292" spans="19:39">
      <c r="S292" s="46"/>
      <c r="T292" s="46"/>
      <c r="U292" s="46"/>
      <c r="V292" s="46"/>
      <c r="W292" s="46"/>
      <c r="X292" s="46"/>
      <c r="Y292" s="46"/>
      <c r="Z292" s="46"/>
      <c r="AA292" s="46"/>
      <c r="AB292" s="46"/>
      <c r="AC292" s="46"/>
      <c r="AD292" s="46"/>
      <c r="AE292" s="46"/>
      <c r="AF292" s="46"/>
      <c r="AG292" s="46"/>
      <c r="AH292" s="46"/>
      <c r="AI292" s="46"/>
      <c r="AJ292" s="46"/>
      <c r="AK292" s="46"/>
      <c r="AL292" s="46"/>
      <c r="AM292" s="46"/>
    </row>
    <row r="293" spans="19:39">
      <c r="S293" s="46"/>
      <c r="T293" s="46"/>
      <c r="U293" s="46"/>
      <c r="V293" s="46"/>
      <c r="W293" s="46"/>
      <c r="X293" s="46"/>
      <c r="Y293" s="46"/>
      <c r="Z293" s="46"/>
      <c r="AA293" s="46"/>
      <c r="AB293" s="46"/>
      <c r="AC293" s="46"/>
      <c r="AD293" s="46"/>
      <c r="AE293" s="46"/>
      <c r="AF293" s="46"/>
      <c r="AG293" s="46"/>
      <c r="AH293" s="46"/>
      <c r="AI293" s="46"/>
      <c r="AJ293" s="46"/>
      <c r="AK293" s="46"/>
      <c r="AL293" s="46"/>
      <c r="AM293" s="46"/>
    </row>
    <row r="294" spans="19:39">
      <c r="S294" s="46"/>
      <c r="T294" s="46"/>
      <c r="U294" s="46"/>
      <c r="V294" s="46"/>
      <c r="W294" s="46"/>
      <c r="X294" s="46"/>
      <c r="Y294" s="46"/>
      <c r="Z294" s="46"/>
      <c r="AA294" s="46"/>
      <c r="AB294" s="46"/>
      <c r="AC294" s="46"/>
      <c r="AD294" s="46"/>
      <c r="AE294" s="46"/>
      <c r="AF294" s="46"/>
      <c r="AG294" s="46"/>
      <c r="AH294" s="46"/>
      <c r="AI294" s="46"/>
      <c r="AJ294" s="46"/>
      <c r="AK294" s="46"/>
      <c r="AL294" s="46"/>
      <c r="AM294" s="46"/>
    </row>
    <row r="295" spans="19:39">
      <c r="S295" s="46"/>
      <c r="T295" s="46"/>
      <c r="U295" s="46"/>
      <c r="V295" s="46"/>
      <c r="W295" s="46"/>
      <c r="X295" s="46"/>
      <c r="Y295" s="46"/>
      <c r="Z295" s="46"/>
      <c r="AA295" s="46"/>
      <c r="AB295" s="46"/>
      <c r="AC295" s="46"/>
      <c r="AD295" s="46"/>
      <c r="AE295" s="46"/>
      <c r="AF295" s="46"/>
      <c r="AG295" s="46"/>
      <c r="AH295" s="46"/>
      <c r="AI295" s="46"/>
      <c r="AJ295" s="46"/>
      <c r="AK295" s="46"/>
      <c r="AL295" s="46"/>
      <c r="AM295" s="46"/>
    </row>
    <row r="296" spans="19:39">
      <c r="S296" s="46"/>
      <c r="T296" s="46"/>
      <c r="U296" s="46"/>
      <c r="V296" s="46"/>
      <c r="W296" s="46"/>
      <c r="X296" s="46"/>
      <c r="Y296" s="46"/>
      <c r="Z296" s="46"/>
      <c r="AA296" s="46"/>
      <c r="AB296" s="46"/>
      <c r="AC296" s="46"/>
      <c r="AD296" s="46"/>
      <c r="AE296" s="46"/>
      <c r="AF296" s="46"/>
      <c r="AG296" s="46"/>
      <c r="AH296" s="46"/>
      <c r="AI296" s="46"/>
      <c r="AJ296" s="46"/>
      <c r="AK296" s="46"/>
      <c r="AL296" s="46"/>
      <c r="AM296" s="46"/>
    </row>
    <row r="297" spans="19:39"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  <c r="AG297" s="46"/>
      <c r="AH297" s="46"/>
      <c r="AI297" s="46"/>
      <c r="AJ297" s="46"/>
      <c r="AK297" s="46"/>
      <c r="AL297" s="46"/>
      <c r="AM297" s="46"/>
    </row>
    <row r="298" spans="19:39">
      <c r="S298" s="46"/>
      <c r="T298" s="46"/>
      <c r="U298" s="46"/>
      <c r="V298" s="46"/>
      <c r="W298" s="46"/>
      <c r="X298" s="46"/>
      <c r="Y298" s="46"/>
      <c r="Z298" s="46"/>
      <c r="AA298" s="46"/>
      <c r="AB298" s="46"/>
      <c r="AC298" s="46"/>
      <c r="AD298" s="46"/>
      <c r="AE298" s="46"/>
      <c r="AF298" s="46"/>
      <c r="AG298" s="46"/>
      <c r="AH298" s="46"/>
      <c r="AI298" s="46"/>
      <c r="AJ298" s="46"/>
      <c r="AK298" s="46"/>
      <c r="AL298" s="46"/>
      <c r="AM298" s="46"/>
    </row>
  </sheetData>
  <mergeCells count="7">
    <mergeCell ref="B1:D1"/>
    <mergeCell ref="A113:A114"/>
    <mergeCell ref="B113:M113"/>
    <mergeCell ref="O113:O114"/>
    <mergeCell ref="A18:A19"/>
    <mergeCell ref="B18:M18"/>
    <mergeCell ref="O18:O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99"/>
  <sheetViews>
    <sheetView zoomScale="40" zoomScaleNormal="40" workbookViewId="0">
      <selection sqref="A1:A2"/>
    </sheetView>
  </sheetViews>
  <sheetFormatPr baseColWidth="10" defaultRowHeight="15"/>
  <cols>
    <col min="1" max="1" width="36.140625" customWidth="1"/>
  </cols>
  <sheetData>
    <row r="1" spans="1:15">
      <c r="A1" s="121" t="s">
        <v>11</v>
      </c>
      <c r="B1" s="119" t="s">
        <v>204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34"/>
      <c r="O1" s="123" t="s">
        <v>15</v>
      </c>
    </row>
    <row r="2" spans="1:15" ht="15.75" thickBot="1">
      <c r="A2" s="132"/>
      <c r="B2" s="29">
        <v>1</v>
      </c>
      <c r="C2" s="30">
        <v>2</v>
      </c>
      <c r="D2" s="30">
        <v>3</v>
      </c>
      <c r="E2" s="30">
        <v>4</v>
      </c>
      <c r="F2" s="30">
        <v>5</v>
      </c>
      <c r="G2" s="30">
        <v>6</v>
      </c>
      <c r="H2" s="30">
        <v>7</v>
      </c>
      <c r="I2" s="30">
        <v>8</v>
      </c>
      <c r="J2" s="30">
        <v>9</v>
      </c>
      <c r="K2" s="30">
        <v>10</v>
      </c>
      <c r="L2" s="30">
        <v>11</v>
      </c>
      <c r="M2" s="31">
        <v>12</v>
      </c>
      <c r="O2" s="133"/>
    </row>
    <row r="3" spans="1:15">
      <c r="A3" s="16" t="s">
        <v>145</v>
      </c>
      <c r="B3" s="19">
        <v>4420</v>
      </c>
      <c r="C3" s="20">
        <v>4517.5</v>
      </c>
      <c r="D3" s="20">
        <v>4647.5</v>
      </c>
      <c r="E3" s="20">
        <v>1487.0519999999999</v>
      </c>
      <c r="F3" s="20"/>
      <c r="G3" s="20"/>
      <c r="H3" s="20"/>
      <c r="I3" s="20"/>
      <c r="J3" s="20"/>
      <c r="K3" s="20"/>
      <c r="L3" s="20"/>
      <c r="M3" s="21"/>
      <c r="O3" s="27">
        <v>15072.052</v>
      </c>
    </row>
    <row r="4" spans="1:15">
      <c r="A4" s="17" t="s">
        <v>146</v>
      </c>
      <c r="B4" s="22">
        <v>4535.3</v>
      </c>
      <c r="C4" s="18">
        <v>4566.4260000000004</v>
      </c>
      <c r="D4" s="18">
        <v>4699.8850000000002</v>
      </c>
      <c r="E4" s="18">
        <v>4508.1869999999999</v>
      </c>
      <c r="F4" s="18">
        <v>4127.5</v>
      </c>
      <c r="G4" s="18">
        <v>4257.5</v>
      </c>
      <c r="H4" s="18">
        <v>4777.5</v>
      </c>
      <c r="I4" s="18">
        <v>2937.3960000000002</v>
      </c>
      <c r="J4" s="18"/>
      <c r="K4" s="18"/>
      <c r="L4" s="18"/>
      <c r="M4" s="23"/>
      <c r="O4" s="28">
        <v>34409.694000000003</v>
      </c>
    </row>
    <row r="5" spans="1:15">
      <c r="A5" s="17" t="s">
        <v>147</v>
      </c>
      <c r="B5" s="22">
        <v>4629.3389999999999</v>
      </c>
      <c r="C5" s="18">
        <v>4627.4799999999996</v>
      </c>
      <c r="D5" s="18">
        <v>4631.1980000000003</v>
      </c>
      <c r="E5" s="18">
        <v>4626.6220000000003</v>
      </c>
      <c r="F5" s="18">
        <v>4633.915</v>
      </c>
      <c r="G5" s="18">
        <v>4635.3450000000003</v>
      </c>
      <c r="H5" s="18">
        <v>4621.6170000000002</v>
      </c>
      <c r="I5" s="18">
        <v>3456.1669999999999</v>
      </c>
      <c r="J5" s="18"/>
      <c r="K5" s="18"/>
      <c r="L5" s="18"/>
      <c r="M5" s="23"/>
      <c r="O5" s="28">
        <v>35861.683000000005</v>
      </c>
    </row>
    <row r="6" spans="1:15">
      <c r="A6" s="17" t="s">
        <v>148</v>
      </c>
      <c r="B6" s="22">
        <v>5709.2455</v>
      </c>
      <c r="C6" s="18">
        <v>5706.7745000000004</v>
      </c>
      <c r="D6" s="18">
        <v>5710.6575000000003</v>
      </c>
      <c r="E6" s="18">
        <v>5530.4652999999998</v>
      </c>
      <c r="F6" s="18">
        <v>5097.96</v>
      </c>
      <c r="G6" s="18">
        <v>5158.134</v>
      </c>
      <c r="H6" s="18">
        <v>5703.3912</v>
      </c>
      <c r="I6" s="18">
        <v>4776.1372999999994</v>
      </c>
      <c r="J6" s="18">
        <v>4021.5551999999998</v>
      </c>
      <c r="K6" s="18">
        <v>3662.75</v>
      </c>
      <c r="L6" s="18">
        <v>3600.7224000000001</v>
      </c>
      <c r="M6" s="23">
        <v>3666</v>
      </c>
      <c r="O6" s="28">
        <v>58343.7929</v>
      </c>
    </row>
    <row r="7" spans="1:15">
      <c r="A7" s="17" t="s">
        <v>149</v>
      </c>
      <c r="B7" s="22">
        <v>5115.7133999999996</v>
      </c>
      <c r="C7" s="18">
        <v>3646.0344</v>
      </c>
      <c r="D7" s="18">
        <v>5966.9144999999999</v>
      </c>
      <c r="E7" s="18">
        <v>3625.5185999999999</v>
      </c>
      <c r="F7" s="18">
        <v>3646.2958000000003</v>
      </c>
      <c r="G7" s="18">
        <v>5974.9481999999998</v>
      </c>
      <c r="H7" s="18">
        <v>5774.9003999999995</v>
      </c>
      <c r="I7" s="18">
        <v>5745.6989999999996</v>
      </c>
      <c r="J7" s="18">
        <v>5278.8312000000005</v>
      </c>
      <c r="K7" s="18">
        <v>5984.8432000000003</v>
      </c>
      <c r="L7" s="18">
        <v>3954.6623999999997</v>
      </c>
      <c r="M7" s="23">
        <v>5313.6107999999995</v>
      </c>
      <c r="O7" s="28">
        <v>60027.971900000004</v>
      </c>
    </row>
    <row r="8" spans="1:15">
      <c r="A8" s="17" t="s">
        <v>150</v>
      </c>
      <c r="B8" s="22">
        <v>6826.4063999999998</v>
      </c>
      <c r="C8" s="18">
        <v>6798.9395000000004</v>
      </c>
      <c r="D8" s="18">
        <v>6803.7809999999999</v>
      </c>
      <c r="E8" s="18">
        <v>6623.7044999999998</v>
      </c>
      <c r="F8" s="18">
        <v>6308.7536</v>
      </c>
      <c r="G8" s="18">
        <v>6259.9184999999998</v>
      </c>
      <c r="H8" s="18">
        <v>6797.3069999999998</v>
      </c>
      <c r="I8" s="18">
        <v>5618.7844999999998</v>
      </c>
      <c r="J8" s="18">
        <v>4654.8921</v>
      </c>
      <c r="K8" s="18">
        <v>4124.7524999999996</v>
      </c>
      <c r="L8" s="18">
        <v>4028.9328000000005</v>
      </c>
      <c r="M8" s="23">
        <v>4058.2669999999998</v>
      </c>
      <c r="O8" s="28">
        <v>68904.439400000003</v>
      </c>
    </row>
    <row r="9" spans="1:15">
      <c r="A9" s="17" t="s">
        <v>151</v>
      </c>
      <c r="B9" s="22">
        <v>7075.89</v>
      </c>
      <c r="C9" s="18">
        <v>7605.4724999999999</v>
      </c>
      <c r="D9" s="18">
        <v>7101.7380000000003</v>
      </c>
      <c r="E9" s="18">
        <v>7617.2110000000002</v>
      </c>
      <c r="F9" s="18">
        <v>4830.1019999999999</v>
      </c>
      <c r="G9" s="18">
        <v>7429.8761999999997</v>
      </c>
      <c r="H9" s="18">
        <v>7594.8822</v>
      </c>
      <c r="I9" s="18">
        <v>7359.4070000000002</v>
      </c>
      <c r="J9" s="18">
        <v>4796.3087999999998</v>
      </c>
      <c r="K9" s="18">
        <v>6667.6831999999995</v>
      </c>
      <c r="L9" s="18">
        <v>4844.1329999999998</v>
      </c>
      <c r="M9" s="23">
        <v>5457.9793999999993</v>
      </c>
      <c r="O9" s="28">
        <v>78380.68329999999</v>
      </c>
    </row>
    <row r="10" spans="1:15">
      <c r="A10" s="17" t="s">
        <v>152</v>
      </c>
      <c r="B10" s="22">
        <v>8585.6058000000012</v>
      </c>
      <c r="C10" s="18">
        <v>8561.982</v>
      </c>
      <c r="D10" s="18">
        <v>8562.73</v>
      </c>
      <c r="E10" s="18">
        <v>8364.0071000000007</v>
      </c>
      <c r="F10" s="18">
        <v>8028.5364</v>
      </c>
      <c r="G10" s="18">
        <v>8006.8887999999997</v>
      </c>
      <c r="H10" s="18">
        <v>8500.0079999999998</v>
      </c>
      <c r="I10" s="18">
        <v>7344.1265999999996</v>
      </c>
      <c r="J10" s="18">
        <v>6418.3392000000003</v>
      </c>
      <c r="K10" s="18">
        <v>5896.4448000000002</v>
      </c>
      <c r="L10" s="18">
        <v>5719.6970999999994</v>
      </c>
      <c r="M10" s="23">
        <v>5690.8680000000004</v>
      </c>
      <c r="O10" s="28">
        <v>89679.233800000002</v>
      </c>
    </row>
    <row r="11" spans="1:15">
      <c r="A11" s="17" t="s">
        <v>153</v>
      </c>
      <c r="B11" s="22">
        <v>9517.3232000000007</v>
      </c>
      <c r="C11" s="18">
        <v>9494.4223999999995</v>
      </c>
      <c r="D11" s="18">
        <v>9495.3126000000011</v>
      </c>
      <c r="E11" s="18">
        <v>9298.7729999999992</v>
      </c>
      <c r="F11" s="18">
        <v>8939.0702000000001</v>
      </c>
      <c r="G11" s="18">
        <v>9078.6880000000001</v>
      </c>
      <c r="H11" s="18">
        <v>9433.1304</v>
      </c>
      <c r="I11" s="18">
        <v>8257.7696000000014</v>
      </c>
      <c r="J11" s="18">
        <v>7319.75</v>
      </c>
      <c r="K11" s="18">
        <v>6747.5808000000006</v>
      </c>
      <c r="L11" s="18">
        <v>6569.5510000000004</v>
      </c>
      <c r="M11" s="23">
        <v>6541.3005000000003</v>
      </c>
      <c r="O11" s="28">
        <v>100692.67170000001</v>
      </c>
    </row>
    <row r="12" spans="1:15">
      <c r="A12" s="17" t="s">
        <v>154</v>
      </c>
      <c r="B12" s="22">
        <v>9675.514799999999</v>
      </c>
      <c r="C12" s="18">
        <v>9652.5552000000007</v>
      </c>
      <c r="D12" s="18">
        <v>9656.7426000000014</v>
      </c>
      <c r="E12" s="18">
        <v>9456.8714999999993</v>
      </c>
      <c r="F12" s="18">
        <v>9100.6001999999989</v>
      </c>
      <c r="G12" s="18">
        <v>9240.2880000000005</v>
      </c>
      <c r="H12" s="18">
        <v>9594.0504000000001</v>
      </c>
      <c r="I12" s="18">
        <v>8419.4428000000007</v>
      </c>
      <c r="J12" s="18">
        <v>7482.0574999999999</v>
      </c>
      <c r="K12" s="18">
        <v>6886.5396000000001</v>
      </c>
      <c r="L12" s="18">
        <v>6705.56</v>
      </c>
      <c r="M12" s="23">
        <v>6677.5116000000007</v>
      </c>
      <c r="O12" s="28">
        <v>102547.73420000001</v>
      </c>
    </row>
    <row r="13" spans="1:15">
      <c r="A13" s="17" t="s">
        <v>155</v>
      </c>
      <c r="B13" s="22">
        <v>10304.163399999998</v>
      </c>
      <c r="C13" s="18">
        <v>10287.3951</v>
      </c>
      <c r="D13" s="18">
        <v>10287.675999999999</v>
      </c>
      <c r="E13" s="18">
        <v>10091.025</v>
      </c>
      <c r="F13" s="18">
        <v>9735.7365000000009</v>
      </c>
      <c r="G13" s="18">
        <v>9873.0192000000006</v>
      </c>
      <c r="H13" s="18">
        <v>10226.525099999999</v>
      </c>
      <c r="I13" s="18">
        <v>9058.9454999999998</v>
      </c>
      <c r="J13" s="18">
        <v>8131.4027999999998</v>
      </c>
      <c r="K13" s="18">
        <v>7537.4196000000002</v>
      </c>
      <c r="L13" s="18">
        <v>7361.1360000000004</v>
      </c>
      <c r="M13" s="23">
        <v>7329.7529999999997</v>
      </c>
      <c r="O13" s="28">
        <v>110224.19719999998</v>
      </c>
    </row>
    <row r="14" spans="1:15">
      <c r="A14" s="17" t="s">
        <v>156</v>
      </c>
      <c r="B14" s="22">
        <v>11477.419099999999</v>
      </c>
      <c r="C14" s="18">
        <v>11431.207</v>
      </c>
      <c r="D14" s="18">
        <v>11458.0416</v>
      </c>
      <c r="E14" s="18">
        <v>11266.8315</v>
      </c>
      <c r="F14" s="18">
        <v>10894.5</v>
      </c>
      <c r="G14" s="18">
        <v>11028.059499999999</v>
      </c>
      <c r="H14" s="18">
        <v>11369.300800000001</v>
      </c>
      <c r="I14" s="18">
        <v>10219.727000000001</v>
      </c>
      <c r="J14" s="18">
        <v>9252.9269999999997</v>
      </c>
      <c r="K14" s="18">
        <v>8615.798899999998</v>
      </c>
      <c r="L14" s="18">
        <v>8438.268</v>
      </c>
      <c r="M14" s="23">
        <v>8408.873599999999</v>
      </c>
      <c r="O14" s="28">
        <v>123860.954</v>
      </c>
    </row>
    <row r="15" spans="1:15">
      <c r="A15" s="17" t="s">
        <v>157</v>
      </c>
      <c r="B15" s="22">
        <v>12086.401099999999</v>
      </c>
      <c r="C15" s="18">
        <v>12040.893</v>
      </c>
      <c r="D15" s="18">
        <v>12218.767199999998</v>
      </c>
      <c r="E15" s="18">
        <v>12031.8323</v>
      </c>
      <c r="F15" s="18">
        <v>11665.9665</v>
      </c>
      <c r="G15" s="18">
        <v>11800.898499999999</v>
      </c>
      <c r="H15" s="18">
        <v>12135.87</v>
      </c>
      <c r="I15" s="18">
        <v>10997.283700000002</v>
      </c>
      <c r="J15" s="18">
        <v>10048.186800000001</v>
      </c>
      <c r="K15" s="18">
        <v>9362.6874000000007</v>
      </c>
      <c r="L15" s="18">
        <v>9183.7944000000007</v>
      </c>
      <c r="M15" s="23">
        <v>9156.3266000000003</v>
      </c>
      <c r="O15" s="28">
        <v>132728.90749999997</v>
      </c>
    </row>
    <row r="16" spans="1:15">
      <c r="A16" s="17" t="s">
        <v>158</v>
      </c>
      <c r="B16" s="22">
        <v>12926.2497</v>
      </c>
      <c r="C16" s="18">
        <v>12743.742</v>
      </c>
      <c r="D16" s="18">
        <v>12935.089199999999</v>
      </c>
      <c r="E16" s="18">
        <v>12759.12</v>
      </c>
      <c r="F16" s="18">
        <v>12360.338400000001</v>
      </c>
      <c r="G16" s="18">
        <v>12502.9476</v>
      </c>
      <c r="H16" s="18">
        <v>12920.28</v>
      </c>
      <c r="I16" s="18">
        <v>11683.738700000002</v>
      </c>
      <c r="J16" s="18">
        <v>10728.2528</v>
      </c>
      <c r="K16" s="18">
        <v>10114.763999999999</v>
      </c>
      <c r="L16" s="18">
        <v>9952.4334999999992</v>
      </c>
      <c r="M16" s="23">
        <v>9950.7980000000007</v>
      </c>
      <c r="O16" s="28">
        <v>141577.75390000001</v>
      </c>
    </row>
    <row r="17" spans="1:15">
      <c r="A17" s="17" t="s">
        <v>159</v>
      </c>
      <c r="B17" s="22">
        <v>14067.085499999999</v>
      </c>
      <c r="C17" s="18">
        <v>13787.994000000001</v>
      </c>
      <c r="D17" s="18">
        <v>13944.2325</v>
      </c>
      <c r="E17" s="18">
        <v>13867.487999999999</v>
      </c>
      <c r="F17" s="18">
        <v>13373.428</v>
      </c>
      <c r="G17" s="18">
        <v>13706.7678</v>
      </c>
      <c r="H17" s="18">
        <v>14051.608</v>
      </c>
      <c r="I17" s="18">
        <v>12726.9851</v>
      </c>
      <c r="J17" s="18">
        <v>11786.4602</v>
      </c>
      <c r="K17" s="18">
        <v>11137.532799999999</v>
      </c>
      <c r="L17" s="18">
        <v>10922.093000000001</v>
      </c>
      <c r="M17" s="23">
        <v>10871.231</v>
      </c>
      <c r="O17" s="28">
        <v>154242.90590000001</v>
      </c>
    </row>
    <row r="18" spans="1:15">
      <c r="A18" s="17" t="s">
        <v>160</v>
      </c>
      <c r="B18" s="22">
        <v>14544.1695</v>
      </c>
      <c r="C18" s="18">
        <v>14245.346200000002</v>
      </c>
      <c r="D18" s="18">
        <v>14350.6831</v>
      </c>
      <c r="E18" s="18">
        <v>14247.492</v>
      </c>
      <c r="F18" s="18">
        <v>13764.061900000001</v>
      </c>
      <c r="G18" s="18">
        <v>14113.3125</v>
      </c>
      <c r="H18" s="18">
        <v>14409.8565</v>
      </c>
      <c r="I18" s="18">
        <v>13046.111999999999</v>
      </c>
      <c r="J18" s="18">
        <v>12084.547199999999</v>
      </c>
      <c r="K18" s="18">
        <v>11570.582400000001</v>
      </c>
      <c r="L18" s="18">
        <v>11359.605599999999</v>
      </c>
      <c r="M18" s="23">
        <v>11256.364</v>
      </c>
      <c r="O18" s="28">
        <v>158992.13290000003</v>
      </c>
    </row>
    <row r="19" spans="1:15">
      <c r="A19" s="17" t="s">
        <v>161</v>
      </c>
      <c r="B19" s="22">
        <v>15513.921420000001</v>
      </c>
      <c r="C19" s="18">
        <v>15202.224390000001</v>
      </c>
      <c r="D19" s="18">
        <v>15303.686159999999</v>
      </c>
      <c r="E19" s="18">
        <v>15180.409223999999</v>
      </c>
      <c r="F19" s="18">
        <v>14703.705807</v>
      </c>
      <c r="G19" s="18">
        <v>15048.475727999999</v>
      </c>
      <c r="H19" s="18">
        <v>15312.643452</v>
      </c>
      <c r="I19" s="18">
        <v>14038.589145</v>
      </c>
      <c r="J19" s="18">
        <v>12886.266374999999</v>
      </c>
      <c r="K19" s="18">
        <v>12435.54348</v>
      </c>
      <c r="L19" s="18">
        <v>12371.378286000001</v>
      </c>
      <c r="M19" s="23">
        <v>12170.024996999999</v>
      </c>
      <c r="O19" s="28">
        <v>170166.868464</v>
      </c>
    </row>
    <row r="20" spans="1:15">
      <c r="A20" s="17" t="s">
        <v>162</v>
      </c>
      <c r="B20" s="22">
        <v>16383.0702</v>
      </c>
      <c r="C20" s="18">
        <v>16049.64186</v>
      </c>
      <c r="D20" s="18">
        <v>16079.037816</v>
      </c>
      <c r="E20" s="18">
        <v>15978.397304</v>
      </c>
      <c r="F20" s="18">
        <v>15607.031075999999</v>
      </c>
      <c r="G20" s="18">
        <v>15777.683172000001</v>
      </c>
      <c r="H20" s="18">
        <v>16040.806742000001</v>
      </c>
      <c r="I20" s="18">
        <v>14772.865191999999</v>
      </c>
      <c r="J20" s="18">
        <v>13597.599360000002</v>
      </c>
      <c r="K20" s="18">
        <v>13157.821039999999</v>
      </c>
      <c r="L20" s="18">
        <v>13113.742829000001</v>
      </c>
      <c r="M20" s="23">
        <v>12916.234383999999</v>
      </c>
      <c r="O20" s="28">
        <v>179473.93097500002</v>
      </c>
    </row>
    <row r="21" spans="1:15">
      <c r="A21" s="17" t="s">
        <v>163</v>
      </c>
      <c r="B21" s="22">
        <v>17894.096373999997</v>
      </c>
      <c r="C21" s="18">
        <v>17543.509956000002</v>
      </c>
      <c r="D21" s="18">
        <v>17481.590980000001</v>
      </c>
      <c r="E21" s="18">
        <v>17303.524994999996</v>
      </c>
      <c r="F21" s="18">
        <v>16953.913339999999</v>
      </c>
      <c r="G21" s="18">
        <v>17223.49152</v>
      </c>
      <c r="H21" s="18">
        <v>17198.399659000002</v>
      </c>
      <c r="I21" s="18">
        <v>16112.377776000001</v>
      </c>
      <c r="J21" s="18">
        <v>14849.540706</v>
      </c>
      <c r="K21" s="18">
        <v>14507.441640000001</v>
      </c>
      <c r="L21" s="18">
        <v>14392.149016000001</v>
      </c>
      <c r="M21" s="23">
        <v>14086.573836</v>
      </c>
      <c r="O21" s="28">
        <v>195546.60979799999</v>
      </c>
    </row>
    <row r="22" spans="1:15">
      <c r="A22" s="17" t="s">
        <v>164</v>
      </c>
      <c r="B22" s="22">
        <v>18663.62355</v>
      </c>
      <c r="C22" s="18">
        <v>18293.466248999997</v>
      </c>
      <c r="D22" s="18">
        <v>18205.354192999999</v>
      </c>
      <c r="E22" s="18">
        <v>18054.068175</v>
      </c>
      <c r="F22" s="18">
        <v>17681.473235999998</v>
      </c>
      <c r="G22" s="18">
        <v>17989.370239999997</v>
      </c>
      <c r="H22" s="18">
        <v>17927.721384999997</v>
      </c>
      <c r="I22" s="18">
        <v>16851.437933000001</v>
      </c>
      <c r="J22" s="18">
        <v>15597.084163</v>
      </c>
      <c r="K22" s="18">
        <v>15302.487564000001</v>
      </c>
      <c r="L22" s="18">
        <v>15191.973780000002</v>
      </c>
      <c r="M22" s="23">
        <v>14898.216198</v>
      </c>
      <c r="O22" s="28">
        <v>204656.27666599999</v>
      </c>
    </row>
    <row r="23" spans="1:15">
      <c r="A23" s="17" t="s">
        <v>165</v>
      </c>
      <c r="B23" s="22">
        <v>18663.62355</v>
      </c>
      <c r="C23" s="18">
        <v>18293.466248999997</v>
      </c>
      <c r="D23" s="18">
        <v>18205.354192999999</v>
      </c>
      <c r="E23" s="18">
        <v>18054.068175</v>
      </c>
      <c r="F23" s="18">
        <v>17681.473235999998</v>
      </c>
      <c r="G23" s="18">
        <v>17989.370239999997</v>
      </c>
      <c r="H23" s="18">
        <v>17927.721384999997</v>
      </c>
      <c r="I23" s="18">
        <v>16851.437933000001</v>
      </c>
      <c r="J23" s="18">
        <v>15597.084163</v>
      </c>
      <c r="K23" s="18">
        <v>15302.487564000001</v>
      </c>
      <c r="L23" s="18">
        <v>15191.973780000002</v>
      </c>
      <c r="M23" s="23">
        <v>14898.216198</v>
      </c>
      <c r="O23" s="28">
        <v>204656.27666599999</v>
      </c>
    </row>
    <row r="24" spans="1:15">
      <c r="A24" s="17" t="s">
        <v>166</v>
      </c>
      <c r="B24" s="22">
        <v>19401.10511</v>
      </c>
      <c r="C24" s="18">
        <v>18964.897621</v>
      </c>
      <c r="D24" s="18">
        <v>18877.600169999998</v>
      </c>
      <c r="E24" s="18">
        <v>18761.591484</v>
      </c>
      <c r="F24" s="18">
        <v>18329.748960000001</v>
      </c>
      <c r="G24" s="18">
        <v>18613.999817</v>
      </c>
      <c r="H24" s="18">
        <v>18446.481039999999</v>
      </c>
      <c r="I24" s="18">
        <v>17440.988999000001</v>
      </c>
      <c r="J24" s="18">
        <v>16161.177385999999</v>
      </c>
      <c r="K24" s="18">
        <v>15812.148608000001</v>
      </c>
      <c r="L24" s="18">
        <v>15831.712026000001</v>
      </c>
      <c r="M24" s="23">
        <v>15497.239449999999</v>
      </c>
      <c r="O24" s="28">
        <v>212138.69067099996</v>
      </c>
    </row>
    <row r="25" spans="1:15">
      <c r="A25" s="17" t="s">
        <v>167</v>
      </c>
      <c r="B25" s="22">
        <v>20427.061231999996</v>
      </c>
      <c r="C25" s="18">
        <v>20138.424984999998</v>
      </c>
      <c r="D25" s="18">
        <v>19997.058067999998</v>
      </c>
      <c r="E25" s="18">
        <v>19879.267463</v>
      </c>
      <c r="F25" s="18">
        <v>19281.773778999999</v>
      </c>
      <c r="G25" s="18">
        <v>19451.826800000003</v>
      </c>
      <c r="H25" s="18">
        <v>18882.100074000002</v>
      </c>
      <c r="I25" s="18">
        <v>18209.048928</v>
      </c>
      <c r="J25" s="18">
        <v>16925.936184999999</v>
      </c>
      <c r="K25" s="18">
        <v>16497.269511000002</v>
      </c>
      <c r="L25" s="18">
        <v>16735.203960000003</v>
      </c>
      <c r="M25" s="23">
        <v>16378.444210000001</v>
      </c>
      <c r="O25" s="28">
        <v>222803.41519500001</v>
      </c>
    </row>
    <row r="26" spans="1:15">
      <c r="A26" s="17" t="s">
        <v>168</v>
      </c>
      <c r="B26" s="22">
        <v>21837.965660000002</v>
      </c>
      <c r="C26" s="18">
        <v>21084.027959999996</v>
      </c>
      <c r="D26" s="18">
        <v>21373.008089999999</v>
      </c>
      <c r="E26" s="18">
        <v>21365.438814000001</v>
      </c>
      <c r="F26" s="18">
        <v>20489.907958</v>
      </c>
      <c r="G26" s="18">
        <v>20380.712220000001</v>
      </c>
      <c r="H26" s="18">
        <v>19403.704936000002</v>
      </c>
      <c r="I26" s="18">
        <v>19228.250010000003</v>
      </c>
      <c r="J26" s="18">
        <v>17888.676773000003</v>
      </c>
      <c r="K26" s="18">
        <v>17455.572305999998</v>
      </c>
      <c r="L26" s="18">
        <v>17779.012770000001</v>
      </c>
      <c r="M26" s="23">
        <v>17506.257576</v>
      </c>
      <c r="O26" s="28">
        <v>235792.53507300001</v>
      </c>
    </row>
    <row r="27" spans="1:15">
      <c r="A27" s="17" t="s">
        <v>169</v>
      </c>
      <c r="B27" s="22">
        <v>23231.275140000002</v>
      </c>
      <c r="C27" s="18">
        <v>21888.92916</v>
      </c>
      <c r="D27" s="18">
        <v>22733.747042999999</v>
      </c>
      <c r="E27" s="18">
        <v>22772.756428000001</v>
      </c>
      <c r="F27" s="18">
        <v>21783.763638</v>
      </c>
      <c r="G27" s="18">
        <v>21720.830129999998</v>
      </c>
      <c r="H27" s="18">
        <v>20716.895339999999</v>
      </c>
      <c r="I27" s="18">
        <v>20546.201388000001</v>
      </c>
      <c r="J27" s="18">
        <v>19094.934455999999</v>
      </c>
      <c r="K27" s="18">
        <v>18759.674535999999</v>
      </c>
      <c r="L27" s="18">
        <v>19031.496755</v>
      </c>
      <c r="M27" s="23">
        <v>18712.877689999998</v>
      </c>
      <c r="O27" s="28">
        <v>250993.38170399997</v>
      </c>
    </row>
    <row r="28" spans="1:15">
      <c r="A28" s="17" t="s">
        <v>170</v>
      </c>
      <c r="B28" s="22">
        <v>23950.912550000001</v>
      </c>
      <c r="C28" s="18">
        <v>22633.108680000001</v>
      </c>
      <c r="D28" s="18">
        <v>23524.211529</v>
      </c>
      <c r="E28" s="18">
        <v>23539.886623999999</v>
      </c>
      <c r="F28" s="18">
        <v>22482.788328000002</v>
      </c>
      <c r="G28" s="18">
        <v>22629.343099999998</v>
      </c>
      <c r="H28" s="18">
        <v>21486.238362</v>
      </c>
      <c r="I28" s="18">
        <v>21408.655214999999</v>
      </c>
      <c r="J28" s="18">
        <v>19914.462256000003</v>
      </c>
      <c r="K28" s="18">
        <v>19532.927658000001</v>
      </c>
      <c r="L28" s="18">
        <v>19991.275570000002</v>
      </c>
      <c r="M28" s="23">
        <v>19391.830048</v>
      </c>
      <c r="O28" s="28">
        <v>260485.63992000002</v>
      </c>
    </row>
    <row r="29" spans="1:15">
      <c r="A29" s="17" t="s">
        <v>171</v>
      </c>
      <c r="B29" s="22">
        <v>24903.921335999999</v>
      </c>
      <c r="C29" s="18">
        <v>23761.773250999999</v>
      </c>
      <c r="D29" s="18">
        <v>24883.944248</v>
      </c>
      <c r="E29" s="18">
        <v>24674.016444000001</v>
      </c>
      <c r="F29" s="18">
        <v>23539.655598000001</v>
      </c>
      <c r="G29" s="18">
        <v>23774.172011999999</v>
      </c>
      <c r="H29" s="18">
        <v>22321.390130999996</v>
      </c>
      <c r="I29" s="18">
        <v>22280.080384000001</v>
      </c>
      <c r="J29" s="18">
        <v>20807.519165999998</v>
      </c>
      <c r="K29" s="18">
        <v>20660.052049999998</v>
      </c>
      <c r="L29" s="18">
        <v>20857.093446999999</v>
      </c>
      <c r="M29" s="23">
        <v>20051.906483000002</v>
      </c>
      <c r="O29" s="28">
        <v>272515.52454999997</v>
      </c>
    </row>
    <row r="30" spans="1:15">
      <c r="A30" s="17" t="s">
        <v>172</v>
      </c>
      <c r="B30" s="22">
        <v>26571.938330000001</v>
      </c>
      <c r="C30" s="18">
        <v>25553.095763999998</v>
      </c>
      <c r="D30" s="18">
        <v>26699.265068999997</v>
      </c>
      <c r="E30" s="18">
        <v>26489.941317000001</v>
      </c>
      <c r="F30" s="18">
        <v>24928.335349999998</v>
      </c>
      <c r="G30" s="18">
        <v>25427.688719999998</v>
      </c>
      <c r="H30" s="18">
        <v>23979.468627999999</v>
      </c>
      <c r="I30" s="18">
        <v>24022.395576000003</v>
      </c>
      <c r="J30" s="18">
        <v>22209.979214999999</v>
      </c>
      <c r="K30" s="18">
        <v>22130.610200000003</v>
      </c>
      <c r="L30" s="18">
        <v>22510.061464999999</v>
      </c>
      <c r="M30" s="23">
        <v>20989.290504000001</v>
      </c>
      <c r="O30" s="28">
        <v>291512.07013799995</v>
      </c>
    </row>
    <row r="31" spans="1:15">
      <c r="A31" s="17" t="s">
        <v>173</v>
      </c>
      <c r="B31" s="22">
        <v>28336.966607000002</v>
      </c>
      <c r="C31" s="18">
        <v>26778.734559999997</v>
      </c>
      <c r="D31" s="18">
        <v>28487.787328000002</v>
      </c>
      <c r="E31" s="18">
        <v>28120.648080000003</v>
      </c>
      <c r="F31" s="18">
        <v>26726.116080000003</v>
      </c>
      <c r="G31" s="18">
        <v>26970.81465</v>
      </c>
      <c r="H31" s="18">
        <v>25444.623872</v>
      </c>
      <c r="I31" s="18">
        <v>25580.881280000001</v>
      </c>
      <c r="J31" s="18">
        <v>23658.849214000002</v>
      </c>
      <c r="K31" s="18">
        <v>23618.725269999999</v>
      </c>
      <c r="L31" s="18">
        <v>24073.423759000001</v>
      </c>
      <c r="M31" s="23">
        <v>22397.831673000001</v>
      </c>
      <c r="O31" s="28">
        <v>310195.40237299999</v>
      </c>
    </row>
    <row r="32" spans="1:15">
      <c r="A32" s="17" t="s">
        <v>174</v>
      </c>
      <c r="B32" s="22">
        <v>30498.490593999999</v>
      </c>
      <c r="C32" s="18">
        <v>27870.207772000002</v>
      </c>
      <c r="D32" s="18">
        <v>30873.246208</v>
      </c>
      <c r="E32" s="18">
        <v>29910.366475999999</v>
      </c>
      <c r="F32" s="18">
        <v>28667.809652999997</v>
      </c>
      <c r="G32" s="18">
        <v>28899.092344000001</v>
      </c>
      <c r="H32" s="18">
        <v>27116.013723</v>
      </c>
      <c r="I32" s="18">
        <v>27380.588810999998</v>
      </c>
      <c r="J32" s="18">
        <v>25448.037699</v>
      </c>
      <c r="K32" s="18">
        <v>25034.925084000002</v>
      </c>
      <c r="L32" s="18">
        <v>25992.43361</v>
      </c>
      <c r="M32" s="23">
        <v>23809.14948</v>
      </c>
      <c r="O32" s="28">
        <v>331500.36145400006</v>
      </c>
    </row>
    <row r="33" spans="1:15">
      <c r="A33" s="17" t="s">
        <v>175</v>
      </c>
      <c r="B33" s="22">
        <v>30498.490593999999</v>
      </c>
      <c r="C33" s="18">
        <v>27870.207772000002</v>
      </c>
      <c r="D33" s="18">
        <v>30873.246208</v>
      </c>
      <c r="E33" s="18">
        <v>29910.366475999999</v>
      </c>
      <c r="F33" s="18">
        <v>28667.809652999997</v>
      </c>
      <c r="G33" s="18">
        <v>28899.092344000001</v>
      </c>
      <c r="H33" s="18">
        <v>27116.013723</v>
      </c>
      <c r="I33" s="18">
        <v>27380.588810999998</v>
      </c>
      <c r="J33" s="18">
        <v>25448.037699</v>
      </c>
      <c r="K33" s="18">
        <v>25034.925084000002</v>
      </c>
      <c r="L33" s="18">
        <v>25992.43361</v>
      </c>
      <c r="M33" s="23">
        <v>23809.14948</v>
      </c>
      <c r="O33" s="28">
        <v>331500.36145400006</v>
      </c>
    </row>
    <row r="34" spans="1:15">
      <c r="A34" s="17" t="s">
        <v>176</v>
      </c>
      <c r="B34" s="22">
        <v>32382.471792000004</v>
      </c>
      <c r="C34" s="18">
        <v>28664.224631999998</v>
      </c>
      <c r="D34" s="18">
        <v>32631.309764000001</v>
      </c>
      <c r="E34" s="18">
        <v>31863.516432</v>
      </c>
      <c r="F34" s="18">
        <v>30438.173438999998</v>
      </c>
      <c r="G34" s="18">
        <v>30766.934921999997</v>
      </c>
      <c r="H34" s="18">
        <v>28615.659771999999</v>
      </c>
      <c r="I34" s="18">
        <v>29109.851304</v>
      </c>
      <c r="J34" s="18">
        <v>27126.487007999996</v>
      </c>
      <c r="K34" s="18">
        <v>26464.837645</v>
      </c>
      <c r="L34" s="18">
        <v>27891.681048000002</v>
      </c>
      <c r="M34" s="23">
        <v>25344.415079999999</v>
      </c>
      <c r="O34" s="28">
        <v>351299.56283800001</v>
      </c>
    </row>
    <row r="35" spans="1:15">
      <c r="A35" s="17" t="s">
        <v>177</v>
      </c>
      <c r="B35" s="22">
        <v>34171.403007000001</v>
      </c>
      <c r="C35" s="18">
        <v>29684.137897999997</v>
      </c>
      <c r="D35" s="18">
        <v>34393.063103999993</v>
      </c>
      <c r="E35" s="18">
        <v>33813.007744000002</v>
      </c>
      <c r="F35" s="18">
        <v>32174.240092</v>
      </c>
      <c r="G35" s="18">
        <v>32478.27493</v>
      </c>
      <c r="H35" s="18">
        <v>30103.340670000001</v>
      </c>
      <c r="I35" s="18">
        <v>30824.912351999999</v>
      </c>
      <c r="J35" s="18">
        <v>28511.250539000001</v>
      </c>
      <c r="K35" s="18">
        <v>27789.517800000001</v>
      </c>
      <c r="L35" s="18">
        <v>29697.855911999999</v>
      </c>
      <c r="M35" s="23">
        <v>26904.581103999997</v>
      </c>
      <c r="O35" s="28">
        <v>370545.58515200001</v>
      </c>
    </row>
    <row r="36" spans="1:15">
      <c r="A36" s="17" t="s">
        <v>178</v>
      </c>
      <c r="B36" s="22">
        <v>35731.090572000001</v>
      </c>
      <c r="C36" s="18">
        <v>30632.266846999999</v>
      </c>
      <c r="D36" s="18">
        <v>36140.319668999997</v>
      </c>
      <c r="E36" s="18">
        <v>35461.256963999993</v>
      </c>
      <c r="F36" s="18">
        <v>34377.638723999997</v>
      </c>
      <c r="G36" s="18">
        <v>34633.188975000005</v>
      </c>
      <c r="H36" s="18">
        <v>31670.317112000001</v>
      </c>
      <c r="I36" s="18">
        <v>32607.710325</v>
      </c>
      <c r="J36" s="18">
        <v>30260.265206</v>
      </c>
      <c r="K36" s="18">
        <v>29111.477596999997</v>
      </c>
      <c r="L36" s="18">
        <v>32101.573211999996</v>
      </c>
      <c r="M36" s="23">
        <v>28931.665218000002</v>
      </c>
      <c r="O36" s="28">
        <v>391658.77042100002</v>
      </c>
    </row>
    <row r="37" spans="1:15">
      <c r="A37" s="17" t="s">
        <v>179</v>
      </c>
      <c r="B37" s="22">
        <v>37611.347535000001</v>
      </c>
      <c r="C37" s="18">
        <v>31826.175152</v>
      </c>
      <c r="D37" s="18">
        <v>38190.623315999997</v>
      </c>
      <c r="E37" s="18">
        <v>37041.438017</v>
      </c>
      <c r="F37" s="18">
        <v>36302.932976000004</v>
      </c>
      <c r="G37" s="18">
        <v>36762.445001999993</v>
      </c>
      <c r="H37" s="18">
        <v>33179.409899999999</v>
      </c>
      <c r="I37" s="18">
        <v>34204.70248</v>
      </c>
      <c r="J37" s="18">
        <v>32211.721320000001</v>
      </c>
      <c r="K37" s="18">
        <v>30773.021552000002</v>
      </c>
      <c r="L37" s="18">
        <v>34487.700589999993</v>
      </c>
      <c r="M37" s="23">
        <v>31005.954710999998</v>
      </c>
      <c r="O37" s="28">
        <v>413597.47255099996</v>
      </c>
    </row>
    <row r="38" spans="1:15">
      <c r="A38" s="17" t="s">
        <v>180</v>
      </c>
      <c r="B38" s="22">
        <v>39679.318305000001</v>
      </c>
      <c r="C38" s="18">
        <v>33014.345280000001</v>
      </c>
      <c r="D38" s="18">
        <v>39654.476148000002</v>
      </c>
      <c r="E38" s="18">
        <v>38616.77534</v>
      </c>
      <c r="F38" s="18">
        <v>37756.013832000004</v>
      </c>
      <c r="G38" s="18">
        <v>38233.612052999997</v>
      </c>
      <c r="H38" s="18">
        <v>34301.269067999994</v>
      </c>
      <c r="I38" s="18">
        <v>35638.312248000002</v>
      </c>
      <c r="J38" s="18">
        <v>33604.368000000002</v>
      </c>
      <c r="K38" s="18">
        <v>32259.256255999997</v>
      </c>
      <c r="L38" s="18">
        <v>36322.252500000002</v>
      </c>
      <c r="M38" s="23">
        <v>32875.533701999993</v>
      </c>
      <c r="O38" s="28">
        <v>431955.53273199999</v>
      </c>
    </row>
    <row r="39" spans="1:15">
      <c r="A39" s="17" t="s">
        <v>181</v>
      </c>
      <c r="B39" s="22">
        <v>40457.432861999994</v>
      </c>
      <c r="C39" s="18">
        <v>33515.182820000002</v>
      </c>
      <c r="D39" s="18">
        <v>40288.975006000008</v>
      </c>
      <c r="E39" s="18">
        <v>39377.541829999995</v>
      </c>
      <c r="F39" s="18">
        <v>38290.764452999996</v>
      </c>
      <c r="G39" s="18">
        <v>38658.865062999997</v>
      </c>
      <c r="H39" s="18">
        <v>34716.269302000001</v>
      </c>
      <c r="I39" s="18">
        <v>36229.903380000003</v>
      </c>
      <c r="J39" s="18">
        <v>34095.616320000001</v>
      </c>
      <c r="K39" s="18">
        <v>32850.094971999999</v>
      </c>
      <c r="L39" s="18">
        <v>36990.195</v>
      </c>
      <c r="M39" s="23">
        <v>33576.862473000001</v>
      </c>
      <c r="O39" s="28">
        <v>439047.70348100003</v>
      </c>
    </row>
    <row r="40" spans="1:15">
      <c r="A40" s="17" t="s">
        <v>182</v>
      </c>
      <c r="B40" s="22">
        <v>42229.479899999998</v>
      </c>
      <c r="C40" s="18">
        <v>34339.014867999998</v>
      </c>
      <c r="D40" s="18">
        <v>42002.356402999998</v>
      </c>
      <c r="E40" s="18">
        <v>40904.363882999998</v>
      </c>
      <c r="F40" s="18">
        <v>39929.943959999997</v>
      </c>
      <c r="G40" s="18">
        <v>39960.085656000003</v>
      </c>
      <c r="H40" s="18">
        <v>36062.594090999999</v>
      </c>
      <c r="I40" s="18">
        <v>37790.483220000002</v>
      </c>
      <c r="J40" s="18">
        <v>35355.519217000001</v>
      </c>
      <c r="K40" s="18">
        <v>34174.146977999997</v>
      </c>
      <c r="L40" s="18">
        <v>38640.357225</v>
      </c>
      <c r="M40" s="23">
        <v>35178.597014000006</v>
      </c>
      <c r="O40" s="28">
        <v>456566.942415</v>
      </c>
    </row>
    <row r="41" spans="1:15">
      <c r="A41" s="17" t="s">
        <v>183</v>
      </c>
      <c r="B41" s="22">
        <v>44456.698670999998</v>
      </c>
      <c r="C41" s="18">
        <v>35573.858850000004</v>
      </c>
      <c r="D41" s="18">
        <v>44415.694034999993</v>
      </c>
      <c r="E41" s="18">
        <v>43168.280981999997</v>
      </c>
      <c r="F41" s="18">
        <v>41973.254944</v>
      </c>
      <c r="G41" s="18">
        <v>41979.513632000002</v>
      </c>
      <c r="H41" s="18">
        <v>37852.503616000002</v>
      </c>
      <c r="I41" s="18">
        <v>39911.863222</v>
      </c>
      <c r="J41" s="18">
        <v>37200.343120000005</v>
      </c>
      <c r="K41" s="18">
        <v>36189.892307000002</v>
      </c>
      <c r="L41" s="18">
        <v>40858.757544</v>
      </c>
      <c r="M41" s="23">
        <v>37437.446925999997</v>
      </c>
      <c r="O41" s="28">
        <v>481018.10784900002</v>
      </c>
    </row>
    <row r="42" spans="1:15">
      <c r="A42" s="17" t="s">
        <v>184</v>
      </c>
      <c r="B42" s="22">
        <v>47301.333624999999</v>
      </c>
      <c r="C42" s="18">
        <v>36490.063361999994</v>
      </c>
      <c r="D42" s="18">
        <v>47104.16992</v>
      </c>
      <c r="E42" s="18">
        <v>45879.725652000001</v>
      </c>
      <c r="F42" s="18">
        <v>44335.330550000006</v>
      </c>
      <c r="G42" s="18">
        <v>44173.169518000002</v>
      </c>
      <c r="H42" s="18">
        <v>39580.891804000006</v>
      </c>
      <c r="I42" s="18">
        <v>42342.968448</v>
      </c>
      <c r="J42" s="18">
        <v>38899.577310000001</v>
      </c>
      <c r="K42" s="18">
        <v>38011.418345999999</v>
      </c>
      <c r="L42" s="18">
        <v>43038.407858999999</v>
      </c>
      <c r="M42" s="23">
        <v>39345.147731999998</v>
      </c>
      <c r="O42" s="28">
        <v>506502.20412600006</v>
      </c>
    </row>
    <row r="43" spans="1:15">
      <c r="A43" s="17" t="s">
        <v>185</v>
      </c>
      <c r="B43" s="22">
        <v>49302.271012999998</v>
      </c>
      <c r="C43" s="18">
        <v>37602.674235999999</v>
      </c>
      <c r="D43" s="18">
        <v>49355.841309999996</v>
      </c>
      <c r="E43" s="18">
        <v>47942.849101000007</v>
      </c>
      <c r="F43" s="18">
        <v>46365.530957999996</v>
      </c>
      <c r="G43" s="18">
        <v>46145.479441000003</v>
      </c>
      <c r="H43" s="18">
        <v>41407.471872000002</v>
      </c>
      <c r="I43" s="18">
        <v>44362.871883</v>
      </c>
      <c r="J43" s="18">
        <v>40650.860943000007</v>
      </c>
      <c r="K43" s="18">
        <v>39784.714785999997</v>
      </c>
      <c r="L43" s="18">
        <v>45230.168380000003</v>
      </c>
      <c r="M43" s="23">
        <v>41046.971903999998</v>
      </c>
      <c r="O43" s="28">
        <v>529197.70582699997</v>
      </c>
    </row>
    <row r="44" spans="1:15">
      <c r="A44" s="17" t="s">
        <v>186</v>
      </c>
      <c r="B44" s="22">
        <v>50081.520770000003</v>
      </c>
      <c r="C44" s="18">
        <v>38008.806951999999</v>
      </c>
      <c r="D44" s="18">
        <v>50136.536796</v>
      </c>
      <c r="E44" s="18">
        <v>48781.842879000003</v>
      </c>
      <c r="F44" s="18">
        <v>47166.907626</v>
      </c>
      <c r="G44" s="18">
        <v>46858.372085999996</v>
      </c>
      <c r="H44" s="18">
        <v>42060.095999999998</v>
      </c>
      <c r="I44" s="18">
        <v>45058.553328999995</v>
      </c>
      <c r="J44" s="18">
        <v>41248.116062999994</v>
      </c>
      <c r="K44" s="18">
        <v>40357.759482000001</v>
      </c>
      <c r="L44" s="18">
        <v>45914.187460000001</v>
      </c>
      <c r="M44" s="23">
        <v>41745.757824</v>
      </c>
      <c r="O44" s="28">
        <v>537418.45726699999</v>
      </c>
    </row>
    <row r="45" spans="1:15">
      <c r="A45" s="17" t="s">
        <v>187</v>
      </c>
      <c r="B45" s="22">
        <v>51951.932239999995</v>
      </c>
      <c r="C45" s="18">
        <v>39039.808175999999</v>
      </c>
      <c r="D45" s="18">
        <v>52009.70119800001</v>
      </c>
      <c r="E45" s="18">
        <v>50658.486234999997</v>
      </c>
      <c r="F45" s="18">
        <v>48866.824936000005</v>
      </c>
      <c r="G45" s="18">
        <v>48541.897638999995</v>
      </c>
      <c r="H45" s="18">
        <v>43521.616104000001</v>
      </c>
      <c r="I45" s="18">
        <v>46628.698038000002</v>
      </c>
      <c r="J45" s="18">
        <v>42750.121074000002</v>
      </c>
      <c r="K45" s="18">
        <v>41526.244061999998</v>
      </c>
      <c r="L45" s="18">
        <v>47496.710084999999</v>
      </c>
      <c r="M45" s="23">
        <v>43095.518692000005</v>
      </c>
      <c r="O45" s="28">
        <v>556087.558479</v>
      </c>
    </row>
    <row r="46" spans="1:15">
      <c r="A46" s="17" t="s">
        <v>188</v>
      </c>
      <c r="B46" s="22">
        <v>54900.894440999997</v>
      </c>
      <c r="C46" s="18">
        <v>40165.525456000003</v>
      </c>
      <c r="D46" s="18">
        <v>55371.863196000006</v>
      </c>
      <c r="E46" s="18">
        <v>53633.044339</v>
      </c>
      <c r="F46" s="18">
        <v>51258.111263999999</v>
      </c>
      <c r="G46" s="18">
        <v>50575.330999999998</v>
      </c>
      <c r="H46" s="18">
        <v>45553.81626</v>
      </c>
      <c r="I46" s="18">
        <v>49116.019877999999</v>
      </c>
      <c r="J46" s="18">
        <v>44335.442943999995</v>
      </c>
      <c r="K46" s="18">
        <v>43276.105157999998</v>
      </c>
      <c r="L46" s="18">
        <v>49816.667910000004</v>
      </c>
      <c r="M46" s="23">
        <v>44618.118600000002</v>
      </c>
      <c r="O46" s="28">
        <v>582620.94044600008</v>
      </c>
    </row>
    <row r="47" spans="1:15">
      <c r="A47" s="17" t="s">
        <v>189</v>
      </c>
      <c r="B47" s="22">
        <v>56745.596687999998</v>
      </c>
      <c r="C47" s="18">
        <v>41155.840830000008</v>
      </c>
      <c r="D47" s="18">
        <v>57410.575199999992</v>
      </c>
      <c r="E47" s="18">
        <v>55601.240579999998</v>
      </c>
      <c r="F47" s="18">
        <v>52750.032410000007</v>
      </c>
      <c r="G47" s="18">
        <v>52363.835880000006</v>
      </c>
      <c r="H47" s="18">
        <v>47333.021279999994</v>
      </c>
      <c r="I47" s="18">
        <v>51090.739223999997</v>
      </c>
      <c r="J47" s="18">
        <v>45873.493364999995</v>
      </c>
      <c r="K47" s="18">
        <v>45249.225483000002</v>
      </c>
      <c r="L47" s="18">
        <v>51642.222399999999</v>
      </c>
      <c r="M47" s="23">
        <v>46376.31624</v>
      </c>
      <c r="O47" s="28">
        <v>603592.13957999996</v>
      </c>
    </row>
    <row r="48" spans="1:15">
      <c r="A48" s="17" t="s">
        <v>190</v>
      </c>
      <c r="B48" s="22">
        <v>59722.331384999998</v>
      </c>
      <c r="C48" s="18">
        <v>43078.196520000005</v>
      </c>
      <c r="D48" s="18">
        <v>60901.958242000001</v>
      </c>
      <c r="E48" s="18">
        <v>58924.506550000006</v>
      </c>
      <c r="F48" s="18">
        <v>55838.964719999996</v>
      </c>
      <c r="G48" s="18">
        <v>55263.521670000002</v>
      </c>
      <c r="H48" s="18">
        <v>49104.258795000002</v>
      </c>
      <c r="I48" s="18">
        <v>53666.521754999994</v>
      </c>
      <c r="J48" s="18">
        <v>47628.803492999999</v>
      </c>
      <c r="K48" s="18">
        <v>47528.107808000001</v>
      </c>
      <c r="L48" s="18">
        <v>54798.854396000002</v>
      </c>
      <c r="M48" s="23">
        <v>48872.663746999999</v>
      </c>
      <c r="O48" s="28">
        <v>635328.68908099993</v>
      </c>
    </row>
    <row r="49" spans="1:15">
      <c r="A49" s="17" t="s">
        <v>191</v>
      </c>
      <c r="B49" s="22">
        <v>61795.239195000002</v>
      </c>
      <c r="C49" s="18">
        <v>44133.877140000004</v>
      </c>
      <c r="D49" s="18">
        <v>63132.927554000002</v>
      </c>
      <c r="E49" s="18">
        <v>61272.142425999999</v>
      </c>
      <c r="F49" s="18">
        <v>57994.068030000002</v>
      </c>
      <c r="G49" s="18">
        <v>57247.00793</v>
      </c>
      <c r="H49" s="18">
        <v>50802.415125</v>
      </c>
      <c r="I49" s="18">
        <v>55477.339995000002</v>
      </c>
      <c r="J49" s="18">
        <v>48961.093491</v>
      </c>
      <c r="K49" s="18">
        <v>49377.194816000003</v>
      </c>
      <c r="L49" s="18">
        <v>57192.167747</v>
      </c>
      <c r="M49" s="23">
        <v>50792.166372</v>
      </c>
      <c r="O49" s="28">
        <v>658177.63982100005</v>
      </c>
    </row>
    <row r="50" spans="1:15">
      <c r="A50" s="17" t="s">
        <v>192</v>
      </c>
      <c r="B50" s="22">
        <v>62465.874000000003</v>
      </c>
      <c r="C50" s="18">
        <v>44486.183745000002</v>
      </c>
      <c r="D50" s="18">
        <v>64125.528198999993</v>
      </c>
      <c r="E50" s="18">
        <v>62408.309851999999</v>
      </c>
      <c r="F50" s="18">
        <v>59091.748349000001</v>
      </c>
      <c r="G50" s="18">
        <v>57942.959905000003</v>
      </c>
      <c r="H50" s="18">
        <v>51396.004500000003</v>
      </c>
      <c r="I50" s="18">
        <v>56188.465244000006</v>
      </c>
      <c r="J50" s="18">
        <v>49454.504212000007</v>
      </c>
      <c r="K50" s="18">
        <v>50055.561444999999</v>
      </c>
      <c r="L50" s="18">
        <v>58132.128249000001</v>
      </c>
      <c r="M50" s="23">
        <v>51604.229717000002</v>
      </c>
      <c r="O50" s="28">
        <v>667351.49741700001</v>
      </c>
    </row>
    <row r="51" spans="1:15">
      <c r="A51" s="17" t="s">
        <v>193</v>
      </c>
      <c r="B51" s="22">
        <v>65293.409095000003</v>
      </c>
      <c r="C51" s="18">
        <v>45499.805603000001</v>
      </c>
      <c r="D51" s="18">
        <v>67596.375169999985</v>
      </c>
      <c r="E51" s="18">
        <v>65507.467136999992</v>
      </c>
      <c r="F51" s="18">
        <v>62307.078733000002</v>
      </c>
      <c r="G51" s="18">
        <v>60364.925702</v>
      </c>
      <c r="H51" s="18">
        <v>53781.578206999991</v>
      </c>
      <c r="I51" s="18">
        <v>58729.421759999997</v>
      </c>
      <c r="J51" s="18">
        <v>50979.504743999998</v>
      </c>
      <c r="K51" s="18">
        <v>52517.614840000002</v>
      </c>
      <c r="L51" s="18">
        <v>61210.15797</v>
      </c>
      <c r="M51" s="23">
        <v>54132.706299000005</v>
      </c>
      <c r="O51" s="28">
        <v>697920.04526000004</v>
      </c>
    </row>
    <row r="52" spans="1:15">
      <c r="A52" s="17" t="s">
        <v>194</v>
      </c>
      <c r="B52" s="22">
        <v>68100.527600000016</v>
      </c>
      <c r="C52" s="18">
        <v>46649.824775000001</v>
      </c>
      <c r="D52" s="18">
        <v>70618.958151999992</v>
      </c>
      <c r="E52" s="18">
        <v>67352.637372000012</v>
      </c>
      <c r="F52" s="18">
        <v>64977.584231999994</v>
      </c>
      <c r="G52" s="18">
        <v>62853.3675</v>
      </c>
      <c r="H52" s="18">
        <v>55977.993907000004</v>
      </c>
      <c r="I52" s="18">
        <v>61276.477049999994</v>
      </c>
      <c r="J52" s="18">
        <v>52728.159382999991</v>
      </c>
      <c r="K52" s="18">
        <v>55077.700681999995</v>
      </c>
      <c r="L52" s="18">
        <v>63805.887193999995</v>
      </c>
      <c r="M52" s="23">
        <v>56395.462256999999</v>
      </c>
      <c r="O52" s="28">
        <v>725814.58010400005</v>
      </c>
    </row>
    <row r="53" spans="1:15">
      <c r="A53" s="17" t="s">
        <v>195</v>
      </c>
      <c r="B53" s="22">
        <v>70953.034096000003</v>
      </c>
      <c r="C53" s="18">
        <v>48388.354398000003</v>
      </c>
      <c r="D53" s="18">
        <v>73316.943203999996</v>
      </c>
      <c r="E53" s="18">
        <v>69709.001327999998</v>
      </c>
      <c r="F53" s="18">
        <v>68394.260880000016</v>
      </c>
      <c r="G53" s="18">
        <v>65643.457571999999</v>
      </c>
      <c r="H53" s="18">
        <v>58758.521872000005</v>
      </c>
      <c r="I53" s="18">
        <v>64355.022668999998</v>
      </c>
      <c r="J53" s="18">
        <v>55166.280246000002</v>
      </c>
      <c r="K53" s="18">
        <v>57963.628059999995</v>
      </c>
      <c r="L53" s="18">
        <v>66888.071047999998</v>
      </c>
      <c r="M53" s="23">
        <v>59110.833643999998</v>
      </c>
      <c r="O53" s="28">
        <v>758647.40901700011</v>
      </c>
    </row>
    <row r="54" spans="1:15">
      <c r="A54" s="17" t="s">
        <v>196</v>
      </c>
      <c r="B54" s="22">
        <v>73646.751220000006</v>
      </c>
      <c r="C54" s="18">
        <v>50386.562638000003</v>
      </c>
      <c r="D54" s="18">
        <v>76386.665637000013</v>
      </c>
      <c r="E54" s="18">
        <v>71003.76655</v>
      </c>
      <c r="F54" s="18">
        <v>70062.056463000001</v>
      </c>
      <c r="G54" s="18">
        <v>66898.175988000003</v>
      </c>
      <c r="H54" s="18">
        <v>60735.498777999994</v>
      </c>
      <c r="I54" s="18">
        <v>66304.138758000001</v>
      </c>
      <c r="J54" s="18">
        <v>56451.040232999992</v>
      </c>
      <c r="K54" s="18">
        <v>60102.697019999992</v>
      </c>
      <c r="L54" s="18">
        <v>69269.130117000008</v>
      </c>
      <c r="M54" s="23">
        <v>60702.984524</v>
      </c>
      <c r="O54" s="28">
        <v>781949.4679259999</v>
      </c>
    </row>
    <row r="55" spans="1:15">
      <c r="A55" s="17" t="s">
        <v>197</v>
      </c>
      <c r="B55" s="22">
        <v>75208.010864000011</v>
      </c>
      <c r="C55" s="18">
        <v>52771.610160000004</v>
      </c>
      <c r="D55" s="18">
        <v>79180.948124999995</v>
      </c>
      <c r="E55" s="18">
        <v>72713.184030000004</v>
      </c>
      <c r="F55" s="18">
        <v>72241.035747999995</v>
      </c>
      <c r="G55" s="18">
        <v>68315.517731999993</v>
      </c>
      <c r="H55" s="18">
        <v>63220.680569999997</v>
      </c>
      <c r="I55" s="18">
        <v>68416.181589</v>
      </c>
      <c r="J55" s="18">
        <v>57777.758583999996</v>
      </c>
      <c r="K55" s="18">
        <v>61744.999056000001</v>
      </c>
      <c r="L55" s="18">
        <v>71265.899999999994</v>
      </c>
      <c r="M55" s="23">
        <v>62883.627806000011</v>
      </c>
      <c r="O55" s="28">
        <v>805739.45426400006</v>
      </c>
    </row>
    <row r="56" spans="1:15">
      <c r="A56" s="17" t="s">
        <v>115</v>
      </c>
      <c r="B56" s="22">
        <v>77174.114786999999</v>
      </c>
      <c r="C56" s="18">
        <v>54508.600840000006</v>
      </c>
      <c r="D56" s="18">
        <v>81688.467150000011</v>
      </c>
      <c r="E56" s="18">
        <v>74942.399869999994</v>
      </c>
      <c r="F56" s="18">
        <v>74160.159874000004</v>
      </c>
      <c r="G56" s="18">
        <v>71275.759311000002</v>
      </c>
      <c r="H56" s="18">
        <v>65387.278015000004</v>
      </c>
      <c r="I56" s="18">
        <v>70555.957941000001</v>
      </c>
      <c r="J56" s="18">
        <v>59175.704286</v>
      </c>
      <c r="K56" s="18">
        <v>63184.680649999988</v>
      </c>
      <c r="L56" s="18">
        <v>72996.513957000003</v>
      </c>
      <c r="M56" s="23">
        <v>64481.793059999996</v>
      </c>
      <c r="O56" s="28">
        <v>829531.42974099983</v>
      </c>
    </row>
    <row r="57" spans="1:15">
      <c r="A57" s="17" t="s">
        <v>116</v>
      </c>
      <c r="B57" s="22">
        <v>80086.055242000002</v>
      </c>
      <c r="C57" s="18">
        <v>56026.131744000006</v>
      </c>
      <c r="D57" s="18">
        <v>84625.477379999997</v>
      </c>
      <c r="E57" s="18">
        <v>78158.533931999991</v>
      </c>
      <c r="F57" s="18">
        <v>76548.289315000002</v>
      </c>
      <c r="G57" s="18">
        <v>74643.144138000003</v>
      </c>
      <c r="H57" s="18">
        <v>69045.139980000007</v>
      </c>
      <c r="I57" s="18">
        <v>73315.024614000009</v>
      </c>
      <c r="J57" s="18">
        <v>60736.604255999999</v>
      </c>
      <c r="K57" s="18">
        <v>65177.654662999994</v>
      </c>
      <c r="L57" s="18">
        <v>75924.120768000008</v>
      </c>
      <c r="M57" s="23">
        <v>66995.156591999999</v>
      </c>
      <c r="O57" s="28">
        <v>861281.33262400015</v>
      </c>
    </row>
    <row r="58" spans="1:15">
      <c r="A58" s="17" t="s">
        <v>198</v>
      </c>
      <c r="B58" s="22">
        <v>82184.483500000002</v>
      </c>
      <c r="C58" s="18">
        <v>57774.791139000001</v>
      </c>
      <c r="D58" s="18">
        <v>86826.151776000013</v>
      </c>
      <c r="E58" s="18">
        <v>80221.675520000004</v>
      </c>
      <c r="F58" s="18">
        <v>77990.528628</v>
      </c>
      <c r="G58" s="18">
        <v>76823.966520000002</v>
      </c>
      <c r="H58" s="18">
        <v>70821.236057999995</v>
      </c>
      <c r="I58" s="18">
        <v>75593.612095999997</v>
      </c>
      <c r="J58" s="18">
        <v>62429.644682999999</v>
      </c>
      <c r="K58" s="18">
        <v>67090.69230000001</v>
      </c>
      <c r="L58" s="18">
        <v>77691.519079999998</v>
      </c>
      <c r="M58" s="23">
        <v>68483.074859999993</v>
      </c>
      <c r="O58" s="28">
        <v>883931.37615999999</v>
      </c>
    </row>
    <row r="59" spans="1:15">
      <c r="A59" s="17" t="s">
        <v>199</v>
      </c>
      <c r="B59" s="22">
        <v>83330.941749999998</v>
      </c>
      <c r="C59" s="18">
        <v>58935.355071000005</v>
      </c>
      <c r="D59" s="18">
        <v>88017.74601599999</v>
      </c>
      <c r="E59" s="18">
        <v>81524.489570000005</v>
      </c>
      <c r="F59" s="18">
        <v>78942.707735999982</v>
      </c>
      <c r="G59" s="18">
        <v>77634.39757500001</v>
      </c>
      <c r="H59" s="18">
        <v>71937.114090000003</v>
      </c>
      <c r="I59" s="18">
        <v>76987.215360000002</v>
      </c>
      <c r="J59" s="18">
        <v>63308.203370999996</v>
      </c>
      <c r="K59" s="18">
        <v>68330.967390000005</v>
      </c>
      <c r="L59" s="18">
        <v>78875.292799999996</v>
      </c>
      <c r="M59" s="23">
        <v>69560.564466000011</v>
      </c>
      <c r="O59" s="28">
        <v>897384.99519499997</v>
      </c>
    </row>
    <row r="60" spans="1:15">
      <c r="A60" s="17" t="s">
        <v>117</v>
      </c>
      <c r="B60" s="22">
        <v>85162.901510000011</v>
      </c>
      <c r="C60" s="18">
        <v>60448.023596999999</v>
      </c>
      <c r="D60" s="18">
        <v>90390.988576000003</v>
      </c>
      <c r="E60" s="18">
        <v>83611.914671000006</v>
      </c>
      <c r="F60" s="18">
        <v>80721.909312000003</v>
      </c>
      <c r="G60" s="18">
        <v>79976.375604000001</v>
      </c>
      <c r="H60" s="18">
        <v>73111.160671999998</v>
      </c>
      <c r="I60" s="18">
        <v>78799.537231999988</v>
      </c>
      <c r="J60" s="18">
        <v>64302.112884000002</v>
      </c>
      <c r="K60" s="18">
        <v>69505.762499999997</v>
      </c>
      <c r="L60" s="18">
        <v>80227.390249999997</v>
      </c>
      <c r="M60" s="23">
        <v>70727.970608999996</v>
      </c>
      <c r="O60" s="28">
        <v>916986.04741699994</v>
      </c>
    </row>
    <row r="61" spans="1:15">
      <c r="A61" s="17" t="s">
        <v>118</v>
      </c>
      <c r="B61" s="22">
        <v>89015.988882999998</v>
      </c>
      <c r="C61" s="18">
        <v>61937.876923999997</v>
      </c>
      <c r="D61" s="18">
        <v>93936.488370000006</v>
      </c>
      <c r="E61" s="18">
        <v>86490.719679000002</v>
      </c>
      <c r="F61" s="18">
        <v>84541.817326999997</v>
      </c>
      <c r="G61" s="18">
        <v>83294.708984000012</v>
      </c>
      <c r="H61" s="18">
        <v>74921.199516000008</v>
      </c>
      <c r="I61" s="18">
        <v>82625.803050000002</v>
      </c>
      <c r="J61" s="18">
        <v>65702.035864999998</v>
      </c>
      <c r="K61" s="18">
        <v>71544.891105000002</v>
      </c>
      <c r="L61" s="18">
        <v>83777.31825299999</v>
      </c>
      <c r="M61" s="23">
        <v>73020.873776000008</v>
      </c>
      <c r="O61" s="28">
        <v>950809.72173200001</v>
      </c>
    </row>
    <row r="62" spans="1:15">
      <c r="A62" s="17" t="s">
        <v>119</v>
      </c>
      <c r="B62" s="22">
        <v>92038.973417999994</v>
      </c>
      <c r="C62" s="18">
        <v>63700.698984000002</v>
      </c>
      <c r="D62" s="18">
        <v>97354.113813000004</v>
      </c>
      <c r="E62" s="18">
        <v>89146.756328000003</v>
      </c>
      <c r="F62" s="18">
        <v>87781.500016000005</v>
      </c>
      <c r="G62" s="18">
        <v>86522.281956000006</v>
      </c>
      <c r="H62" s="18">
        <v>76825.497889999999</v>
      </c>
      <c r="I62" s="18">
        <v>85678.395174999998</v>
      </c>
      <c r="J62" s="18">
        <v>67586.297566999987</v>
      </c>
      <c r="K62" s="18">
        <v>73956.01443000001</v>
      </c>
      <c r="L62" s="18">
        <v>86257.961280000003</v>
      </c>
      <c r="M62" s="23">
        <v>75182.201700000005</v>
      </c>
      <c r="O62" s="28">
        <v>982030.69255699997</v>
      </c>
    </row>
    <row r="63" spans="1:15">
      <c r="A63" s="17" t="s">
        <v>200</v>
      </c>
      <c r="B63" s="22">
        <v>95980.090799999991</v>
      </c>
      <c r="C63" s="18">
        <v>65727.682199999996</v>
      </c>
      <c r="D63" s="18">
        <v>100889.77709999999</v>
      </c>
      <c r="E63" s="18">
        <v>92515.378799999991</v>
      </c>
      <c r="F63" s="18">
        <v>90945.107199999999</v>
      </c>
      <c r="G63" s="18">
        <v>90059.732399999994</v>
      </c>
      <c r="H63" s="18">
        <v>78955.531199999998</v>
      </c>
      <c r="I63" s="18">
        <v>89119.351399999985</v>
      </c>
      <c r="J63" s="18">
        <v>69784.103600000002</v>
      </c>
      <c r="K63" s="18">
        <v>76911.385999999999</v>
      </c>
      <c r="L63" s="18">
        <v>89020.663199999981</v>
      </c>
      <c r="M63" s="23">
        <v>78045.314600000012</v>
      </c>
      <c r="O63" s="28">
        <v>1017954.1184999999</v>
      </c>
    </row>
    <row r="64" spans="1:15">
      <c r="A64" s="17" t="s">
        <v>201</v>
      </c>
      <c r="B64" s="22">
        <v>95980.090799999991</v>
      </c>
      <c r="C64" s="18">
        <v>65727.682199999996</v>
      </c>
      <c r="D64" s="18">
        <v>100889.77709999999</v>
      </c>
      <c r="E64" s="18">
        <v>92515.378799999991</v>
      </c>
      <c r="F64" s="18">
        <v>90945.107199999999</v>
      </c>
      <c r="G64" s="18">
        <v>90059.732399999994</v>
      </c>
      <c r="H64" s="18">
        <v>78955.531199999998</v>
      </c>
      <c r="I64" s="18">
        <v>89119.351399999985</v>
      </c>
      <c r="J64" s="18">
        <v>69784.103600000002</v>
      </c>
      <c r="K64" s="18">
        <v>76911.385999999999</v>
      </c>
      <c r="L64" s="18">
        <v>89020.663199999981</v>
      </c>
      <c r="M64" s="23">
        <v>78045.314600000012</v>
      </c>
      <c r="O64" s="28">
        <v>1017954.1184999999</v>
      </c>
    </row>
    <row r="65" spans="1:15">
      <c r="A65" s="17" t="s">
        <v>120</v>
      </c>
      <c r="B65" s="22">
        <v>99376.118687999988</v>
      </c>
      <c r="C65" s="18">
        <v>67669.165859000001</v>
      </c>
      <c r="D65" s="18">
        <v>104381.17974199999</v>
      </c>
      <c r="E65" s="18">
        <v>95579.921924000009</v>
      </c>
      <c r="F65" s="18">
        <v>93994.670419999995</v>
      </c>
      <c r="G65" s="18">
        <v>93300.623594999997</v>
      </c>
      <c r="H65" s="18">
        <v>81259.075583999991</v>
      </c>
      <c r="I65" s="18">
        <v>91234.355274000001</v>
      </c>
      <c r="J65" s="18">
        <v>71622.628031999993</v>
      </c>
      <c r="K65" s="18">
        <v>79046.124528000015</v>
      </c>
      <c r="L65" s="18">
        <v>91417.620060000001</v>
      </c>
      <c r="M65" s="23">
        <v>80514.102324000007</v>
      </c>
      <c r="O65" s="28">
        <v>1049395.5860299999</v>
      </c>
    </row>
    <row r="66" spans="1:15">
      <c r="A66" s="17" t="s">
        <v>121</v>
      </c>
      <c r="B66" s="22">
        <v>101711.588391</v>
      </c>
      <c r="C66" s="18">
        <v>68535.658642000009</v>
      </c>
      <c r="D66" s="18">
        <v>106863.089399</v>
      </c>
      <c r="E66" s="18">
        <v>97668.611480000007</v>
      </c>
      <c r="F66" s="18">
        <v>95706.745779999997</v>
      </c>
      <c r="G66" s="18">
        <v>95790.125549999997</v>
      </c>
      <c r="H66" s="18">
        <v>82271.987790000014</v>
      </c>
      <c r="I66" s="18">
        <v>93111.468760000003</v>
      </c>
      <c r="J66" s="18">
        <v>72612.591560000001</v>
      </c>
      <c r="K66" s="18">
        <v>80414.629070999988</v>
      </c>
      <c r="L66" s="18">
        <v>93286.031384000002</v>
      </c>
      <c r="M66" s="23">
        <v>82058.285659999994</v>
      </c>
      <c r="O66" s="28">
        <v>1070030.8134669999</v>
      </c>
    </row>
    <row r="67" spans="1:15">
      <c r="A67" s="17" t="s">
        <v>122</v>
      </c>
      <c r="B67" s="22">
        <v>103927.08234800001</v>
      </c>
      <c r="C67" s="18">
        <v>69484.637920000008</v>
      </c>
      <c r="D67" s="18">
        <v>109160.59507</v>
      </c>
      <c r="E67" s="18">
        <v>99840.855608999991</v>
      </c>
      <c r="F67" s="18">
        <v>97564.789116</v>
      </c>
      <c r="G67" s="18">
        <v>97820.315094999998</v>
      </c>
      <c r="H67" s="18">
        <v>83273.578101999999</v>
      </c>
      <c r="I67" s="18">
        <v>95397.453999999998</v>
      </c>
      <c r="J67" s="18">
        <v>73641.710720000003</v>
      </c>
      <c r="K67" s="18">
        <v>81939.961936999985</v>
      </c>
      <c r="L67" s="18">
        <v>95284.607496000011</v>
      </c>
      <c r="M67" s="23">
        <v>83859.301097999996</v>
      </c>
      <c r="O67" s="28">
        <v>1091194.888511</v>
      </c>
    </row>
    <row r="68" spans="1:15">
      <c r="A68" s="17" t="s">
        <v>123</v>
      </c>
      <c r="B68" s="22">
        <v>107470.73967700001</v>
      </c>
      <c r="C68" s="18">
        <v>71033.044962000014</v>
      </c>
      <c r="D68" s="18">
        <v>111884.34604</v>
      </c>
      <c r="E68" s="18">
        <v>102589.41158099999</v>
      </c>
      <c r="F68" s="18">
        <v>100304.98756799998</v>
      </c>
      <c r="G68" s="18">
        <v>101228.46033300001</v>
      </c>
      <c r="H68" s="18">
        <v>85445.198331000007</v>
      </c>
      <c r="I68" s="18">
        <v>98205.480429000003</v>
      </c>
      <c r="J68" s="18">
        <v>75555.895732000005</v>
      </c>
      <c r="K68" s="18">
        <v>84691.56295800001</v>
      </c>
      <c r="L68" s="18">
        <v>98308.959122</v>
      </c>
      <c r="M68" s="23">
        <v>86668.256526000012</v>
      </c>
      <c r="O68" s="28">
        <v>1123386.3432590002</v>
      </c>
    </row>
    <row r="69" spans="1:15">
      <c r="A69" s="17" t="s">
        <v>202</v>
      </c>
      <c r="B69" s="22">
        <v>88287.372224999999</v>
      </c>
      <c r="C69" s="18">
        <v>98227.806835999989</v>
      </c>
      <c r="D69" s="18">
        <v>88774.758787999992</v>
      </c>
      <c r="E69" s="18">
        <v>77995.900727999993</v>
      </c>
      <c r="F69" s="18">
        <v>99555.315240000011</v>
      </c>
      <c r="G69" s="18">
        <v>88849.198011999993</v>
      </c>
      <c r="H69" s="18">
        <v>102184.39994399999</v>
      </c>
      <c r="I69" s="18">
        <v>104767.74790199999</v>
      </c>
      <c r="J69" s="18">
        <v>105165.98613499998</v>
      </c>
      <c r="K69" s="18">
        <v>113377.086557</v>
      </c>
      <c r="L69" s="18">
        <v>74608.522708000004</v>
      </c>
      <c r="M69" s="23">
        <v>112294.256267</v>
      </c>
      <c r="O69" s="28">
        <v>1154088.3513420001</v>
      </c>
    </row>
    <row r="70" spans="1:15">
      <c r="A70" s="17" t="s">
        <v>203</v>
      </c>
      <c r="B70" s="22">
        <v>88840.566999999995</v>
      </c>
      <c r="C70" s="18">
        <v>98927.327936000002</v>
      </c>
      <c r="D70" s="18">
        <v>89373.427857000002</v>
      </c>
      <c r="E70" s="18">
        <v>78447.563424000007</v>
      </c>
      <c r="F70" s="18">
        <v>100223.463516</v>
      </c>
      <c r="G70" s="18">
        <v>89323.044358000014</v>
      </c>
      <c r="H70" s="18">
        <v>102802.9794</v>
      </c>
      <c r="I70" s="18">
        <v>105557.90815799999</v>
      </c>
      <c r="J70" s="18">
        <v>105818.17743000001</v>
      </c>
      <c r="K70" s="18">
        <v>114046.007287</v>
      </c>
      <c r="L70" s="18">
        <v>74929.500799999994</v>
      </c>
      <c r="M70" s="23">
        <v>112931.113591</v>
      </c>
      <c r="O70" s="28">
        <v>1161221.080757</v>
      </c>
    </row>
    <row r="71" spans="1:15">
      <c r="A71" s="17" t="s">
        <v>124</v>
      </c>
      <c r="B71" s="22">
        <v>115534.16611199999</v>
      </c>
      <c r="C71" s="18">
        <v>74152.135439999998</v>
      </c>
      <c r="D71" s="18">
        <v>119758.809434</v>
      </c>
      <c r="E71" s="18">
        <v>110128.549986</v>
      </c>
      <c r="F71" s="18">
        <v>107947.562749</v>
      </c>
      <c r="G71" s="18">
        <v>108092.174516</v>
      </c>
      <c r="H71" s="18">
        <v>90183.617532000004</v>
      </c>
      <c r="I71" s="18">
        <v>105406.24913500001</v>
      </c>
      <c r="J71" s="18">
        <v>80392.242215999999</v>
      </c>
      <c r="K71" s="18">
        <v>90753.987148</v>
      </c>
      <c r="L71" s="18">
        <v>105102.77652000001</v>
      </c>
      <c r="M71" s="23">
        <v>93036.202332000001</v>
      </c>
      <c r="O71" s="28">
        <v>1200488.47312</v>
      </c>
    </row>
    <row r="72" spans="1:15">
      <c r="A72" s="17" t="s">
        <v>205</v>
      </c>
      <c r="B72" s="22">
        <v>117292.28041399999</v>
      </c>
      <c r="C72" s="18">
        <v>75528.646648000009</v>
      </c>
      <c r="D72" s="18">
        <v>121629.163155</v>
      </c>
      <c r="E72" s="18">
        <v>111936.85002500001</v>
      </c>
      <c r="F72" s="18">
        <v>109791.117375</v>
      </c>
      <c r="G72" s="18">
        <v>109600.342611</v>
      </c>
      <c r="H72" s="18">
        <v>91613.841243999996</v>
      </c>
      <c r="I72" s="18">
        <v>106862.98176</v>
      </c>
      <c r="J72" s="18">
        <v>81740.040353999997</v>
      </c>
      <c r="K72" s="18">
        <v>92447.781719999999</v>
      </c>
      <c r="L72" s="18">
        <v>106442.853496</v>
      </c>
      <c r="M72" s="23">
        <v>94646.932298999993</v>
      </c>
      <c r="O72" s="28">
        <v>1219532.8311010001</v>
      </c>
    </row>
    <row r="73" spans="1:15">
      <c r="A73" s="17" t="s">
        <v>206</v>
      </c>
      <c r="B73" s="22">
        <v>121675.51995999999</v>
      </c>
      <c r="C73" s="18">
        <v>77493.896964</v>
      </c>
      <c r="D73" s="18">
        <v>125816.89927499999</v>
      </c>
      <c r="E73" s="18">
        <v>116619.833187</v>
      </c>
      <c r="F73" s="18">
        <v>114122.083725</v>
      </c>
      <c r="G73" s="18">
        <v>113665.68412799999</v>
      </c>
      <c r="H73" s="18">
        <v>94579.266816000003</v>
      </c>
      <c r="I73" s="18">
        <v>110622.61256199999</v>
      </c>
      <c r="J73" s="18">
        <v>85035.678608000002</v>
      </c>
      <c r="K73" s="18">
        <v>96486.754559999987</v>
      </c>
      <c r="L73" s="18">
        <v>110818.66269</v>
      </c>
      <c r="M73" s="23">
        <v>98515.275876</v>
      </c>
      <c r="O73" s="28">
        <v>1265452.1683510002</v>
      </c>
    </row>
    <row r="74" spans="1:15">
      <c r="A74" s="17" t="s">
        <v>207</v>
      </c>
      <c r="B74" s="22">
        <v>125167.669632</v>
      </c>
      <c r="C74" s="18">
        <v>79159.662675</v>
      </c>
      <c r="D74" s="18">
        <v>129232.37581999999</v>
      </c>
      <c r="E74" s="18">
        <v>119965.67025499999</v>
      </c>
      <c r="F74" s="18">
        <v>117614.54932000001</v>
      </c>
      <c r="G74" s="18">
        <v>117131.48241699999</v>
      </c>
      <c r="H74" s="18">
        <v>97286.166419999994</v>
      </c>
      <c r="I74" s="18">
        <v>114098.48916699999</v>
      </c>
      <c r="J74" s="18">
        <v>87598.408484999993</v>
      </c>
      <c r="K74" s="18">
        <v>99381.179340000002</v>
      </c>
      <c r="L74" s="18">
        <v>118769.085465</v>
      </c>
      <c r="M74" s="23">
        <v>116439.501699</v>
      </c>
      <c r="O74" s="28">
        <v>1321844.2406949999</v>
      </c>
    </row>
    <row r="75" spans="1:15">
      <c r="A75" s="17" t="s">
        <v>208</v>
      </c>
      <c r="B75" s="22">
        <v>126985.18124800001</v>
      </c>
      <c r="C75" s="18">
        <v>80130.700169999996</v>
      </c>
      <c r="D75" s="18">
        <v>131080.26800000001</v>
      </c>
      <c r="E75" s="18">
        <v>121685.83924500001</v>
      </c>
      <c r="F75" s="18">
        <v>119483.850204</v>
      </c>
      <c r="G75" s="18">
        <v>119102.508751</v>
      </c>
      <c r="H75" s="18">
        <v>98629.835183999996</v>
      </c>
      <c r="I75" s="18">
        <v>115981.99489999999</v>
      </c>
      <c r="J75" s="18">
        <v>89152.991584999996</v>
      </c>
      <c r="K75" s="18">
        <v>100930.74278399999</v>
      </c>
      <c r="L75" s="18">
        <v>120456.237225</v>
      </c>
      <c r="M75" s="23">
        <v>117964.028681</v>
      </c>
      <c r="O75" s="28">
        <v>1341584.1779770001</v>
      </c>
    </row>
    <row r="76" spans="1:15">
      <c r="A76" s="17" t="s">
        <v>209</v>
      </c>
      <c r="B76" s="22">
        <v>127778.54232000001</v>
      </c>
      <c r="C76" s="18">
        <v>80625.83647200001</v>
      </c>
      <c r="D76" s="18">
        <v>132184.132125</v>
      </c>
      <c r="E76" s="18">
        <v>122525.89086000001</v>
      </c>
      <c r="F76" s="18">
        <v>120359.66932799999</v>
      </c>
      <c r="G76" s="18">
        <v>120005.64418499998</v>
      </c>
      <c r="H76" s="18">
        <v>99178.306268</v>
      </c>
      <c r="I76" s="18">
        <v>116823.25265699999</v>
      </c>
      <c r="J76" s="18">
        <v>89972.746460000009</v>
      </c>
      <c r="K76" s="18">
        <v>101669.80941599999</v>
      </c>
      <c r="L76" s="18">
        <v>121170.077559</v>
      </c>
      <c r="M76" s="23">
        <v>118536.24566</v>
      </c>
      <c r="O76" s="28">
        <v>1350830.15331</v>
      </c>
    </row>
    <row r="77" spans="1:15">
      <c r="A77" s="17" t="s">
        <v>210</v>
      </c>
      <c r="B77" s="22">
        <v>131704.05054299999</v>
      </c>
      <c r="C77" s="18">
        <v>82214.553599999999</v>
      </c>
      <c r="D77" s="18">
        <v>135895.20447</v>
      </c>
      <c r="E77" s="18">
        <v>126183.47615999999</v>
      </c>
      <c r="F77" s="18">
        <v>124661.127529</v>
      </c>
      <c r="G77" s="18">
        <v>123904.34087399999</v>
      </c>
      <c r="H77" s="18">
        <v>101902.29825000001</v>
      </c>
      <c r="I77" s="18">
        <v>120666.38067</v>
      </c>
      <c r="J77" s="18">
        <v>92764.864416000011</v>
      </c>
      <c r="K77" s="18">
        <v>104448.86055</v>
      </c>
      <c r="L77" s="18">
        <v>124878.18818</v>
      </c>
      <c r="M77" s="23">
        <v>121771.72835999998</v>
      </c>
      <c r="O77" s="28">
        <v>1390995.073602</v>
      </c>
    </row>
    <row r="78" spans="1:15">
      <c r="A78" s="17" t="s">
        <v>211</v>
      </c>
      <c r="B78" s="22">
        <v>135834.86547999998</v>
      </c>
      <c r="C78" s="18">
        <v>83972.531605000011</v>
      </c>
      <c r="D78" s="18">
        <v>139454.74372200001</v>
      </c>
      <c r="E78" s="18">
        <v>130065.97079000001</v>
      </c>
      <c r="F78" s="18">
        <v>128664.41069500001</v>
      </c>
      <c r="G78" s="18">
        <v>127840.267542</v>
      </c>
      <c r="H78" s="18">
        <v>104916.90050399999</v>
      </c>
      <c r="I78" s="18">
        <v>124436.42596699999</v>
      </c>
      <c r="J78" s="18">
        <v>95706.070180999988</v>
      </c>
      <c r="K78" s="18">
        <v>107834.024347</v>
      </c>
      <c r="L78" s="18">
        <v>128820.09200399999</v>
      </c>
      <c r="M78" s="23">
        <v>125020.34892400001</v>
      </c>
      <c r="O78" s="28">
        <v>1432566.651761</v>
      </c>
    </row>
    <row r="79" spans="1:15">
      <c r="A79" s="17" t="s">
        <v>212</v>
      </c>
      <c r="B79" s="22">
        <v>139085.471147</v>
      </c>
      <c r="C79" s="18">
        <v>85452.776238000006</v>
      </c>
      <c r="D79" s="18">
        <v>142347.17221199998</v>
      </c>
      <c r="E79" s="18">
        <v>133170.367425</v>
      </c>
      <c r="F79" s="18">
        <v>132040.78510400001</v>
      </c>
      <c r="G79" s="18">
        <v>130929.46049700001</v>
      </c>
      <c r="H79" s="18">
        <v>107324.96402599999</v>
      </c>
      <c r="I79" s="18">
        <v>127515.23232</v>
      </c>
      <c r="J79" s="18">
        <v>98345.05604000001</v>
      </c>
      <c r="K79" s="18">
        <v>110384.86175199998</v>
      </c>
      <c r="L79" s="18">
        <v>131546.41270700001</v>
      </c>
      <c r="M79" s="23">
        <v>127685.78315999999</v>
      </c>
      <c r="O79" s="28">
        <v>1465828.3426279998</v>
      </c>
    </row>
    <row r="80" spans="1:15">
      <c r="A80" s="17" t="s">
        <v>213</v>
      </c>
      <c r="B80" s="22">
        <v>141492.761669</v>
      </c>
      <c r="C80" s="18">
        <v>86546.353743</v>
      </c>
      <c r="D80" s="18">
        <v>144522.42560699998</v>
      </c>
      <c r="E80" s="18">
        <v>135164.25891999999</v>
      </c>
      <c r="F80" s="18">
        <v>134534.90982499998</v>
      </c>
      <c r="G80" s="18">
        <v>133171.94454300002</v>
      </c>
      <c r="H80" s="18">
        <v>109049.187116</v>
      </c>
      <c r="I80" s="18">
        <v>129654.879424</v>
      </c>
      <c r="J80" s="18">
        <v>100096.45692</v>
      </c>
      <c r="K80" s="18">
        <v>111973.1067</v>
      </c>
      <c r="L80" s="18">
        <v>133811.25645399999</v>
      </c>
      <c r="M80" s="23">
        <v>129561.11390699999</v>
      </c>
      <c r="O80" s="28">
        <v>1489578.6548280001</v>
      </c>
    </row>
    <row r="81" spans="1:15">
      <c r="A81" s="17" t="s">
        <v>214</v>
      </c>
      <c r="B81" s="22">
        <v>141964.72512000002</v>
      </c>
      <c r="C81" s="18">
        <v>86770.052819999997</v>
      </c>
      <c r="D81" s="18">
        <v>144996.51566999999</v>
      </c>
      <c r="E81" s="18">
        <v>135551.984256</v>
      </c>
      <c r="F81" s="18">
        <v>134937.96049500001</v>
      </c>
      <c r="G81" s="18">
        <v>133474.334493</v>
      </c>
      <c r="H81" s="18">
        <v>109422.625304</v>
      </c>
      <c r="I81" s="18">
        <v>129951.84749599999</v>
      </c>
      <c r="J81" s="18">
        <v>100449.775008</v>
      </c>
      <c r="K81" s="18">
        <v>112297.36598100001</v>
      </c>
      <c r="L81" s="18">
        <v>134236.49750300002</v>
      </c>
      <c r="M81" s="23">
        <v>129923.83682500001</v>
      </c>
      <c r="O81" s="28">
        <v>1493977.5209710002</v>
      </c>
    </row>
    <row r="82" spans="1:15">
      <c r="A82" s="17" t="s">
        <v>215</v>
      </c>
      <c r="B82" s="22">
        <v>145243.17761399999</v>
      </c>
      <c r="C82" s="18">
        <v>88445.685234999997</v>
      </c>
      <c r="D82" s="18">
        <v>146814.79079700002</v>
      </c>
      <c r="E82" s="18">
        <v>138328.17571399998</v>
      </c>
      <c r="F82" s="18">
        <v>138274.090368</v>
      </c>
      <c r="G82" s="18">
        <v>136975.461006</v>
      </c>
      <c r="H82" s="18">
        <v>111787.98201199999</v>
      </c>
      <c r="I82" s="18">
        <v>132663.32736</v>
      </c>
      <c r="J82" s="18">
        <v>102912.90174</v>
      </c>
      <c r="K82" s="18">
        <v>114711.19124</v>
      </c>
      <c r="L82" s="18">
        <v>137163.94722</v>
      </c>
      <c r="M82" s="23">
        <v>132586.56923600001</v>
      </c>
      <c r="O82" s="28">
        <v>1525907.2995420001</v>
      </c>
    </row>
    <row r="83" spans="1:15">
      <c r="A83" s="17" t="s">
        <v>216</v>
      </c>
      <c r="B83" s="22">
        <v>148507.01483400003</v>
      </c>
      <c r="C83" s="18">
        <v>89577.82832700001</v>
      </c>
      <c r="D83" s="18">
        <v>149169.765954</v>
      </c>
      <c r="E83" s="18">
        <v>141367.007297</v>
      </c>
      <c r="F83" s="18">
        <v>141709.61309999999</v>
      </c>
      <c r="G83" s="18">
        <v>140329.38415999999</v>
      </c>
      <c r="H83" s="18">
        <v>114264.385725</v>
      </c>
      <c r="I83" s="18">
        <v>135585.894447</v>
      </c>
      <c r="J83" s="18">
        <v>105471.007317</v>
      </c>
      <c r="K83" s="18">
        <v>117162.68182</v>
      </c>
      <c r="L83" s="18">
        <v>140445.43798999998</v>
      </c>
      <c r="M83" s="23">
        <v>135589.492696</v>
      </c>
      <c r="O83" s="28">
        <v>1559179.5136670002</v>
      </c>
    </row>
    <row r="84" spans="1:15">
      <c r="A84" s="17" t="s">
        <v>217</v>
      </c>
      <c r="B84" s="22">
        <v>150776.77135500003</v>
      </c>
      <c r="C84" s="18">
        <v>90465.172896000004</v>
      </c>
      <c r="D84" s="18">
        <v>150944.22546399999</v>
      </c>
      <c r="E84" s="18">
        <v>143550.27107399999</v>
      </c>
      <c r="F84" s="18">
        <v>144059.118525</v>
      </c>
      <c r="G84" s="18">
        <v>142499.28856000002</v>
      </c>
      <c r="H84" s="18">
        <v>116179.58133599999</v>
      </c>
      <c r="I84" s="18">
        <v>138064.10266799998</v>
      </c>
      <c r="J84" s="18">
        <v>107699.626128</v>
      </c>
      <c r="K84" s="18">
        <v>119199.560925</v>
      </c>
      <c r="L84" s="18">
        <v>143004.927711</v>
      </c>
      <c r="M84" s="23">
        <v>137822.90272799999</v>
      </c>
      <c r="O84" s="28">
        <v>1584265.5493699997</v>
      </c>
    </row>
    <row r="85" spans="1:15">
      <c r="A85" s="17" t="s">
        <v>218</v>
      </c>
      <c r="B85" s="22">
        <v>154132.65330000001</v>
      </c>
      <c r="C85" s="18">
        <v>91751.040815999993</v>
      </c>
      <c r="D85" s="18">
        <v>153652.08791999999</v>
      </c>
      <c r="E85" s="18">
        <v>147366.472782</v>
      </c>
      <c r="F85" s="18">
        <v>147615.31159200001</v>
      </c>
      <c r="G85" s="18">
        <v>146241.38828000001</v>
      </c>
      <c r="H85" s="18">
        <v>119294.93109000001</v>
      </c>
      <c r="I85" s="18">
        <v>141673.90340000001</v>
      </c>
      <c r="J85" s="18">
        <v>111048.57902400001</v>
      </c>
      <c r="K85" s="18">
        <v>122185.70258400001</v>
      </c>
      <c r="L85" s="18">
        <v>146750.28237300002</v>
      </c>
      <c r="M85" s="23">
        <v>141433.23778800003</v>
      </c>
      <c r="O85" s="28">
        <v>1623145.5909490003</v>
      </c>
    </row>
    <row r="86" spans="1:15">
      <c r="A86" s="17" t="s">
        <v>219</v>
      </c>
      <c r="B86" s="22">
        <v>155093.74932</v>
      </c>
      <c r="C86" s="18">
        <v>92091.74842399999</v>
      </c>
      <c r="D86" s="18">
        <v>154430.12943999999</v>
      </c>
      <c r="E86" s="18">
        <v>148643.16317700001</v>
      </c>
      <c r="F86" s="18">
        <v>148412.109944</v>
      </c>
      <c r="G86" s="18">
        <v>147372.79934</v>
      </c>
      <c r="H86" s="18">
        <v>120134.11902</v>
      </c>
      <c r="I86" s="18">
        <v>142959.45647499998</v>
      </c>
      <c r="J86" s="18">
        <v>112050.977352</v>
      </c>
      <c r="K86" s="18">
        <v>122945.750411</v>
      </c>
      <c r="L86" s="18">
        <v>147727.68796200003</v>
      </c>
      <c r="M86" s="23">
        <v>142553.98843599999</v>
      </c>
      <c r="O86" s="28">
        <v>1634415.6793010002</v>
      </c>
    </row>
    <row r="87" spans="1:15">
      <c r="A87" s="17" t="s">
        <v>220</v>
      </c>
      <c r="B87" s="22">
        <v>157846.449888</v>
      </c>
      <c r="C87" s="18">
        <v>92927.581780000008</v>
      </c>
      <c r="D87" s="18">
        <v>156583.2512</v>
      </c>
      <c r="E87" s="18">
        <v>151281.53002800001</v>
      </c>
      <c r="F87" s="18">
        <v>150768.68554999999</v>
      </c>
      <c r="G87" s="18">
        <v>148762.09529</v>
      </c>
      <c r="H87" s="18">
        <v>121615.69676399999</v>
      </c>
      <c r="I87" s="18">
        <v>145797.49408599999</v>
      </c>
      <c r="J87" s="18">
        <v>114655.71256</v>
      </c>
      <c r="K87" s="18">
        <v>124996.99066400003</v>
      </c>
      <c r="L87" s="18">
        <v>150456.65946100003</v>
      </c>
      <c r="M87" s="23">
        <v>144865.77004899998</v>
      </c>
      <c r="O87" s="28">
        <v>1660557.9173199998</v>
      </c>
    </row>
    <row r="88" spans="1:15">
      <c r="A88" s="17" t="s">
        <v>221</v>
      </c>
      <c r="B88" s="22">
        <v>161540.625168</v>
      </c>
      <c r="C88" s="18">
        <v>94422.497535999995</v>
      </c>
      <c r="D88" s="18">
        <v>160211.00661800001</v>
      </c>
      <c r="E88" s="18">
        <v>155453.95233299999</v>
      </c>
      <c r="F88" s="18">
        <v>154662.87220299998</v>
      </c>
      <c r="G88" s="18">
        <v>152648.82785600002</v>
      </c>
      <c r="H88" s="18">
        <v>124397.45847900001</v>
      </c>
      <c r="I88" s="18">
        <v>150832.95386399998</v>
      </c>
      <c r="J88" s="18">
        <v>118957.85714000001</v>
      </c>
      <c r="K88" s="18">
        <v>129089.62558799998</v>
      </c>
      <c r="L88" s="18">
        <v>155369.09091600002</v>
      </c>
      <c r="M88" s="23">
        <v>149341.91688500001</v>
      </c>
      <c r="O88" s="28">
        <v>1706928.6845860002</v>
      </c>
    </row>
    <row r="89" spans="1:15">
      <c r="A89" s="17" t="s">
        <v>222</v>
      </c>
      <c r="B89" s="22">
        <v>165857.56950000001</v>
      </c>
      <c r="C89" s="18">
        <v>95997.766410000011</v>
      </c>
      <c r="D89" s="18">
        <v>163596.62370200001</v>
      </c>
      <c r="E89" s="18">
        <v>159928.03158500002</v>
      </c>
      <c r="F89" s="18">
        <v>158188.19263800001</v>
      </c>
      <c r="G89" s="18">
        <v>156373.25826899998</v>
      </c>
      <c r="H89" s="18">
        <v>127838.94772499999</v>
      </c>
      <c r="I89" s="18">
        <v>155585.010828</v>
      </c>
      <c r="J89" s="18">
        <v>123228.67810400001</v>
      </c>
      <c r="K89" s="18">
        <v>133390.939136</v>
      </c>
      <c r="L89" s="18">
        <v>160181.84582399999</v>
      </c>
      <c r="M89" s="23">
        <v>153908.03274299999</v>
      </c>
      <c r="O89" s="28">
        <v>1754074.896464</v>
      </c>
    </row>
    <row r="90" spans="1:15">
      <c r="A90" s="17" t="s">
        <v>223</v>
      </c>
      <c r="B90" s="22">
        <v>175363.53591600002</v>
      </c>
      <c r="C90" s="18">
        <v>97639.789391999991</v>
      </c>
      <c r="D90" s="18">
        <v>166472.85200700001</v>
      </c>
      <c r="E90" s="18">
        <v>163903.97740999999</v>
      </c>
      <c r="F90" s="18">
        <v>161469.44175599999</v>
      </c>
      <c r="G90" s="18">
        <v>159934.88977800001</v>
      </c>
      <c r="H90" s="18">
        <v>131495.86031400002</v>
      </c>
      <c r="I90" s="18">
        <v>159987.45997200001</v>
      </c>
      <c r="J90" s="18">
        <v>127290.96866799999</v>
      </c>
      <c r="K90" s="18">
        <v>137207.6275</v>
      </c>
      <c r="L90" s="18">
        <v>164554.55495000002</v>
      </c>
      <c r="M90" s="23">
        <v>158207.20140599998</v>
      </c>
      <c r="O90" s="28">
        <v>1803528.159069</v>
      </c>
    </row>
    <row r="91" spans="1:15">
      <c r="A91" s="17" t="s">
        <v>224</v>
      </c>
      <c r="B91" s="22">
        <v>176336.89835000003</v>
      </c>
      <c r="C91" s="18">
        <v>98319.051216000007</v>
      </c>
      <c r="D91" s="18">
        <v>167713.50894200001</v>
      </c>
      <c r="E91" s="18">
        <v>165661.92646700001</v>
      </c>
      <c r="F91" s="18">
        <v>162659.37629499999</v>
      </c>
      <c r="G91" s="18">
        <v>160897.45774000001</v>
      </c>
      <c r="H91" s="18">
        <v>133236.94269599998</v>
      </c>
      <c r="I91" s="18">
        <v>162180.369592</v>
      </c>
      <c r="J91" s="18">
        <v>129342.41058</v>
      </c>
      <c r="K91" s="18">
        <v>139065.78037999998</v>
      </c>
      <c r="L91" s="18">
        <v>167071.08689999999</v>
      </c>
      <c r="M91" s="23">
        <v>160437.98854799996</v>
      </c>
      <c r="O91" s="28">
        <v>1822922.7977059998</v>
      </c>
    </row>
    <row r="92" spans="1:15">
      <c r="A92" s="17" t="s">
        <v>225</v>
      </c>
      <c r="B92" s="22">
        <v>18548.956596</v>
      </c>
      <c r="C92" s="18">
        <v>98690.716791999992</v>
      </c>
      <c r="D92" s="18">
        <v>168499.02408599999</v>
      </c>
      <c r="E92" s="18">
        <v>166443.470768</v>
      </c>
      <c r="F92" s="18">
        <v>162911.54239499997</v>
      </c>
      <c r="G92" s="18">
        <v>57273.456090000007</v>
      </c>
      <c r="H92" s="18">
        <v>134241.18968400001</v>
      </c>
      <c r="I92" s="18">
        <v>163686.20432999998</v>
      </c>
      <c r="J92" s="18">
        <v>130638.52239999999</v>
      </c>
      <c r="K92" s="18">
        <v>140309.63133</v>
      </c>
      <c r="L92" s="18">
        <v>168543.17268599998</v>
      </c>
      <c r="M92" s="23">
        <v>162011.93738799999</v>
      </c>
      <c r="O92" s="28">
        <v>1571797.8245449997</v>
      </c>
    </row>
    <row r="93" spans="1:15">
      <c r="A93" s="17" t="s">
        <v>226</v>
      </c>
      <c r="B93" s="22">
        <v>10959.9</v>
      </c>
      <c r="C93" s="18">
        <v>99528.308000000005</v>
      </c>
      <c r="D93" s="18">
        <v>104628.11500000001</v>
      </c>
      <c r="E93" s="18">
        <v>9037.2000000000007</v>
      </c>
      <c r="F93" s="18">
        <v>2422.56</v>
      </c>
      <c r="G93" s="18">
        <v>2686.17</v>
      </c>
      <c r="H93" s="18">
        <v>135518.02499999999</v>
      </c>
      <c r="I93" s="18">
        <v>165251.35200000001</v>
      </c>
      <c r="J93" s="18">
        <v>132809.26100000003</v>
      </c>
      <c r="K93" s="18">
        <v>143014.88879999999</v>
      </c>
      <c r="L93" s="18">
        <v>168940.40700000001</v>
      </c>
      <c r="M93" s="23">
        <v>163430.28</v>
      </c>
      <c r="O93" s="28">
        <v>1138226.4668000001</v>
      </c>
    </row>
    <row r="94" spans="1:15" ht="15.75" thickBot="1">
      <c r="A94" s="32" t="s">
        <v>227</v>
      </c>
      <c r="B94" s="24">
        <v>183.6</v>
      </c>
      <c r="C94" s="25">
        <v>124170.912</v>
      </c>
      <c r="D94" s="25">
        <v>100509.22500000001</v>
      </c>
      <c r="E94" s="25"/>
      <c r="F94" s="25"/>
      <c r="G94" s="25"/>
      <c r="H94" s="25">
        <v>24062.304</v>
      </c>
      <c r="I94" s="25">
        <v>3486.7</v>
      </c>
      <c r="J94" s="25">
        <v>22646.960999999999</v>
      </c>
      <c r="K94" s="25">
        <v>143897.34299999999</v>
      </c>
      <c r="L94" s="25">
        <v>42799.4</v>
      </c>
      <c r="M94" s="26"/>
      <c r="O94" s="28">
        <v>461756.44500000007</v>
      </c>
    </row>
    <row r="97" spans="13:13">
      <c r="M97" s="113"/>
    </row>
    <row r="98" spans="13:13">
      <c r="M98" s="113"/>
    </row>
    <row r="99" spans="13:13">
      <c r="M99" s="87"/>
    </row>
  </sheetData>
  <mergeCells count="3">
    <mergeCell ref="A1:A2"/>
    <mergeCell ref="B1:M1"/>
    <mergeCell ref="O1:O2"/>
  </mergeCells>
  <conditionalFormatting sqref="O3:O94">
    <cfRule type="cellIs" dxfId="12" priority="1" operator="greaterThan">
      <formula>1500000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D44"/>
  <sheetViews>
    <sheetView topLeftCell="C1" zoomScale="55" zoomScaleNormal="55" workbookViewId="0">
      <selection activeCell="I47" sqref="I47"/>
    </sheetView>
  </sheetViews>
  <sheetFormatPr baseColWidth="10" defaultRowHeight="15"/>
  <cols>
    <col min="1" max="12" width="11.42578125" style="46"/>
    <col min="13" max="13" width="11.5703125" style="46" bestFit="1" customWidth="1"/>
    <col min="14" max="14" width="12" style="46" bestFit="1" customWidth="1"/>
    <col min="15" max="22" width="11.42578125" style="46"/>
    <col min="23" max="23" width="12.42578125" style="46" bestFit="1" customWidth="1"/>
    <col min="24" max="16384" width="11.42578125" style="46"/>
  </cols>
  <sheetData>
    <row r="1" spans="1:30" ht="51" customHeight="1">
      <c r="A1" s="101" t="s">
        <v>23</v>
      </c>
      <c r="B1" s="101" t="s">
        <v>24</v>
      </c>
      <c r="C1" s="136" t="s">
        <v>25</v>
      </c>
      <c r="D1" s="136"/>
      <c r="E1" s="101" t="s">
        <v>26</v>
      </c>
      <c r="F1" s="101" t="s">
        <v>27</v>
      </c>
      <c r="G1" s="101" t="s">
        <v>28</v>
      </c>
      <c r="H1" s="101" t="s">
        <v>29</v>
      </c>
      <c r="I1" s="101" t="s">
        <v>30</v>
      </c>
      <c r="J1" s="101" t="s">
        <v>31</v>
      </c>
      <c r="K1" s="101" t="s">
        <v>32</v>
      </c>
      <c r="L1" s="101" t="s">
        <v>33</v>
      </c>
      <c r="M1" s="101" t="s">
        <v>34</v>
      </c>
      <c r="N1" s="101" t="s">
        <v>35</v>
      </c>
      <c r="O1" s="101" t="s">
        <v>36</v>
      </c>
      <c r="P1" s="101" t="s">
        <v>37</v>
      </c>
      <c r="Q1" s="101" t="s">
        <v>38</v>
      </c>
      <c r="R1" s="101" t="s">
        <v>39</v>
      </c>
      <c r="S1" s="101" t="s">
        <v>40</v>
      </c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</row>
    <row r="2" spans="1:30">
      <c r="A2" s="137">
        <v>120088</v>
      </c>
      <c r="B2" s="137" t="s">
        <v>234</v>
      </c>
      <c r="C2" s="138">
        <v>43070</v>
      </c>
      <c r="D2" s="138">
        <v>43091</v>
      </c>
      <c r="E2" s="103" t="s">
        <v>235</v>
      </c>
      <c r="F2" s="101">
        <v>1</v>
      </c>
      <c r="G2" s="101"/>
      <c r="H2" s="101"/>
      <c r="I2" s="101">
        <v>25</v>
      </c>
      <c r="J2" s="101" t="s">
        <v>41</v>
      </c>
      <c r="K2" s="101">
        <v>12079</v>
      </c>
      <c r="L2" s="101"/>
      <c r="M2" s="101"/>
      <c r="N2" s="101"/>
      <c r="O2" s="104">
        <v>20165</v>
      </c>
      <c r="P2" s="101">
        <v>4.97</v>
      </c>
      <c r="Q2" s="105">
        <v>43070</v>
      </c>
      <c r="R2" s="135" t="s">
        <v>42</v>
      </c>
      <c r="S2" s="135" t="s">
        <v>43</v>
      </c>
      <c r="T2" s="102"/>
      <c r="U2" s="102">
        <f>O2*P2</f>
        <v>100220.04999999999</v>
      </c>
      <c r="V2" s="102"/>
      <c r="W2" s="102"/>
      <c r="X2" s="102"/>
      <c r="Y2" s="102"/>
      <c r="Z2" s="102"/>
      <c r="AA2" s="102"/>
      <c r="AB2" s="102"/>
      <c r="AC2" s="102"/>
      <c r="AD2" s="102"/>
    </row>
    <row r="3" spans="1:30">
      <c r="A3" s="137"/>
      <c r="B3" s="137"/>
      <c r="C3" s="138"/>
      <c r="D3" s="138"/>
      <c r="E3" s="103" t="s">
        <v>235</v>
      </c>
      <c r="F3" s="101">
        <v>1</v>
      </c>
      <c r="G3" s="101"/>
      <c r="H3" s="101"/>
      <c r="I3" s="101">
        <v>25</v>
      </c>
      <c r="J3" s="101" t="s">
        <v>41</v>
      </c>
      <c r="K3" s="101">
        <v>12079</v>
      </c>
      <c r="L3" s="101"/>
      <c r="M3" s="101"/>
      <c r="N3" s="101"/>
      <c r="O3" s="104">
        <v>6318</v>
      </c>
      <c r="P3" s="101">
        <v>4.8099999999999996</v>
      </c>
      <c r="Q3" s="105">
        <v>43072</v>
      </c>
      <c r="R3" s="135"/>
      <c r="S3" s="135"/>
      <c r="T3" s="102"/>
      <c r="U3" s="102">
        <f t="shared" ref="U3:U28" si="0">O3*P3</f>
        <v>30389.579999999998</v>
      </c>
      <c r="V3" s="102"/>
      <c r="W3" s="102"/>
      <c r="X3" s="102"/>
      <c r="Y3" s="102"/>
      <c r="Z3" s="102"/>
      <c r="AA3" s="102"/>
      <c r="AB3" s="102"/>
      <c r="AC3" s="102"/>
      <c r="AD3" s="102"/>
    </row>
    <row r="4" spans="1:30">
      <c r="A4" s="137"/>
      <c r="B4" s="137"/>
      <c r="C4" s="138"/>
      <c r="D4" s="138"/>
      <c r="E4" s="103" t="s">
        <v>235</v>
      </c>
      <c r="F4" s="101">
        <v>6</v>
      </c>
      <c r="G4" s="101"/>
      <c r="H4" s="101"/>
      <c r="I4" s="101">
        <v>25</v>
      </c>
      <c r="J4" s="101" t="s">
        <v>41</v>
      </c>
      <c r="K4" s="101">
        <v>12079</v>
      </c>
      <c r="L4" s="101"/>
      <c r="M4" s="101"/>
      <c r="N4" s="101"/>
      <c r="O4" s="104">
        <v>18413</v>
      </c>
      <c r="P4" s="101">
        <v>4.92</v>
      </c>
      <c r="Q4" s="105">
        <v>43072</v>
      </c>
      <c r="R4" s="135"/>
      <c r="S4" s="135"/>
      <c r="T4" s="102"/>
      <c r="U4" s="102">
        <f t="shared" si="0"/>
        <v>90591.959999999992</v>
      </c>
      <c r="V4" s="102"/>
      <c r="W4" s="102"/>
      <c r="X4" s="102"/>
      <c r="Y4" s="102"/>
      <c r="Z4" s="102"/>
      <c r="AA4" s="102"/>
      <c r="AB4" s="102"/>
      <c r="AC4" s="102"/>
      <c r="AD4" s="102"/>
    </row>
    <row r="5" spans="1:30">
      <c r="A5" s="137"/>
      <c r="B5" s="137"/>
      <c r="C5" s="138"/>
      <c r="D5" s="138"/>
      <c r="E5" s="103" t="s">
        <v>235</v>
      </c>
      <c r="F5" s="101">
        <v>6</v>
      </c>
      <c r="G5" s="101"/>
      <c r="H5" s="101"/>
      <c r="I5" s="101">
        <v>25</v>
      </c>
      <c r="J5" s="101" t="s">
        <v>41</v>
      </c>
      <c r="K5" s="101">
        <v>12079</v>
      </c>
      <c r="L5" s="101"/>
      <c r="M5" s="101"/>
      <c r="N5" s="101"/>
      <c r="O5" s="104">
        <v>7223</v>
      </c>
      <c r="P5" s="101">
        <v>4.79</v>
      </c>
      <c r="Q5" s="105">
        <v>43073</v>
      </c>
      <c r="R5" s="135"/>
      <c r="S5" s="135"/>
      <c r="T5" s="102"/>
      <c r="U5" s="102">
        <f t="shared" si="0"/>
        <v>34598.17</v>
      </c>
      <c r="V5" s="102"/>
      <c r="W5" s="102"/>
      <c r="X5" s="102"/>
      <c r="Y5" s="102"/>
      <c r="Z5" s="102"/>
      <c r="AA5" s="102"/>
      <c r="AB5" s="102"/>
      <c r="AC5" s="102"/>
      <c r="AD5" s="102"/>
    </row>
    <row r="6" spans="1:30">
      <c r="A6" s="137"/>
      <c r="B6" s="137"/>
      <c r="C6" s="138"/>
      <c r="D6" s="138"/>
      <c r="E6" s="103" t="s">
        <v>235</v>
      </c>
      <c r="F6" s="101">
        <v>5</v>
      </c>
      <c r="G6" s="101"/>
      <c r="H6" s="101"/>
      <c r="I6" s="101">
        <v>25</v>
      </c>
      <c r="J6" s="101" t="s">
        <v>41</v>
      </c>
      <c r="K6" s="101">
        <v>12079</v>
      </c>
      <c r="L6" s="101"/>
      <c r="M6" s="101"/>
      <c r="N6" s="101"/>
      <c r="O6" s="104">
        <v>16531</v>
      </c>
      <c r="P6" s="101">
        <v>4.7699999999999996</v>
      </c>
      <c r="Q6" s="105">
        <v>43073</v>
      </c>
      <c r="R6" s="135"/>
      <c r="S6" s="135"/>
      <c r="T6" s="102"/>
      <c r="U6" s="102">
        <f t="shared" si="0"/>
        <v>78852.87</v>
      </c>
      <c r="V6" s="102"/>
      <c r="W6" s="102"/>
      <c r="X6" s="102"/>
      <c r="Y6" s="102"/>
      <c r="Z6" s="102"/>
      <c r="AA6" s="102"/>
      <c r="AB6" s="102"/>
      <c r="AC6" s="102"/>
      <c r="AD6" s="102"/>
    </row>
    <row r="7" spans="1:30">
      <c r="A7" s="137"/>
      <c r="B7" s="137"/>
      <c r="C7" s="138"/>
      <c r="D7" s="138"/>
      <c r="E7" s="103" t="s">
        <v>235</v>
      </c>
      <c r="F7" s="101">
        <v>5</v>
      </c>
      <c r="G7" s="101"/>
      <c r="H7" s="101"/>
      <c r="I7" s="101">
        <v>25</v>
      </c>
      <c r="J7" s="101" t="s">
        <v>41</v>
      </c>
      <c r="K7" s="101">
        <v>12079</v>
      </c>
      <c r="L7" s="101"/>
      <c r="M7" s="101"/>
      <c r="N7" s="101"/>
      <c r="O7" s="104">
        <v>11787</v>
      </c>
      <c r="P7" s="101">
        <v>4.5999999999999996</v>
      </c>
      <c r="Q7" s="105">
        <v>43074</v>
      </c>
      <c r="R7" s="135"/>
      <c r="S7" s="135"/>
      <c r="T7" s="102"/>
      <c r="U7" s="102">
        <f t="shared" si="0"/>
        <v>54220.2</v>
      </c>
      <c r="V7" s="102"/>
      <c r="W7" s="102"/>
      <c r="X7" s="102"/>
      <c r="Y7" s="102"/>
      <c r="Z7" s="102"/>
      <c r="AA7" s="102"/>
      <c r="AB7" s="102"/>
      <c r="AC7" s="102"/>
      <c r="AD7" s="102"/>
    </row>
    <row r="8" spans="1:30">
      <c r="A8" s="137"/>
      <c r="B8" s="137"/>
      <c r="C8" s="138"/>
      <c r="D8" s="138"/>
      <c r="E8" s="103" t="s">
        <v>235</v>
      </c>
      <c r="F8" s="101">
        <v>6</v>
      </c>
      <c r="G8" s="101"/>
      <c r="H8" s="101"/>
      <c r="I8" s="101">
        <v>25</v>
      </c>
      <c r="J8" s="101" t="s">
        <v>41</v>
      </c>
      <c r="K8" s="101">
        <v>12079</v>
      </c>
      <c r="L8" s="101"/>
      <c r="M8" s="101"/>
      <c r="N8" s="101"/>
      <c r="O8" s="104">
        <v>2288</v>
      </c>
      <c r="P8" s="101">
        <v>3.64</v>
      </c>
      <c r="Q8" s="105">
        <v>43074</v>
      </c>
      <c r="R8" s="135"/>
      <c r="S8" s="135"/>
      <c r="T8" s="102"/>
      <c r="U8" s="102">
        <f t="shared" si="0"/>
        <v>8328.32</v>
      </c>
      <c r="V8" s="102"/>
      <c r="W8" s="102"/>
      <c r="X8" s="102"/>
      <c r="Y8" s="102"/>
      <c r="Z8" s="102"/>
      <c r="AA8" s="102"/>
      <c r="AB8" s="102"/>
      <c r="AC8" s="102"/>
      <c r="AD8" s="102"/>
    </row>
    <row r="9" spans="1:30">
      <c r="A9" s="137"/>
      <c r="B9" s="137"/>
      <c r="C9" s="138"/>
      <c r="D9" s="138"/>
      <c r="E9" s="103" t="s">
        <v>235</v>
      </c>
      <c r="F9" s="101">
        <v>3</v>
      </c>
      <c r="G9" s="101"/>
      <c r="H9" s="101"/>
      <c r="I9" s="101">
        <v>25</v>
      </c>
      <c r="J9" s="101" t="s">
        <v>41</v>
      </c>
      <c r="K9" s="101">
        <v>12079</v>
      </c>
      <c r="L9" s="101"/>
      <c r="M9" s="101"/>
      <c r="N9" s="101"/>
      <c r="O9" s="104">
        <v>12694</v>
      </c>
      <c r="P9" s="101">
        <v>4.7</v>
      </c>
      <c r="Q9" s="105">
        <v>43074</v>
      </c>
      <c r="R9" s="135"/>
      <c r="S9" s="135"/>
      <c r="T9" s="102"/>
      <c r="U9" s="102">
        <f t="shared" si="0"/>
        <v>59661.8</v>
      </c>
      <c r="V9" s="102"/>
      <c r="W9" s="102"/>
      <c r="X9" s="102"/>
      <c r="Y9" s="102"/>
      <c r="Z9" s="102"/>
      <c r="AA9" s="102"/>
      <c r="AB9" s="102"/>
      <c r="AC9" s="102"/>
      <c r="AD9" s="102"/>
    </row>
    <row r="10" spans="1:30">
      <c r="A10" s="137"/>
      <c r="B10" s="137"/>
      <c r="C10" s="138"/>
      <c r="D10" s="138"/>
      <c r="E10" s="103" t="s">
        <v>235</v>
      </c>
      <c r="F10" s="101">
        <v>4</v>
      </c>
      <c r="G10" s="101"/>
      <c r="H10" s="101"/>
      <c r="I10" s="101">
        <v>25</v>
      </c>
      <c r="J10" s="101" t="s">
        <v>41</v>
      </c>
      <c r="K10" s="101">
        <v>12079</v>
      </c>
      <c r="L10" s="101"/>
      <c r="M10" s="101"/>
      <c r="N10" s="101"/>
      <c r="O10" s="104">
        <v>7956</v>
      </c>
      <c r="P10" s="101">
        <v>4.84</v>
      </c>
      <c r="Q10" s="105">
        <v>43075</v>
      </c>
      <c r="R10" s="135"/>
      <c r="S10" s="135"/>
      <c r="T10" s="102"/>
      <c r="U10" s="102">
        <f t="shared" si="0"/>
        <v>38507.040000000001</v>
      </c>
      <c r="V10" s="102"/>
      <c r="W10" s="102"/>
      <c r="X10" s="102"/>
      <c r="Y10" s="102"/>
      <c r="Z10" s="102"/>
      <c r="AA10" s="102"/>
      <c r="AB10" s="102"/>
      <c r="AC10" s="102"/>
      <c r="AD10" s="102"/>
    </row>
    <row r="11" spans="1:30">
      <c r="A11" s="137"/>
      <c r="B11" s="137"/>
      <c r="C11" s="138"/>
      <c r="D11" s="138"/>
      <c r="E11" s="103" t="s">
        <v>235</v>
      </c>
      <c r="F11" s="101">
        <v>4</v>
      </c>
      <c r="G11" s="101"/>
      <c r="H11" s="101"/>
      <c r="I11" s="101">
        <v>25</v>
      </c>
      <c r="J11" s="101" t="s">
        <v>41</v>
      </c>
      <c r="K11" s="101">
        <v>12079</v>
      </c>
      <c r="L11" s="101"/>
      <c r="M11" s="101"/>
      <c r="N11" s="101"/>
      <c r="O11" s="104">
        <v>19689</v>
      </c>
      <c r="P11" s="101">
        <v>4.68</v>
      </c>
      <c r="Q11" s="105">
        <v>43077</v>
      </c>
      <c r="R11" s="135"/>
      <c r="S11" s="135"/>
      <c r="T11" s="102"/>
      <c r="U11" s="102">
        <f t="shared" si="0"/>
        <v>92144.51999999999</v>
      </c>
      <c r="V11" s="102"/>
      <c r="W11" s="102"/>
      <c r="X11" s="102"/>
      <c r="Y11" s="102"/>
      <c r="Z11" s="102"/>
      <c r="AA11" s="102"/>
      <c r="AB11" s="102"/>
      <c r="AC11" s="102"/>
      <c r="AD11" s="102"/>
    </row>
    <row r="12" spans="1:30">
      <c r="A12" s="137"/>
      <c r="B12" s="137"/>
      <c r="C12" s="138"/>
      <c r="D12" s="138"/>
      <c r="E12" s="103" t="s">
        <v>235</v>
      </c>
      <c r="F12" s="101">
        <v>3</v>
      </c>
      <c r="G12" s="101"/>
      <c r="H12" s="101"/>
      <c r="I12" s="101">
        <v>25</v>
      </c>
      <c r="J12" s="101" t="s">
        <v>41</v>
      </c>
      <c r="K12" s="101">
        <v>12079</v>
      </c>
      <c r="L12" s="101"/>
      <c r="M12" s="101"/>
      <c r="N12" s="101"/>
      <c r="O12" s="104">
        <v>17082</v>
      </c>
      <c r="P12" s="101">
        <v>4.46</v>
      </c>
      <c r="Q12" s="105">
        <v>43079</v>
      </c>
      <c r="R12" s="135"/>
      <c r="S12" s="135"/>
      <c r="T12" s="102"/>
      <c r="U12" s="102">
        <f t="shared" si="0"/>
        <v>76185.72</v>
      </c>
      <c r="V12" s="102"/>
      <c r="W12" s="102"/>
      <c r="X12" s="102"/>
      <c r="Y12" s="102"/>
      <c r="Z12" s="102"/>
      <c r="AA12" s="102"/>
      <c r="AB12" s="102"/>
      <c r="AC12" s="102"/>
      <c r="AD12" s="102"/>
    </row>
    <row r="13" spans="1:30">
      <c r="A13" s="137"/>
      <c r="B13" s="137"/>
      <c r="C13" s="138"/>
      <c r="D13" s="138"/>
      <c r="E13" s="103" t="s">
        <v>235</v>
      </c>
      <c r="F13" s="101">
        <v>11</v>
      </c>
      <c r="G13" s="101"/>
      <c r="H13" s="101"/>
      <c r="I13" s="101">
        <v>25</v>
      </c>
      <c r="J13" s="101" t="s">
        <v>41</v>
      </c>
      <c r="K13" s="101">
        <v>12079</v>
      </c>
      <c r="L13" s="101"/>
      <c r="M13" s="101"/>
      <c r="N13" s="101"/>
      <c r="O13" s="104">
        <v>10969</v>
      </c>
      <c r="P13" s="101">
        <v>4.3</v>
      </c>
      <c r="Q13" s="105">
        <v>43079</v>
      </c>
      <c r="R13" s="135"/>
      <c r="S13" s="135"/>
      <c r="T13" s="102"/>
      <c r="U13" s="102">
        <f t="shared" si="0"/>
        <v>47166.7</v>
      </c>
      <c r="V13" s="102"/>
      <c r="W13" s="102"/>
      <c r="X13" s="102"/>
      <c r="Y13" s="102"/>
      <c r="Z13" s="102"/>
      <c r="AA13" s="102"/>
      <c r="AB13" s="102"/>
      <c r="AC13" s="102"/>
      <c r="AD13" s="102"/>
    </row>
    <row r="14" spans="1:30">
      <c r="A14" s="137"/>
      <c r="B14" s="137"/>
      <c r="C14" s="138"/>
      <c r="D14" s="138"/>
      <c r="E14" s="103" t="s">
        <v>235</v>
      </c>
      <c r="F14" s="101">
        <v>4</v>
      </c>
      <c r="G14" s="101"/>
      <c r="H14" s="101"/>
      <c r="I14" s="101">
        <v>25</v>
      </c>
      <c r="J14" s="101" t="s">
        <v>41</v>
      </c>
      <c r="K14" s="101">
        <v>12079</v>
      </c>
      <c r="L14" s="101"/>
      <c r="M14" s="101"/>
      <c r="N14" s="101"/>
      <c r="O14" s="104">
        <v>1755</v>
      </c>
      <c r="P14" s="101">
        <v>4.53</v>
      </c>
      <c r="Q14" s="105">
        <v>43080</v>
      </c>
      <c r="R14" s="135"/>
      <c r="S14" s="135"/>
      <c r="T14" s="102"/>
      <c r="U14" s="102">
        <f t="shared" si="0"/>
        <v>7950.1500000000005</v>
      </c>
      <c r="V14" s="102"/>
      <c r="W14" s="102"/>
      <c r="X14" s="102"/>
      <c r="Y14" s="102"/>
      <c r="Z14" s="102"/>
      <c r="AA14" s="102"/>
      <c r="AB14" s="102"/>
      <c r="AC14" s="102"/>
      <c r="AD14" s="102"/>
    </row>
    <row r="15" spans="1:30">
      <c r="A15" s="137"/>
      <c r="B15" s="137"/>
      <c r="C15" s="138"/>
      <c r="D15" s="138"/>
      <c r="E15" s="103" t="s">
        <v>235</v>
      </c>
      <c r="F15" s="101">
        <v>11</v>
      </c>
      <c r="G15" s="101"/>
      <c r="H15" s="101"/>
      <c r="I15" s="101">
        <v>25</v>
      </c>
      <c r="J15" s="101" t="s">
        <v>41</v>
      </c>
      <c r="K15" s="101">
        <v>12079</v>
      </c>
      <c r="L15" s="101"/>
      <c r="M15" s="101"/>
      <c r="N15" s="101"/>
      <c r="O15" s="104">
        <v>5403</v>
      </c>
      <c r="P15" s="101">
        <v>4.16</v>
      </c>
      <c r="Q15" s="105">
        <v>43080</v>
      </c>
      <c r="R15" s="135"/>
      <c r="S15" s="135"/>
      <c r="T15" s="102"/>
      <c r="U15" s="102">
        <f t="shared" si="0"/>
        <v>22476.48</v>
      </c>
      <c r="V15" s="102"/>
      <c r="W15" s="102"/>
      <c r="X15" s="102"/>
      <c r="Y15" s="102"/>
      <c r="Z15" s="102"/>
      <c r="AA15" s="102"/>
      <c r="AB15" s="102"/>
      <c r="AC15" s="102"/>
      <c r="AD15" s="102"/>
    </row>
    <row r="16" spans="1:30">
      <c r="A16" s="137"/>
      <c r="B16" s="137"/>
      <c r="C16" s="138"/>
      <c r="D16" s="138"/>
      <c r="E16" s="103" t="s">
        <v>235</v>
      </c>
      <c r="F16" s="101">
        <v>11</v>
      </c>
      <c r="G16" s="101"/>
      <c r="H16" s="101"/>
      <c r="I16" s="101">
        <v>25</v>
      </c>
      <c r="J16" s="101" t="s">
        <v>41</v>
      </c>
      <c r="K16" s="101">
        <v>12079</v>
      </c>
      <c r="L16" s="101"/>
      <c r="M16" s="101"/>
      <c r="N16" s="101"/>
      <c r="O16" s="104">
        <v>11203</v>
      </c>
      <c r="P16" s="101">
        <v>3.88</v>
      </c>
      <c r="Q16" s="105">
        <v>43081</v>
      </c>
      <c r="R16" s="135"/>
      <c r="S16" s="135"/>
      <c r="T16" s="102"/>
      <c r="U16" s="102">
        <f t="shared" si="0"/>
        <v>43467.64</v>
      </c>
      <c r="V16" s="102"/>
      <c r="W16" s="102"/>
      <c r="X16" s="102"/>
      <c r="Y16" s="102"/>
      <c r="Z16" s="102"/>
      <c r="AA16" s="102"/>
      <c r="AB16" s="102"/>
      <c r="AC16" s="102"/>
      <c r="AD16" s="102"/>
    </row>
    <row r="17" spans="1:30">
      <c r="A17" s="137"/>
      <c r="B17" s="137"/>
      <c r="C17" s="138"/>
      <c r="D17" s="138"/>
      <c r="E17" s="103" t="s">
        <v>235</v>
      </c>
      <c r="F17" s="101">
        <v>12</v>
      </c>
      <c r="G17" s="101"/>
      <c r="H17" s="101"/>
      <c r="I17" s="101">
        <v>25</v>
      </c>
      <c r="J17" s="101" t="s">
        <v>41</v>
      </c>
      <c r="K17" s="101">
        <v>12079</v>
      </c>
      <c r="L17" s="101"/>
      <c r="M17" s="101"/>
      <c r="N17" s="101"/>
      <c r="O17" s="104">
        <v>17328</v>
      </c>
      <c r="P17" s="101">
        <v>3.95</v>
      </c>
      <c r="Q17" s="105">
        <v>43081</v>
      </c>
      <c r="R17" s="135"/>
      <c r="S17" s="135"/>
      <c r="T17" s="102"/>
      <c r="U17" s="102">
        <f t="shared" si="0"/>
        <v>68445.600000000006</v>
      </c>
      <c r="V17" s="102"/>
      <c r="W17" s="102"/>
      <c r="X17" s="102"/>
      <c r="Y17" s="102"/>
      <c r="Z17" s="102"/>
      <c r="AA17" s="102"/>
      <c r="AB17" s="102"/>
      <c r="AC17" s="102"/>
      <c r="AD17" s="102"/>
    </row>
    <row r="18" spans="1:30">
      <c r="A18" s="137"/>
      <c r="B18" s="137"/>
      <c r="C18" s="138"/>
      <c r="D18" s="138"/>
      <c r="E18" s="103" t="s">
        <v>235</v>
      </c>
      <c r="F18" s="101">
        <v>12</v>
      </c>
      <c r="G18" s="101"/>
      <c r="H18" s="101"/>
      <c r="I18" s="101">
        <v>25</v>
      </c>
      <c r="J18" s="101" t="s">
        <v>41</v>
      </c>
      <c r="K18" s="101">
        <v>12079</v>
      </c>
      <c r="L18" s="101"/>
      <c r="M18" s="101"/>
      <c r="N18" s="101"/>
      <c r="O18" s="104">
        <v>11021</v>
      </c>
      <c r="P18" s="101">
        <v>4.4000000000000004</v>
      </c>
      <c r="Q18" s="105">
        <v>43082</v>
      </c>
      <c r="R18" s="135"/>
      <c r="S18" s="135"/>
      <c r="T18" s="102"/>
      <c r="U18" s="102">
        <f t="shared" si="0"/>
        <v>48492.4</v>
      </c>
      <c r="V18" s="102"/>
      <c r="W18" s="102"/>
      <c r="X18" s="102"/>
      <c r="Y18" s="102"/>
      <c r="Z18" s="102"/>
      <c r="AA18" s="102"/>
      <c r="AB18" s="102"/>
      <c r="AC18" s="102"/>
      <c r="AD18" s="102"/>
    </row>
    <row r="19" spans="1:30">
      <c r="A19" s="137"/>
      <c r="B19" s="137"/>
      <c r="C19" s="138"/>
      <c r="D19" s="138"/>
      <c r="E19" s="103" t="s">
        <v>235</v>
      </c>
      <c r="F19" s="101">
        <v>8</v>
      </c>
      <c r="G19" s="101"/>
      <c r="H19" s="101"/>
      <c r="I19" s="101">
        <v>25</v>
      </c>
      <c r="J19" s="101" t="s">
        <v>41</v>
      </c>
      <c r="K19" s="101">
        <v>12079</v>
      </c>
      <c r="L19" s="101"/>
      <c r="M19" s="101"/>
      <c r="N19" s="101"/>
      <c r="O19" s="104">
        <v>4374</v>
      </c>
      <c r="P19" s="101">
        <v>4.34</v>
      </c>
      <c r="Q19" s="105">
        <v>43082</v>
      </c>
      <c r="R19" s="135"/>
      <c r="S19" s="135"/>
      <c r="T19" s="102"/>
      <c r="U19" s="102">
        <f t="shared" si="0"/>
        <v>18983.16</v>
      </c>
      <c r="V19" s="102"/>
      <c r="W19" s="102"/>
      <c r="X19" s="102"/>
      <c r="Y19" s="102"/>
      <c r="Z19" s="102"/>
      <c r="AA19" s="102"/>
      <c r="AB19" s="102"/>
      <c r="AC19" s="102"/>
      <c r="AD19" s="102"/>
    </row>
    <row r="20" spans="1:30">
      <c r="A20" s="137"/>
      <c r="B20" s="137"/>
      <c r="C20" s="138"/>
      <c r="D20" s="138"/>
      <c r="E20" s="103" t="s">
        <v>235</v>
      </c>
      <c r="F20" s="101">
        <v>8</v>
      </c>
      <c r="G20" s="101"/>
      <c r="H20" s="101"/>
      <c r="I20" s="101">
        <v>25</v>
      </c>
      <c r="J20" s="101" t="s">
        <v>41</v>
      </c>
      <c r="K20" s="101">
        <v>12079</v>
      </c>
      <c r="L20" s="101"/>
      <c r="M20" s="101"/>
      <c r="N20" s="101"/>
      <c r="O20" s="104">
        <v>23783</v>
      </c>
      <c r="P20" s="101">
        <v>4.37</v>
      </c>
      <c r="Q20" s="105">
        <v>43083</v>
      </c>
      <c r="R20" s="135"/>
      <c r="S20" s="135"/>
      <c r="T20" s="102"/>
      <c r="U20" s="102">
        <f t="shared" si="0"/>
        <v>103931.71</v>
      </c>
      <c r="V20" s="102"/>
      <c r="W20" s="102"/>
      <c r="X20" s="102"/>
      <c r="Y20" s="102"/>
      <c r="Z20" s="102"/>
      <c r="AA20" s="102"/>
      <c r="AB20" s="102"/>
      <c r="AC20" s="102"/>
      <c r="AD20" s="102"/>
    </row>
    <row r="21" spans="1:30">
      <c r="A21" s="137"/>
      <c r="B21" s="137"/>
      <c r="C21" s="138"/>
      <c r="D21" s="138"/>
      <c r="E21" s="103" t="s">
        <v>235</v>
      </c>
      <c r="F21" s="101">
        <v>7</v>
      </c>
      <c r="G21" s="101"/>
      <c r="H21" s="101"/>
      <c r="I21" s="101">
        <v>25</v>
      </c>
      <c r="J21" s="101" t="s">
        <v>41</v>
      </c>
      <c r="K21" s="101">
        <v>12079</v>
      </c>
      <c r="L21" s="101"/>
      <c r="M21" s="101"/>
      <c r="N21" s="101"/>
      <c r="O21" s="104">
        <v>22981</v>
      </c>
      <c r="P21" s="101">
        <v>4.42</v>
      </c>
      <c r="Q21" s="105">
        <v>43084</v>
      </c>
      <c r="R21" s="135"/>
      <c r="S21" s="135"/>
      <c r="T21" s="102"/>
      <c r="U21" s="102">
        <f t="shared" si="0"/>
        <v>101576.02</v>
      </c>
      <c r="V21" s="102"/>
      <c r="W21" s="102"/>
      <c r="X21" s="102"/>
      <c r="Y21" s="102"/>
      <c r="Z21" s="102"/>
      <c r="AA21" s="102"/>
      <c r="AB21" s="102"/>
      <c r="AC21" s="102"/>
      <c r="AD21" s="102"/>
    </row>
    <row r="22" spans="1:30">
      <c r="A22" s="137"/>
      <c r="B22" s="137"/>
      <c r="C22" s="138"/>
      <c r="D22" s="138"/>
      <c r="E22" s="103" t="s">
        <v>235</v>
      </c>
      <c r="F22" s="101">
        <v>9</v>
      </c>
      <c r="G22" s="101"/>
      <c r="H22" s="101"/>
      <c r="I22" s="101">
        <v>25</v>
      </c>
      <c r="J22" s="101" t="s">
        <v>41</v>
      </c>
      <c r="K22" s="101">
        <v>12079</v>
      </c>
      <c r="L22" s="101"/>
      <c r="M22" s="101"/>
      <c r="N22" s="101"/>
      <c r="O22" s="104">
        <v>23918</v>
      </c>
      <c r="P22" s="101">
        <v>3.99</v>
      </c>
      <c r="Q22" s="105">
        <v>43086</v>
      </c>
      <c r="R22" s="135"/>
      <c r="S22" s="135"/>
      <c r="T22" s="102"/>
      <c r="U22" s="102">
        <f t="shared" si="0"/>
        <v>95432.82</v>
      </c>
      <c r="V22" s="102"/>
      <c r="W22" s="102"/>
      <c r="X22" s="102"/>
      <c r="Y22" s="102"/>
      <c r="Z22" s="102"/>
      <c r="AA22" s="102"/>
      <c r="AB22" s="102"/>
      <c r="AC22" s="102"/>
      <c r="AD22" s="102"/>
    </row>
    <row r="23" spans="1:30">
      <c r="A23" s="137"/>
      <c r="B23" s="137"/>
      <c r="C23" s="138"/>
      <c r="D23" s="138"/>
      <c r="E23" s="103" t="s">
        <v>235</v>
      </c>
      <c r="F23" s="101">
        <v>10</v>
      </c>
      <c r="G23" s="101"/>
      <c r="H23" s="101"/>
      <c r="I23" s="101">
        <v>25</v>
      </c>
      <c r="J23" s="101" t="s">
        <v>41</v>
      </c>
      <c r="K23" s="101">
        <v>12079</v>
      </c>
      <c r="L23" s="101"/>
      <c r="M23" s="101"/>
      <c r="N23" s="101"/>
      <c r="O23" s="104">
        <v>20019</v>
      </c>
      <c r="P23" s="101">
        <v>4.0999999999999996</v>
      </c>
      <c r="Q23" s="105">
        <v>43087</v>
      </c>
      <c r="R23" s="135"/>
      <c r="S23" s="135"/>
      <c r="T23" s="102"/>
      <c r="U23" s="102">
        <f t="shared" si="0"/>
        <v>82077.899999999994</v>
      </c>
      <c r="V23" s="102"/>
      <c r="W23" s="102"/>
      <c r="X23" s="102"/>
      <c r="Y23" s="102"/>
      <c r="Z23" s="102"/>
      <c r="AA23" s="102"/>
      <c r="AB23" s="102"/>
      <c r="AC23" s="102"/>
      <c r="AD23" s="102"/>
    </row>
    <row r="24" spans="1:30">
      <c r="A24" s="137"/>
      <c r="B24" s="137"/>
      <c r="C24" s="138"/>
      <c r="D24" s="138"/>
      <c r="E24" s="103" t="s">
        <v>235</v>
      </c>
      <c r="F24" s="101">
        <v>10</v>
      </c>
      <c r="G24" s="101"/>
      <c r="H24" s="101"/>
      <c r="I24" s="101">
        <v>25</v>
      </c>
      <c r="J24" s="101" t="s">
        <v>41</v>
      </c>
      <c r="K24" s="101">
        <v>12079</v>
      </c>
      <c r="L24" s="101"/>
      <c r="M24" s="101"/>
      <c r="N24" s="101"/>
      <c r="O24" s="104">
        <v>9123</v>
      </c>
      <c r="P24" s="101">
        <v>4.5</v>
      </c>
      <c r="Q24" s="105">
        <v>43088</v>
      </c>
      <c r="R24" s="135"/>
      <c r="S24" s="135"/>
      <c r="T24" s="102"/>
      <c r="U24" s="102">
        <f t="shared" si="0"/>
        <v>41053.5</v>
      </c>
      <c r="V24" s="102"/>
      <c r="W24" s="102"/>
      <c r="X24" s="102"/>
      <c r="Y24" s="102"/>
      <c r="Z24" s="102"/>
      <c r="AA24" s="102"/>
      <c r="AB24" s="102"/>
      <c r="AC24" s="102"/>
      <c r="AD24" s="102"/>
    </row>
    <row r="25" spans="1:30">
      <c r="A25" s="137"/>
      <c r="B25" s="137"/>
      <c r="C25" s="138"/>
      <c r="D25" s="138"/>
      <c r="E25" s="103" t="s">
        <v>235</v>
      </c>
      <c r="F25" s="101">
        <v>2</v>
      </c>
      <c r="G25" s="101"/>
      <c r="H25" s="101"/>
      <c r="I25" s="101">
        <v>25</v>
      </c>
      <c r="J25" s="101" t="s">
        <v>41</v>
      </c>
      <c r="K25" s="101">
        <v>12079</v>
      </c>
      <c r="L25" s="101"/>
      <c r="M25" s="101"/>
      <c r="N25" s="101"/>
      <c r="O25" s="104">
        <v>11246</v>
      </c>
      <c r="P25" s="101">
        <v>4.5</v>
      </c>
      <c r="Q25" s="105">
        <v>43088</v>
      </c>
      <c r="R25" s="135"/>
      <c r="S25" s="135"/>
      <c r="T25" s="102"/>
      <c r="U25" s="102">
        <f t="shared" si="0"/>
        <v>50607</v>
      </c>
      <c r="V25" s="102"/>
      <c r="W25" s="102"/>
      <c r="X25" s="102"/>
      <c r="Y25" s="102"/>
      <c r="Z25" s="102"/>
      <c r="AA25" s="102"/>
      <c r="AB25" s="102"/>
      <c r="AC25" s="102"/>
      <c r="AD25" s="102"/>
    </row>
    <row r="26" spans="1:30">
      <c r="A26" s="137"/>
      <c r="B26" s="137"/>
      <c r="C26" s="138"/>
      <c r="D26" s="138"/>
      <c r="E26" s="103" t="s">
        <v>235</v>
      </c>
      <c r="F26" s="101">
        <v>2</v>
      </c>
      <c r="G26" s="101"/>
      <c r="H26" s="101"/>
      <c r="I26" s="101">
        <v>25</v>
      </c>
      <c r="J26" s="101" t="s">
        <v>41</v>
      </c>
      <c r="K26" s="101">
        <v>12079</v>
      </c>
      <c r="L26" s="101"/>
      <c r="M26" s="101"/>
      <c r="N26" s="101"/>
      <c r="O26" s="104">
        <v>17103</v>
      </c>
      <c r="P26" s="101">
        <v>4.03</v>
      </c>
      <c r="Q26" s="105">
        <v>43089</v>
      </c>
      <c r="R26" s="135"/>
      <c r="S26" s="135"/>
      <c r="T26" s="102"/>
      <c r="U26" s="102">
        <f t="shared" si="0"/>
        <v>68925.090000000011</v>
      </c>
      <c r="V26" s="102"/>
      <c r="W26" s="102"/>
      <c r="X26" s="102"/>
      <c r="Y26" s="102"/>
      <c r="Z26" s="102"/>
      <c r="AA26" s="102"/>
      <c r="AB26" s="102"/>
      <c r="AC26" s="102"/>
      <c r="AD26" s="102"/>
    </row>
    <row r="27" spans="1:30">
      <c r="A27" s="137"/>
      <c r="B27" s="137"/>
      <c r="C27" s="138"/>
      <c r="D27" s="138"/>
      <c r="E27" s="103" t="s">
        <v>235</v>
      </c>
      <c r="F27" s="101">
        <v>9</v>
      </c>
      <c r="G27" s="101"/>
      <c r="H27" s="101"/>
      <c r="I27" s="101">
        <v>25</v>
      </c>
      <c r="J27" s="101" t="s">
        <v>41</v>
      </c>
      <c r="K27" s="101">
        <v>12079</v>
      </c>
      <c r="L27" s="101"/>
      <c r="M27" s="101"/>
      <c r="N27" s="101"/>
      <c r="O27" s="104">
        <v>2845</v>
      </c>
      <c r="P27" s="101">
        <v>4.08</v>
      </c>
      <c r="Q27" s="105">
        <v>43089</v>
      </c>
      <c r="R27" s="135"/>
      <c r="S27" s="135"/>
      <c r="T27" s="102"/>
      <c r="U27" s="102">
        <f t="shared" si="0"/>
        <v>11607.6</v>
      </c>
      <c r="V27" s="102"/>
      <c r="W27" s="102"/>
      <c r="X27" s="102"/>
      <c r="Y27" s="102"/>
      <c r="Z27" s="102"/>
      <c r="AA27" s="102"/>
      <c r="AB27" s="102"/>
      <c r="AC27" s="102"/>
      <c r="AD27" s="102"/>
    </row>
    <row r="28" spans="1:30">
      <c r="A28" s="137"/>
      <c r="B28" s="137"/>
      <c r="C28" s="138"/>
      <c r="D28" s="138"/>
      <c r="E28" s="103" t="s">
        <v>235</v>
      </c>
      <c r="F28" s="101">
        <v>7</v>
      </c>
      <c r="G28" s="101"/>
      <c r="H28" s="101"/>
      <c r="I28" s="101">
        <v>25</v>
      </c>
      <c r="J28" s="101" t="s">
        <v>41</v>
      </c>
      <c r="K28" s="101">
        <v>12079</v>
      </c>
      <c r="L28" s="101"/>
      <c r="M28" s="101"/>
      <c r="N28" s="101"/>
      <c r="O28" s="104">
        <v>1508</v>
      </c>
      <c r="P28" s="101">
        <v>4.55</v>
      </c>
      <c r="Q28" s="105">
        <v>43090</v>
      </c>
      <c r="R28" s="135"/>
      <c r="S28" s="135"/>
      <c r="T28" s="102"/>
      <c r="U28" s="102">
        <f t="shared" si="0"/>
        <v>6861.4</v>
      </c>
      <c r="V28" s="102"/>
      <c r="W28" s="102"/>
      <c r="X28" s="102"/>
      <c r="Y28" s="102"/>
      <c r="Z28" s="102"/>
      <c r="AA28" s="102"/>
      <c r="AB28" s="102"/>
      <c r="AC28" s="102"/>
      <c r="AD28" s="102"/>
    </row>
    <row r="30" spans="1:30">
      <c r="L30" s="46" t="s">
        <v>236</v>
      </c>
      <c r="M30" s="46" t="s">
        <v>237</v>
      </c>
      <c r="N30" s="46" t="s">
        <v>12</v>
      </c>
    </row>
    <row r="31" spans="1:30">
      <c r="L31" s="46">
        <v>1</v>
      </c>
      <c r="M31" s="115">
        <f t="shared" ref="M31:M42" si="1">SUMIF($F$2:$F$28,$L31,$O$2:$O$28)</f>
        <v>26483</v>
      </c>
      <c r="N31" s="114">
        <f>SUMIF($F$2:$F$28,$L31,$U$2:$U$28)</f>
        <v>130609.62999999999</v>
      </c>
    </row>
    <row r="32" spans="1:30">
      <c r="L32" s="46">
        <v>2</v>
      </c>
      <c r="M32" s="115">
        <f t="shared" si="1"/>
        <v>28349</v>
      </c>
      <c r="N32" s="114">
        <f t="shared" ref="N32:N42" si="2">SUMIF($F$2:$F$28,$L32,$U$2:$U$28)</f>
        <v>119532.09000000001</v>
      </c>
    </row>
    <row r="33" spans="12:14">
      <c r="L33" s="46">
        <v>3</v>
      </c>
      <c r="M33" s="115">
        <f t="shared" si="1"/>
        <v>29776</v>
      </c>
      <c r="N33" s="114">
        <f t="shared" si="2"/>
        <v>135847.52000000002</v>
      </c>
    </row>
    <row r="34" spans="12:14">
      <c r="L34" s="102">
        <v>4</v>
      </c>
      <c r="M34" s="115">
        <f t="shared" si="1"/>
        <v>29400</v>
      </c>
      <c r="N34" s="114">
        <f t="shared" si="2"/>
        <v>138601.71</v>
      </c>
    </row>
    <row r="35" spans="12:14">
      <c r="L35" s="102">
        <v>5</v>
      </c>
      <c r="M35" s="115">
        <f t="shared" si="1"/>
        <v>28318</v>
      </c>
      <c r="N35" s="114">
        <f t="shared" si="2"/>
        <v>133073.07</v>
      </c>
    </row>
    <row r="36" spans="12:14">
      <c r="L36" s="102">
        <v>6</v>
      </c>
      <c r="M36" s="115">
        <f t="shared" si="1"/>
        <v>27924</v>
      </c>
      <c r="N36" s="114">
        <f t="shared" si="2"/>
        <v>133518.44999999998</v>
      </c>
    </row>
    <row r="37" spans="12:14">
      <c r="L37" s="102">
        <v>7</v>
      </c>
      <c r="M37" s="115">
        <f t="shared" si="1"/>
        <v>24489</v>
      </c>
      <c r="N37" s="114">
        <f t="shared" si="2"/>
        <v>108437.42</v>
      </c>
    </row>
    <row r="38" spans="12:14">
      <c r="L38" s="102">
        <v>8</v>
      </c>
      <c r="M38" s="115">
        <f t="shared" si="1"/>
        <v>28157</v>
      </c>
      <c r="N38" s="114">
        <f t="shared" si="2"/>
        <v>122914.87000000001</v>
      </c>
    </row>
    <row r="39" spans="12:14">
      <c r="L39" s="102">
        <v>9</v>
      </c>
      <c r="M39" s="115">
        <f t="shared" si="1"/>
        <v>26763</v>
      </c>
      <c r="N39" s="114">
        <f t="shared" si="2"/>
        <v>107040.42000000001</v>
      </c>
    </row>
    <row r="40" spans="12:14">
      <c r="L40" s="102">
        <v>10</v>
      </c>
      <c r="M40" s="115">
        <f t="shared" si="1"/>
        <v>29142</v>
      </c>
      <c r="N40" s="114">
        <f t="shared" si="2"/>
        <v>123131.4</v>
      </c>
    </row>
    <row r="41" spans="12:14">
      <c r="L41" s="102">
        <v>11</v>
      </c>
      <c r="M41" s="115">
        <f t="shared" si="1"/>
        <v>27575</v>
      </c>
      <c r="N41" s="114">
        <f t="shared" si="2"/>
        <v>113110.81999999999</v>
      </c>
    </row>
    <row r="42" spans="12:14">
      <c r="L42" s="102">
        <v>12</v>
      </c>
      <c r="M42" s="115">
        <f t="shared" si="1"/>
        <v>28349</v>
      </c>
      <c r="N42" s="114">
        <f t="shared" si="2"/>
        <v>116938</v>
      </c>
    </row>
    <row r="43" spans="12:14">
      <c r="M43" s="115"/>
    </row>
    <row r="44" spans="12:14">
      <c r="M44" s="115">
        <f>SUM(M31:M42)</f>
        <v>334725</v>
      </c>
      <c r="N44" s="115">
        <f>SUM(N31:N42)</f>
        <v>1482755.4</v>
      </c>
    </row>
  </sheetData>
  <mergeCells count="7">
    <mergeCell ref="R2:R28"/>
    <mergeCell ref="S2:S28"/>
    <mergeCell ref="C1:D1"/>
    <mergeCell ref="A2:A28"/>
    <mergeCell ref="B2:B28"/>
    <mergeCell ref="C2:C28"/>
    <mergeCell ref="D2:D28"/>
  </mergeCells>
  <conditionalFormatting sqref="E1">
    <cfRule type="duplicateValues" dxfId="11" priority="23"/>
  </conditionalFormatting>
  <conditionalFormatting sqref="A2">
    <cfRule type="duplicateValues" dxfId="10" priority="13"/>
  </conditionalFormatting>
  <conditionalFormatting sqref="R2">
    <cfRule type="duplicateValues" dxfId="9" priority="7"/>
  </conditionalFormatting>
  <conditionalFormatting sqref="A1">
    <cfRule type="duplicateValues" dxfId="8" priority="6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"/>
  <sheetViews>
    <sheetView showGridLines="0" zoomScale="55" zoomScaleNormal="55" workbookViewId="0">
      <selection activeCell="M2" sqref="M2:M13"/>
    </sheetView>
  </sheetViews>
  <sheetFormatPr baseColWidth="10" defaultRowHeight="12.75"/>
  <cols>
    <col min="1" max="1" width="11.42578125" style="48"/>
    <col min="2" max="11" width="11.42578125" style="47"/>
    <col min="12" max="16384" width="11.42578125" style="48"/>
  </cols>
  <sheetData>
    <row r="1" spans="1:16" ht="60">
      <c r="A1" s="106" t="s">
        <v>23</v>
      </c>
      <c r="B1" s="106" t="s">
        <v>24</v>
      </c>
      <c r="C1" s="142" t="s">
        <v>238</v>
      </c>
      <c r="D1" s="143"/>
      <c r="E1" s="106" t="s">
        <v>26</v>
      </c>
      <c r="F1" s="106" t="s">
        <v>239</v>
      </c>
      <c r="G1" s="106" t="s">
        <v>27</v>
      </c>
      <c r="H1" s="106" t="s">
        <v>28</v>
      </c>
      <c r="I1" s="106" t="s">
        <v>29</v>
      </c>
      <c r="J1" s="106" t="s">
        <v>30</v>
      </c>
      <c r="K1" s="106" t="s">
        <v>240</v>
      </c>
      <c r="L1" s="106" t="s">
        <v>241</v>
      </c>
      <c r="M1" s="106" t="s">
        <v>242</v>
      </c>
      <c r="N1" s="106" t="s">
        <v>243</v>
      </c>
      <c r="O1" s="106" t="s">
        <v>39</v>
      </c>
      <c r="P1" s="106" t="s">
        <v>40</v>
      </c>
    </row>
    <row r="2" spans="1:16" ht="15">
      <c r="A2" s="139">
        <v>120088</v>
      </c>
      <c r="B2" s="139" t="s">
        <v>234</v>
      </c>
      <c r="C2" s="144">
        <v>42558</v>
      </c>
      <c r="D2" s="144">
        <v>42576</v>
      </c>
      <c r="E2" s="107" t="s">
        <v>235</v>
      </c>
      <c r="F2" s="108" t="s">
        <v>244</v>
      </c>
      <c r="G2" s="107">
        <v>1</v>
      </c>
      <c r="H2" s="107"/>
      <c r="I2" s="107"/>
      <c r="J2" s="107">
        <v>25</v>
      </c>
      <c r="K2" s="107" t="s">
        <v>245</v>
      </c>
      <c r="L2" s="107"/>
      <c r="M2" s="109">
        <v>32500</v>
      </c>
      <c r="N2" s="109">
        <v>138.30000000000001</v>
      </c>
      <c r="O2" s="139" t="s">
        <v>42</v>
      </c>
      <c r="P2" s="139" t="s">
        <v>43</v>
      </c>
    </row>
    <row r="3" spans="1:16" ht="15">
      <c r="A3" s="140"/>
      <c r="B3" s="140"/>
      <c r="C3" s="145"/>
      <c r="D3" s="145"/>
      <c r="E3" s="107" t="s">
        <v>235</v>
      </c>
      <c r="F3" s="108" t="s">
        <v>244</v>
      </c>
      <c r="G3" s="107">
        <v>2</v>
      </c>
      <c r="H3" s="107"/>
      <c r="I3" s="107"/>
      <c r="J3" s="107">
        <v>25</v>
      </c>
      <c r="K3" s="107" t="s">
        <v>245</v>
      </c>
      <c r="L3" s="107"/>
      <c r="M3" s="109">
        <v>32500</v>
      </c>
      <c r="N3" s="109">
        <v>138.30000000000001</v>
      </c>
      <c r="O3" s="140"/>
      <c r="P3" s="140"/>
    </row>
    <row r="4" spans="1:16" ht="15">
      <c r="A4" s="140"/>
      <c r="B4" s="140"/>
      <c r="C4" s="145"/>
      <c r="D4" s="145"/>
      <c r="E4" s="107" t="s">
        <v>235</v>
      </c>
      <c r="F4" s="108" t="s">
        <v>244</v>
      </c>
      <c r="G4" s="107">
        <v>3</v>
      </c>
      <c r="H4" s="107"/>
      <c r="I4" s="107"/>
      <c r="J4" s="107">
        <v>25</v>
      </c>
      <c r="K4" s="107" t="s">
        <v>245</v>
      </c>
      <c r="L4" s="107"/>
      <c r="M4" s="109">
        <v>32500</v>
      </c>
      <c r="N4" s="109">
        <v>138.30000000000001</v>
      </c>
      <c r="O4" s="140"/>
      <c r="P4" s="140"/>
    </row>
    <row r="5" spans="1:16" ht="15">
      <c r="A5" s="140"/>
      <c r="B5" s="140"/>
      <c r="C5" s="145"/>
      <c r="D5" s="145"/>
      <c r="E5" s="107" t="s">
        <v>235</v>
      </c>
      <c r="F5" s="108" t="s">
        <v>244</v>
      </c>
      <c r="G5" s="107">
        <v>4</v>
      </c>
      <c r="H5" s="107"/>
      <c r="I5" s="107"/>
      <c r="J5" s="107">
        <v>25</v>
      </c>
      <c r="K5" s="107" t="s">
        <v>245</v>
      </c>
      <c r="L5" s="107"/>
      <c r="M5" s="109">
        <v>32500</v>
      </c>
      <c r="N5" s="109">
        <v>135</v>
      </c>
      <c r="O5" s="140"/>
      <c r="P5" s="140"/>
    </row>
    <row r="6" spans="1:16" ht="15">
      <c r="A6" s="140"/>
      <c r="B6" s="140"/>
      <c r="C6" s="145"/>
      <c r="D6" s="145"/>
      <c r="E6" s="107" t="s">
        <v>235</v>
      </c>
      <c r="F6" s="108" t="s">
        <v>246</v>
      </c>
      <c r="G6" s="107">
        <v>5</v>
      </c>
      <c r="H6" s="107"/>
      <c r="I6" s="107"/>
      <c r="J6" s="107">
        <v>25</v>
      </c>
      <c r="K6" s="107" t="s">
        <v>245</v>
      </c>
      <c r="L6" s="107"/>
      <c r="M6" s="109">
        <v>32500</v>
      </c>
      <c r="N6" s="109">
        <v>127.5</v>
      </c>
      <c r="O6" s="140"/>
      <c r="P6" s="140"/>
    </row>
    <row r="7" spans="1:16" ht="15">
      <c r="A7" s="140"/>
      <c r="B7" s="140"/>
      <c r="C7" s="145"/>
      <c r="D7" s="145"/>
      <c r="E7" s="107" t="s">
        <v>235</v>
      </c>
      <c r="F7" s="108" t="s">
        <v>246</v>
      </c>
      <c r="G7" s="107">
        <v>6</v>
      </c>
      <c r="H7" s="107"/>
      <c r="I7" s="107"/>
      <c r="J7" s="107">
        <v>25</v>
      </c>
      <c r="K7" s="107" t="s">
        <v>245</v>
      </c>
      <c r="L7" s="107"/>
      <c r="M7" s="109">
        <v>32500</v>
      </c>
      <c r="N7" s="109">
        <v>129.4</v>
      </c>
      <c r="O7" s="140"/>
      <c r="P7" s="140"/>
    </row>
    <row r="8" spans="1:16" ht="15">
      <c r="A8" s="140"/>
      <c r="B8" s="140"/>
      <c r="C8" s="145"/>
      <c r="D8" s="145"/>
      <c r="E8" s="107" t="s">
        <v>235</v>
      </c>
      <c r="F8" s="108" t="s">
        <v>246</v>
      </c>
      <c r="G8" s="107">
        <v>7</v>
      </c>
      <c r="H8" s="107"/>
      <c r="I8" s="107"/>
      <c r="J8" s="107">
        <v>25</v>
      </c>
      <c r="K8" s="107" t="s">
        <v>245</v>
      </c>
      <c r="L8" s="107"/>
      <c r="M8" s="109">
        <v>32494</v>
      </c>
      <c r="N8" s="109">
        <v>147.1</v>
      </c>
      <c r="O8" s="140"/>
      <c r="P8" s="140"/>
    </row>
    <row r="9" spans="1:16" ht="15">
      <c r="A9" s="140"/>
      <c r="B9" s="140"/>
      <c r="C9" s="145"/>
      <c r="D9" s="145"/>
      <c r="E9" s="107" t="s">
        <v>235</v>
      </c>
      <c r="F9" s="108" t="s">
        <v>246</v>
      </c>
      <c r="G9" s="107">
        <v>8</v>
      </c>
      <c r="H9" s="107"/>
      <c r="I9" s="107"/>
      <c r="J9" s="107">
        <v>25</v>
      </c>
      <c r="K9" s="107" t="s">
        <v>245</v>
      </c>
      <c r="L9" s="107"/>
      <c r="M9" s="109">
        <v>31398</v>
      </c>
      <c r="N9" s="109">
        <v>125.1</v>
      </c>
      <c r="O9" s="140"/>
      <c r="P9" s="140"/>
    </row>
    <row r="10" spans="1:16" ht="15">
      <c r="A10" s="140"/>
      <c r="B10" s="140"/>
      <c r="C10" s="145"/>
      <c r="D10" s="145"/>
      <c r="E10" s="107" t="s">
        <v>235</v>
      </c>
      <c r="F10" s="108" t="s">
        <v>247</v>
      </c>
      <c r="G10" s="107">
        <v>9</v>
      </c>
      <c r="H10" s="107"/>
      <c r="I10" s="107"/>
      <c r="J10" s="107">
        <v>25</v>
      </c>
      <c r="K10" s="107" t="s">
        <v>245</v>
      </c>
      <c r="L10" s="107"/>
      <c r="M10" s="109">
        <v>32224</v>
      </c>
      <c r="N10" s="109">
        <v>119</v>
      </c>
      <c r="O10" s="140"/>
      <c r="P10" s="140"/>
    </row>
    <row r="11" spans="1:16" ht="15">
      <c r="A11" s="140"/>
      <c r="B11" s="140"/>
      <c r="C11" s="145"/>
      <c r="D11" s="145"/>
      <c r="E11" s="107" t="s">
        <v>235</v>
      </c>
      <c r="F11" s="108" t="s">
        <v>247</v>
      </c>
      <c r="G11" s="107">
        <v>10</v>
      </c>
      <c r="H11" s="107"/>
      <c r="I11" s="107"/>
      <c r="J11" s="107">
        <v>25</v>
      </c>
      <c r="K11" s="107" t="s">
        <v>245</v>
      </c>
      <c r="L11" s="107"/>
      <c r="M11" s="109">
        <v>32500</v>
      </c>
      <c r="N11" s="109">
        <v>107</v>
      </c>
      <c r="O11" s="140"/>
      <c r="P11" s="140"/>
    </row>
    <row r="12" spans="1:16" ht="15">
      <c r="A12" s="140"/>
      <c r="B12" s="140"/>
      <c r="C12" s="145"/>
      <c r="D12" s="145"/>
      <c r="E12" s="107" t="s">
        <v>235</v>
      </c>
      <c r="F12" s="108" t="s">
        <v>247</v>
      </c>
      <c r="G12" s="107">
        <v>11</v>
      </c>
      <c r="H12" s="107"/>
      <c r="I12" s="107"/>
      <c r="J12" s="107">
        <v>25</v>
      </c>
      <c r="K12" s="107" t="s">
        <v>245</v>
      </c>
      <c r="L12" s="107"/>
      <c r="M12" s="109">
        <v>32092</v>
      </c>
      <c r="N12" s="109">
        <v>106.3</v>
      </c>
      <c r="O12" s="140"/>
      <c r="P12" s="140"/>
    </row>
    <row r="13" spans="1:16" ht="15">
      <c r="A13" s="141"/>
      <c r="B13" s="141"/>
      <c r="C13" s="146"/>
      <c r="D13" s="146"/>
      <c r="E13" s="107" t="s">
        <v>235</v>
      </c>
      <c r="F13" s="108" t="s">
        <v>247</v>
      </c>
      <c r="G13" s="107">
        <v>12</v>
      </c>
      <c r="H13" s="107"/>
      <c r="I13" s="107"/>
      <c r="J13" s="107">
        <v>25</v>
      </c>
      <c r="K13" s="107" t="s">
        <v>245</v>
      </c>
      <c r="L13" s="107"/>
      <c r="M13" s="109">
        <v>32509</v>
      </c>
      <c r="N13" s="109">
        <v>107</v>
      </c>
      <c r="O13" s="141"/>
      <c r="P13" s="141"/>
    </row>
  </sheetData>
  <mergeCells count="7">
    <mergeCell ref="O2:O13"/>
    <mergeCell ref="P2:P13"/>
    <mergeCell ref="C1:D1"/>
    <mergeCell ref="A2:A13"/>
    <mergeCell ref="B2:B13"/>
    <mergeCell ref="C2:C13"/>
    <mergeCell ref="D2:D13"/>
  </mergeCells>
  <conditionalFormatting sqref="A2">
    <cfRule type="duplicateValues" dxfId="7" priority="7"/>
    <cfRule type="duplicateValues" dxfId="6" priority="8"/>
  </conditionalFormatting>
  <conditionalFormatting sqref="A2">
    <cfRule type="duplicateValues" dxfId="5" priority="6"/>
  </conditionalFormatting>
  <conditionalFormatting sqref="A2">
    <cfRule type="duplicateValues" dxfId="4" priority="5"/>
  </conditionalFormatting>
  <conditionalFormatting sqref="A2">
    <cfRule type="duplicateValues" dxfId="3" priority="4"/>
  </conditionalFormatting>
  <conditionalFormatting sqref="A1">
    <cfRule type="duplicateValues" dxfId="2" priority="3"/>
  </conditionalFormatting>
  <conditionalFormatting sqref="A1">
    <cfRule type="duplicateValues" dxfId="1" priority="1"/>
    <cfRule type="duplicateValues" dxfId="0" priority="2"/>
  </conditionalFormatting>
  <printOptions horizontalCentered="1" verticalCentered="1"/>
  <pageMargins left="0.70866141732283472" right="0.51181102362204722" top="0.74803149606299213" bottom="0.74803149606299213" header="0.31496062992125984" footer="0.31496062992125984"/>
  <pageSetup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43"/>
  <sheetViews>
    <sheetView zoomScale="55" zoomScaleNormal="55" workbookViewId="0">
      <selection activeCell="J41" sqref="J41"/>
    </sheetView>
  </sheetViews>
  <sheetFormatPr baseColWidth="10" defaultRowHeight="15"/>
  <cols>
    <col min="1" max="16384" width="11.42578125" style="46"/>
  </cols>
  <sheetData>
    <row r="1" spans="1:16">
      <c r="A1" s="84" t="s">
        <v>248</v>
      </c>
      <c r="B1" s="84" t="s">
        <v>249</v>
      </c>
      <c r="C1" s="84" t="s">
        <v>250</v>
      </c>
      <c r="D1" s="84" t="s">
        <v>251</v>
      </c>
      <c r="E1" s="84" t="s">
        <v>252</v>
      </c>
      <c r="F1" s="84" t="s">
        <v>253</v>
      </c>
      <c r="G1" s="84" t="s">
        <v>228</v>
      </c>
      <c r="H1" s="84" t="s">
        <v>254</v>
      </c>
      <c r="I1" s="84" t="s">
        <v>255</v>
      </c>
      <c r="J1" s="84" t="s">
        <v>256</v>
      </c>
      <c r="K1" s="84" t="s">
        <v>229</v>
      </c>
      <c r="L1" s="84" t="s">
        <v>257</v>
      </c>
      <c r="M1" s="84" t="s">
        <v>258</v>
      </c>
      <c r="N1" s="84" t="s">
        <v>135</v>
      </c>
      <c r="O1" s="84" t="s">
        <v>259</v>
      </c>
      <c r="P1" s="84" t="s">
        <v>260</v>
      </c>
    </row>
    <row r="2" spans="1:16">
      <c r="A2" t="s">
        <v>261</v>
      </c>
      <c r="B2">
        <v>120088</v>
      </c>
      <c r="C2" t="s">
        <v>262</v>
      </c>
      <c r="D2">
        <v>2017105702</v>
      </c>
      <c r="E2" t="s">
        <v>263</v>
      </c>
      <c r="F2">
        <v>301</v>
      </c>
      <c r="G2" t="s">
        <v>46</v>
      </c>
      <c r="H2">
        <v>20000</v>
      </c>
      <c r="I2">
        <v>121.68</v>
      </c>
      <c r="J2">
        <v>12079</v>
      </c>
      <c r="K2" t="s">
        <v>233</v>
      </c>
      <c r="L2" t="s">
        <v>264</v>
      </c>
      <c r="M2" t="s">
        <v>265</v>
      </c>
      <c r="N2">
        <v>12</v>
      </c>
      <c r="O2">
        <v>20165</v>
      </c>
      <c r="P2">
        <v>121.68</v>
      </c>
    </row>
    <row r="3" spans="1:16">
      <c r="A3" t="s">
        <v>261</v>
      </c>
      <c r="B3">
        <v>120088</v>
      </c>
      <c r="C3" t="s">
        <v>262</v>
      </c>
      <c r="D3">
        <v>2017106238</v>
      </c>
      <c r="E3" t="s">
        <v>266</v>
      </c>
      <c r="F3">
        <v>301</v>
      </c>
      <c r="G3" t="s">
        <v>46</v>
      </c>
      <c r="H3">
        <v>6340</v>
      </c>
      <c r="I3">
        <v>38.573</v>
      </c>
      <c r="J3">
        <v>12079</v>
      </c>
      <c r="K3" t="s">
        <v>233</v>
      </c>
      <c r="L3" t="s">
        <v>267</v>
      </c>
      <c r="M3" t="s">
        <v>268</v>
      </c>
      <c r="N3">
        <v>12</v>
      </c>
      <c r="O3">
        <v>6340</v>
      </c>
      <c r="P3">
        <v>38.573</v>
      </c>
    </row>
    <row r="4" spans="1:16">
      <c r="A4" t="s">
        <v>261</v>
      </c>
      <c r="B4">
        <v>120088</v>
      </c>
      <c r="C4" t="s">
        <v>262</v>
      </c>
      <c r="D4">
        <v>2017106733</v>
      </c>
      <c r="E4" t="s">
        <v>268</v>
      </c>
      <c r="F4">
        <v>301</v>
      </c>
      <c r="G4" t="s">
        <v>46</v>
      </c>
      <c r="H4">
        <v>16550</v>
      </c>
      <c r="I4">
        <v>93.888000000000005</v>
      </c>
      <c r="J4">
        <v>12079</v>
      </c>
      <c r="K4" t="s">
        <v>233</v>
      </c>
      <c r="L4" t="s">
        <v>269</v>
      </c>
      <c r="M4" t="s">
        <v>270</v>
      </c>
      <c r="N4">
        <v>12</v>
      </c>
      <c r="O4">
        <v>16550</v>
      </c>
      <c r="P4">
        <v>93.888000000000005</v>
      </c>
    </row>
    <row r="5" spans="1:16">
      <c r="A5" t="s">
        <v>261</v>
      </c>
      <c r="B5">
        <v>120088</v>
      </c>
      <c r="C5" t="s">
        <v>262</v>
      </c>
      <c r="D5">
        <v>2017107232</v>
      </c>
      <c r="E5" t="s">
        <v>270</v>
      </c>
      <c r="F5">
        <v>301</v>
      </c>
      <c r="G5" t="s">
        <v>46</v>
      </c>
      <c r="H5">
        <v>11820</v>
      </c>
      <c r="I5">
        <v>66.581999999999994</v>
      </c>
      <c r="J5">
        <v>12079</v>
      </c>
      <c r="K5" t="s">
        <v>233</v>
      </c>
      <c r="L5" t="s">
        <v>271</v>
      </c>
      <c r="M5" t="s">
        <v>272</v>
      </c>
      <c r="N5">
        <v>12</v>
      </c>
      <c r="O5">
        <v>11820</v>
      </c>
      <c r="P5">
        <v>66.581999999999994</v>
      </c>
    </row>
    <row r="6" spans="1:16">
      <c r="A6" t="s">
        <v>261</v>
      </c>
      <c r="B6">
        <v>120088</v>
      </c>
      <c r="C6" t="s">
        <v>262</v>
      </c>
      <c r="D6">
        <v>2017107273</v>
      </c>
      <c r="E6" t="s">
        <v>270</v>
      </c>
      <c r="F6">
        <v>301</v>
      </c>
      <c r="G6" t="s">
        <v>46</v>
      </c>
      <c r="H6">
        <v>12629</v>
      </c>
      <c r="I6">
        <v>69.965000000000003</v>
      </c>
      <c r="J6">
        <v>12079</v>
      </c>
      <c r="K6" t="s">
        <v>233</v>
      </c>
      <c r="L6" t="s">
        <v>271</v>
      </c>
      <c r="M6" t="s">
        <v>272</v>
      </c>
      <c r="N6">
        <v>12</v>
      </c>
      <c r="O6">
        <v>12695</v>
      </c>
      <c r="P6">
        <v>69.965000000000003</v>
      </c>
    </row>
    <row r="7" spans="1:16">
      <c r="A7" t="s">
        <v>261</v>
      </c>
      <c r="B7">
        <v>120088</v>
      </c>
      <c r="C7" t="s">
        <v>262</v>
      </c>
      <c r="D7">
        <v>2017107842</v>
      </c>
      <c r="E7" t="s">
        <v>272</v>
      </c>
      <c r="F7">
        <v>301</v>
      </c>
      <c r="G7" t="s">
        <v>46</v>
      </c>
      <c r="H7">
        <v>7932</v>
      </c>
      <c r="I7">
        <v>44.656999999999996</v>
      </c>
      <c r="J7">
        <v>12079</v>
      </c>
      <c r="K7" t="s">
        <v>233</v>
      </c>
      <c r="L7" t="s">
        <v>273</v>
      </c>
      <c r="M7" t="s">
        <v>274</v>
      </c>
      <c r="N7">
        <v>12</v>
      </c>
      <c r="O7">
        <v>7957</v>
      </c>
      <c r="P7">
        <v>44.656999999999996</v>
      </c>
    </row>
    <row r="8" spans="1:16">
      <c r="A8" t="s">
        <v>261</v>
      </c>
      <c r="B8">
        <v>120088</v>
      </c>
      <c r="C8" t="s">
        <v>262</v>
      </c>
      <c r="D8">
        <v>2017113059</v>
      </c>
      <c r="E8" t="s">
        <v>275</v>
      </c>
      <c r="F8">
        <v>301</v>
      </c>
      <c r="G8" t="s">
        <v>46</v>
      </c>
      <c r="H8">
        <v>11201</v>
      </c>
      <c r="I8">
        <v>54.325000000000003</v>
      </c>
      <c r="J8">
        <v>12079</v>
      </c>
      <c r="K8" t="s">
        <v>233</v>
      </c>
      <c r="L8" t="s">
        <v>276</v>
      </c>
      <c r="M8" t="s">
        <v>277</v>
      </c>
      <c r="N8">
        <v>12</v>
      </c>
      <c r="O8">
        <v>11247</v>
      </c>
      <c r="P8">
        <v>54.325000000000003</v>
      </c>
    </row>
    <row r="9" spans="1:16">
      <c r="A9" t="s">
        <v>261</v>
      </c>
      <c r="B9">
        <v>120088</v>
      </c>
      <c r="C9" t="s">
        <v>262</v>
      </c>
      <c r="D9">
        <v>2017110825</v>
      </c>
      <c r="E9" t="s">
        <v>278</v>
      </c>
      <c r="F9">
        <v>301</v>
      </c>
      <c r="G9" t="s">
        <v>46</v>
      </c>
      <c r="H9">
        <v>128</v>
      </c>
      <c r="I9">
        <v>0.70899999999999996</v>
      </c>
      <c r="J9">
        <v>12079</v>
      </c>
      <c r="K9" t="s">
        <v>233</v>
      </c>
      <c r="L9" t="s">
        <v>279</v>
      </c>
      <c r="M9" t="s">
        <v>280</v>
      </c>
      <c r="N9">
        <v>12</v>
      </c>
      <c r="O9">
        <v>128</v>
      </c>
      <c r="P9">
        <v>0.70899999999999996</v>
      </c>
    </row>
    <row r="10" spans="1:16">
      <c r="A10" t="s">
        <v>261</v>
      </c>
      <c r="B10">
        <v>120088</v>
      </c>
      <c r="C10" t="s">
        <v>262</v>
      </c>
      <c r="D10">
        <v>2017109949</v>
      </c>
      <c r="E10" t="s">
        <v>281</v>
      </c>
      <c r="F10">
        <v>301</v>
      </c>
      <c r="G10" t="s">
        <v>46</v>
      </c>
      <c r="H10">
        <v>11172</v>
      </c>
      <c r="I10">
        <v>63.378999999999998</v>
      </c>
      <c r="J10">
        <v>12079</v>
      </c>
      <c r="K10" t="s">
        <v>233</v>
      </c>
      <c r="L10" t="s">
        <v>282</v>
      </c>
      <c r="M10" t="s">
        <v>278</v>
      </c>
      <c r="N10">
        <v>12</v>
      </c>
      <c r="O10">
        <v>11204</v>
      </c>
      <c r="P10">
        <v>63.378999999999998</v>
      </c>
    </row>
    <row r="11" spans="1:16">
      <c r="A11" t="s">
        <v>261</v>
      </c>
      <c r="B11">
        <v>120088</v>
      </c>
      <c r="C11" t="s">
        <v>262</v>
      </c>
      <c r="D11">
        <v>2017110008</v>
      </c>
      <c r="E11" t="s">
        <v>281</v>
      </c>
      <c r="F11">
        <v>301</v>
      </c>
      <c r="G11" t="s">
        <v>46</v>
      </c>
      <c r="H11">
        <v>17297</v>
      </c>
      <c r="I11">
        <v>95.703999999999994</v>
      </c>
      <c r="J11">
        <v>12079</v>
      </c>
      <c r="K11" t="s">
        <v>233</v>
      </c>
      <c r="L11" t="s">
        <v>282</v>
      </c>
      <c r="M11" t="s">
        <v>278</v>
      </c>
      <c r="N11">
        <v>12</v>
      </c>
      <c r="O11">
        <v>17329</v>
      </c>
      <c r="P11">
        <v>95.703999999999994</v>
      </c>
    </row>
    <row r="12" spans="1:16">
      <c r="A12" t="s">
        <v>261</v>
      </c>
      <c r="B12">
        <v>120088</v>
      </c>
      <c r="C12" t="s">
        <v>262</v>
      </c>
      <c r="D12">
        <v>2017110535</v>
      </c>
      <c r="E12" t="s">
        <v>283</v>
      </c>
      <c r="F12">
        <v>301</v>
      </c>
      <c r="G12" t="s">
        <v>46</v>
      </c>
      <c r="H12">
        <v>11050</v>
      </c>
      <c r="I12">
        <v>61.14</v>
      </c>
      <c r="J12">
        <v>12079</v>
      </c>
      <c r="K12" t="s">
        <v>233</v>
      </c>
      <c r="L12" t="s">
        <v>282</v>
      </c>
      <c r="M12" t="s">
        <v>278</v>
      </c>
      <c r="N12">
        <v>12</v>
      </c>
      <c r="O12">
        <v>11050</v>
      </c>
      <c r="P12">
        <v>61.14</v>
      </c>
    </row>
    <row r="13" spans="1:16">
      <c r="A13" t="s">
        <v>261</v>
      </c>
      <c r="B13">
        <v>120088</v>
      </c>
      <c r="C13" t="s">
        <v>262</v>
      </c>
      <c r="D13">
        <v>2017110540</v>
      </c>
      <c r="E13" t="s">
        <v>283</v>
      </c>
      <c r="F13">
        <v>301</v>
      </c>
      <c r="G13" t="s">
        <v>46</v>
      </c>
      <c r="H13">
        <v>4353</v>
      </c>
      <c r="I13">
        <v>24.15</v>
      </c>
      <c r="J13">
        <v>12079</v>
      </c>
      <c r="K13" t="s">
        <v>233</v>
      </c>
      <c r="L13" t="s">
        <v>282</v>
      </c>
      <c r="M13" t="s">
        <v>278</v>
      </c>
      <c r="N13">
        <v>12</v>
      </c>
      <c r="O13">
        <v>4375</v>
      </c>
      <c r="P13">
        <v>24.15</v>
      </c>
    </row>
    <row r="14" spans="1:16">
      <c r="A14" t="s">
        <v>261</v>
      </c>
      <c r="B14">
        <v>120088</v>
      </c>
      <c r="C14" t="s">
        <v>262</v>
      </c>
      <c r="D14">
        <v>2017111059</v>
      </c>
      <c r="E14" t="s">
        <v>278</v>
      </c>
      <c r="F14">
        <v>301</v>
      </c>
      <c r="G14" t="s">
        <v>46</v>
      </c>
      <c r="H14">
        <v>23689</v>
      </c>
      <c r="I14">
        <v>131.42699999999999</v>
      </c>
      <c r="J14">
        <v>12079</v>
      </c>
      <c r="K14" t="s">
        <v>233</v>
      </c>
      <c r="L14" t="s">
        <v>284</v>
      </c>
      <c r="M14" t="s">
        <v>285</v>
      </c>
      <c r="N14">
        <v>12</v>
      </c>
      <c r="O14">
        <v>23784</v>
      </c>
      <c r="P14">
        <v>131.42699999999999</v>
      </c>
    </row>
    <row r="15" spans="1:16">
      <c r="A15" t="s">
        <v>261</v>
      </c>
      <c r="B15">
        <v>120088</v>
      </c>
      <c r="C15" t="s">
        <v>262</v>
      </c>
      <c r="D15">
        <v>2017111553</v>
      </c>
      <c r="E15" t="s">
        <v>286</v>
      </c>
      <c r="F15">
        <v>301</v>
      </c>
      <c r="G15" t="s">
        <v>46</v>
      </c>
      <c r="H15">
        <v>820</v>
      </c>
      <c r="I15">
        <v>3.8879999999999999</v>
      </c>
      <c r="J15">
        <v>12079</v>
      </c>
      <c r="K15" t="s">
        <v>233</v>
      </c>
      <c r="L15" t="s">
        <v>284</v>
      </c>
      <c r="M15" t="s">
        <v>285</v>
      </c>
      <c r="N15">
        <v>12</v>
      </c>
      <c r="O15">
        <v>820</v>
      </c>
      <c r="P15">
        <v>3.8879999999999999</v>
      </c>
    </row>
    <row r="16" spans="1:16">
      <c r="A16" t="s">
        <v>261</v>
      </c>
      <c r="B16">
        <v>120088</v>
      </c>
      <c r="C16" t="s">
        <v>262</v>
      </c>
      <c r="D16">
        <v>2017115382</v>
      </c>
      <c r="E16" t="s">
        <v>287</v>
      </c>
      <c r="F16">
        <v>301</v>
      </c>
      <c r="G16" t="s">
        <v>46</v>
      </c>
      <c r="H16">
        <v>8</v>
      </c>
      <c r="I16">
        <v>3.7999999999999999E-2</v>
      </c>
      <c r="J16">
        <v>12079</v>
      </c>
      <c r="K16" t="s">
        <v>233</v>
      </c>
      <c r="L16"/>
      <c r="M16"/>
      <c r="N16"/>
      <c r="O16" s="110"/>
      <c r="P16" s="110"/>
    </row>
    <row r="17" spans="1:16">
      <c r="A17" t="s">
        <v>261</v>
      </c>
      <c r="B17">
        <v>120088</v>
      </c>
      <c r="C17" t="s">
        <v>262</v>
      </c>
      <c r="D17">
        <v>2017112337</v>
      </c>
      <c r="E17" t="s">
        <v>288</v>
      </c>
      <c r="F17">
        <v>301</v>
      </c>
      <c r="G17" t="s">
        <v>46</v>
      </c>
      <c r="H17">
        <v>117</v>
      </c>
      <c r="I17">
        <v>0.66400000000000003</v>
      </c>
      <c r="J17">
        <v>12079</v>
      </c>
      <c r="K17" t="s">
        <v>233</v>
      </c>
      <c r="L17"/>
      <c r="M17"/>
      <c r="N17"/>
      <c r="O17" s="110"/>
      <c r="P17" s="110"/>
    </row>
    <row r="18" spans="1:16">
      <c r="A18" t="s">
        <v>261</v>
      </c>
      <c r="B18">
        <v>120088</v>
      </c>
      <c r="C18" t="s">
        <v>262</v>
      </c>
      <c r="D18">
        <v>2017112371</v>
      </c>
      <c r="E18" t="s">
        <v>288</v>
      </c>
      <c r="F18">
        <v>301</v>
      </c>
      <c r="G18" t="s">
        <v>46</v>
      </c>
      <c r="H18">
        <v>52</v>
      </c>
      <c r="I18">
        <v>0.29299999999999998</v>
      </c>
      <c r="J18">
        <v>12079</v>
      </c>
      <c r="K18" t="s">
        <v>233</v>
      </c>
      <c r="L18"/>
      <c r="M18"/>
      <c r="N18"/>
      <c r="O18" s="110"/>
      <c r="P18" s="110"/>
    </row>
    <row r="19" spans="1:16">
      <c r="A19" t="s">
        <v>261</v>
      </c>
      <c r="B19">
        <v>120088</v>
      </c>
      <c r="C19" t="s">
        <v>262</v>
      </c>
      <c r="D19">
        <v>2017106252</v>
      </c>
      <c r="E19" t="s">
        <v>266</v>
      </c>
      <c r="F19">
        <v>301</v>
      </c>
      <c r="G19" t="s">
        <v>46</v>
      </c>
      <c r="H19">
        <v>18380</v>
      </c>
      <c r="I19">
        <v>109.729</v>
      </c>
      <c r="J19">
        <v>12079</v>
      </c>
      <c r="K19" t="s">
        <v>233</v>
      </c>
      <c r="L19" t="s">
        <v>267</v>
      </c>
      <c r="M19" t="s">
        <v>268</v>
      </c>
      <c r="N19">
        <v>12</v>
      </c>
      <c r="O19">
        <v>18414</v>
      </c>
      <c r="P19">
        <v>109.729</v>
      </c>
    </row>
    <row r="20" spans="1:16">
      <c r="A20" t="s">
        <v>261</v>
      </c>
      <c r="B20">
        <v>120088</v>
      </c>
      <c r="C20" t="s">
        <v>262</v>
      </c>
      <c r="D20">
        <v>2017106711</v>
      </c>
      <c r="E20" t="s">
        <v>268</v>
      </c>
      <c r="F20">
        <v>301</v>
      </c>
      <c r="G20" t="s">
        <v>46</v>
      </c>
      <c r="H20">
        <v>7200</v>
      </c>
      <c r="I20">
        <v>42.984000000000002</v>
      </c>
      <c r="J20">
        <v>12079</v>
      </c>
      <c r="K20" t="s">
        <v>233</v>
      </c>
      <c r="L20" t="s">
        <v>269</v>
      </c>
      <c r="M20" t="s">
        <v>270</v>
      </c>
      <c r="N20">
        <v>12</v>
      </c>
      <c r="O20">
        <v>7224</v>
      </c>
      <c r="P20">
        <v>42.984000000000002</v>
      </c>
    </row>
    <row r="21" spans="1:16">
      <c r="A21" t="s">
        <v>261</v>
      </c>
      <c r="B21">
        <v>120088</v>
      </c>
      <c r="C21" t="s">
        <v>262</v>
      </c>
      <c r="D21">
        <v>2017107253</v>
      </c>
      <c r="E21" t="s">
        <v>270</v>
      </c>
      <c r="F21">
        <v>301</v>
      </c>
      <c r="G21" t="s">
        <v>46</v>
      </c>
      <c r="H21">
        <v>2280</v>
      </c>
      <c r="I21">
        <v>12.843</v>
      </c>
      <c r="J21">
        <v>12079</v>
      </c>
      <c r="K21" t="s">
        <v>233</v>
      </c>
      <c r="L21" t="s">
        <v>271</v>
      </c>
      <c r="M21" t="s">
        <v>272</v>
      </c>
      <c r="N21">
        <v>12</v>
      </c>
      <c r="O21">
        <v>2289</v>
      </c>
      <c r="P21">
        <v>12.843</v>
      </c>
    </row>
    <row r="22" spans="1:16">
      <c r="A22" t="s">
        <v>261</v>
      </c>
      <c r="B22">
        <v>120088</v>
      </c>
      <c r="C22" t="s">
        <v>262</v>
      </c>
      <c r="D22">
        <v>2017109108</v>
      </c>
      <c r="E22" t="s">
        <v>280</v>
      </c>
      <c r="F22">
        <v>301</v>
      </c>
      <c r="G22" t="s">
        <v>46</v>
      </c>
      <c r="H22">
        <v>64</v>
      </c>
      <c r="I22">
        <v>0.36099999999999999</v>
      </c>
      <c r="J22">
        <v>12079</v>
      </c>
      <c r="K22" t="s">
        <v>233</v>
      </c>
      <c r="L22" t="s">
        <v>289</v>
      </c>
      <c r="M22" t="s">
        <v>281</v>
      </c>
      <c r="N22">
        <v>12</v>
      </c>
      <c r="O22">
        <v>64</v>
      </c>
      <c r="P22">
        <v>0.36099999999999999</v>
      </c>
    </row>
    <row r="23" spans="1:16">
      <c r="A23" t="s">
        <v>261</v>
      </c>
      <c r="B23">
        <v>120088</v>
      </c>
      <c r="C23" t="s">
        <v>262</v>
      </c>
      <c r="D23">
        <v>2017108422</v>
      </c>
      <c r="E23" t="s">
        <v>290</v>
      </c>
      <c r="F23">
        <v>301</v>
      </c>
      <c r="G23" t="s">
        <v>46</v>
      </c>
      <c r="H23">
        <v>19638</v>
      </c>
      <c r="I23">
        <v>110.562</v>
      </c>
      <c r="J23">
        <v>12079</v>
      </c>
      <c r="K23" t="s">
        <v>233</v>
      </c>
      <c r="L23" t="s">
        <v>291</v>
      </c>
      <c r="M23" t="s">
        <v>292</v>
      </c>
      <c r="N23">
        <v>12</v>
      </c>
      <c r="O23">
        <v>19690</v>
      </c>
      <c r="P23">
        <v>110.562</v>
      </c>
    </row>
    <row r="24" spans="1:16">
      <c r="A24" t="s">
        <v>261</v>
      </c>
      <c r="B24">
        <v>120088</v>
      </c>
      <c r="C24" t="s">
        <v>262</v>
      </c>
      <c r="D24">
        <v>2017113051</v>
      </c>
      <c r="E24" t="s">
        <v>275</v>
      </c>
      <c r="F24">
        <v>301</v>
      </c>
      <c r="G24" t="s">
        <v>46</v>
      </c>
      <c r="H24">
        <v>9100</v>
      </c>
      <c r="I24">
        <v>42.497</v>
      </c>
      <c r="J24">
        <v>12079</v>
      </c>
      <c r="K24" t="s">
        <v>233</v>
      </c>
      <c r="L24" t="s">
        <v>276</v>
      </c>
      <c r="M24" t="s">
        <v>277</v>
      </c>
      <c r="N24">
        <v>12</v>
      </c>
      <c r="O24">
        <v>9124</v>
      </c>
      <c r="P24">
        <v>42.497</v>
      </c>
    </row>
    <row r="25" spans="1:16">
      <c r="A25" t="s">
        <v>261</v>
      </c>
      <c r="B25">
        <v>120088</v>
      </c>
      <c r="C25" t="s">
        <v>262</v>
      </c>
      <c r="D25">
        <v>2017113555</v>
      </c>
      <c r="E25" t="s">
        <v>277</v>
      </c>
      <c r="F25">
        <v>301</v>
      </c>
      <c r="G25" t="s">
        <v>46</v>
      </c>
      <c r="H25">
        <v>17040</v>
      </c>
      <c r="I25">
        <v>82.644000000000005</v>
      </c>
      <c r="J25">
        <v>12079</v>
      </c>
      <c r="K25" t="s">
        <v>233</v>
      </c>
      <c r="L25" t="s">
        <v>293</v>
      </c>
      <c r="M25" t="s">
        <v>294</v>
      </c>
      <c r="N25">
        <v>12</v>
      </c>
      <c r="O25">
        <v>17104</v>
      </c>
      <c r="P25">
        <v>82.644000000000005</v>
      </c>
    </row>
    <row r="26" spans="1:16">
      <c r="A26" t="s">
        <v>261</v>
      </c>
      <c r="B26">
        <v>120088</v>
      </c>
      <c r="C26" t="s">
        <v>262</v>
      </c>
      <c r="D26">
        <v>2017113561</v>
      </c>
      <c r="E26" t="s">
        <v>277</v>
      </c>
      <c r="F26">
        <v>301</v>
      </c>
      <c r="G26" t="s">
        <v>46</v>
      </c>
      <c r="H26">
        <v>2836</v>
      </c>
      <c r="I26">
        <v>12.558</v>
      </c>
      <c r="J26">
        <v>12079</v>
      </c>
      <c r="K26" t="s">
        <v>233</v>
      </c>
      <c r="L26" t="s">
        <v>293</v>
      </c>
      <c r="M26" t="s">
        <v>294</v>
      </c>
      <c r="N26">
        <v>12</v>
      </c>
      <c r="O26">
        <v>2845</v>
      </c>
      <c r="P26">
        <v>11.599</v>
      </c>
    </row>
    <row r="27" spans="1:16">
      <c r="A27" t="s">
        <v>261</v>
      </c>
      <c r="B27">
        <v>120088</v>
      </c>
      <c r="C27" t="s">
        <v>262</v>
      </c>
      <c r="D27">
        <v>2017113906</v>
      </c>
      <c r="E27" t="s">
        <v>294</v>
      </c>
      <c r="F27">
        <v>301</v>
      </c>
      <c r="G27" t="s">
        <v>46</v>
      </c>
      <c r="H27">
        <v>1500</v>
      </c>
      <c r="I27">
        <v>7.1120000000000001</v>
      </c>
      <c r="J27">
        <v>12079</v>
      </c>
      <c r="K27" t="s">
        <v>233</v>
      </c>
      <c r="L27" t="s">
        <v>295</v>
      </c>
      <c r="M27" t="s">
        <v>296</v>
      </c>
      <c r="N27">
        <v>12</v>
      </c>
      <c r="O27">
        <v>1508</v>
      </c>
      <c r="P27">
        <v>6.867</v>
      </c>
    </row>
    <row r="28" spans="1:16">
      <c r="A28" t="s">
        <v>261</v>
      </c>
      <c r="B28">
        <v>120088</v>
      </c>
      <c r="C28" t="s">
        <v>262</v>
      </c>
      <c r="D28">
        <v>2017108902</v>
      </c>
      <c r="E28" t="s">
        <v>297</v>
      </c>
      <c r="F28">
        <v>301</v>
      </c>
      <c r="G28" t="s">
        <v>46</v>
      </c>
      <c r="H28">
        <v>17019</v>
      </c>
      <c r="I28">
        <v>94.284999999999997</v>
      </c>
      <c r="J28">
        <v>12079</v>
      </c>
      <c r="K28" t="s">
        <v>233</v>
      </c>
      <c r="L28" t="s">
        <v>298</v>
      </c>
      <c r="M28" t="s">
        <v>281</v>
      </c>
      <c r="N28">
        <v>12</v>
      </c>
      <c r="O28">
        <v>17083</v>
      </c>
      <c r="P28">
        <v>94.284999999999997</v>
      </c>
    </row>
    <row r="29" spans="1:16">
      <c r="A29" t="s">
        <v>261</v>
      </c>
      <c r="B29">
        <v>120088</v>
      </c>
      <c r="C29" t="s">
        <v>262</v>
      </c>
      <c r="D29">
        <v>2017108959</v>
      </c>
      <c r="E29" t="s">
        <v>297</v>
      </c>
      <c r="F29">
        <v>301</v>
      </c>
      <c r="G29" t="s">
        <v>46</v>
      </c>
      <c r="H29">
        <v>10908</v>
      </c>
      <c r="I29">
        <v>61.881</v>
      </c>
      <c r="J29">
        <v>12079</v>
      </c>
      <c r="K29" t="s">
        <v>233</v>
      </c>
      <c r="L29" t="s">
        <v>298</v>
      </c>
      <c r="M29" t="s">
        <v>281</v>
      </c>
      <c r="N29">
        <v>12</v>
      </c>
      <c r="O29">
        <v>10970</v>
      </c>
      <c r="P29">
        <v>61.881</v>
      </c>
    </row>
    <row r="30" spans="1:16">
      <c r="A30" t="s">
        <v>261</v>
      </c>
      <c r="B30">
        <v>120088</v>
      </c>
      <c r="C30" t="s">
        <v>262</v>
      </c>
      <c r="D30">
        <v>2017109562</v>
      </c>
      <c r="E30" t="s">
        <v>281</v>
      </c>
      <c r="F30">
        <v>301</v>
      </c>
      <c r="G30" t="s">
        <v>46</v>
      </c>
      <c r="H30">
        <v>1740</v>
      </c>
      <c r="I30">
        <v>9.7959999999999994</v>
      </c>
      <c r="J30">
        <v>12079</v>
      </c>
      <c r="K30" t="s">
        <v>233</v>
      </c>
      <c r="L30" t="s">
        <v>298</v>
      </c>
      <c r="M30" t="s">
        <v>281</v>
      </c>
      <c r="N30">
        <v>12</v>
      </c>
      <c r="O30">
        <v>1756</v>
      </c>
      <c r="P30">
        <v>9.7959999999999994</v>
      </c>
    </row>
    <row r="31" spans="1:16">
      <c r="A31" t="s">
        <v>261</v>
      </c>
      <c r="B31">
        <v>120088</v>
      </c>
      <c r="C31" t="s">
        <v>262</v>
      </c>
      <c r="D31">
        <v>2017109651</v>
      </c>
      <c r="E31" t="s">
        <v>281</v>
      </c>
      <c r="F31">
        <v>301</v>
      </c>
      <c r="G31" t="s">
        <v>46</v>
      </c>
      <c r="H31">
        <v>32</v>
      </c>
      <c r="I31">
        <v>0.18</v>
      </c>
      <c r="J31">
        <v>12079</v>
      </c>
      <c r="K31" t="s">
        <v>233</v>
      </c>
      <c r="L31" t="s">
        <v>298</v>
      </c>
      <c r="M31" t="s">
        <v>281</v>
      </c>
      <c r="N31">
        <v>12</v>
      </c>
      <c r="O31">
        <v>32</v>
      </c>
      <c r="P31">
        <v>0.18</v>
      </c>
    </row>
    <row r="32" spans="1:16">
      <c r="A32" t="s">
        <v>261</v>
      </c>
      <c r="B32">
        <v>120088</v>
      </c>
      <c r="C32" t="s">
        <v>262</v>
      </c>
      <c r="D32">
        <v>2017109568</v>
      </c>
      <c r="E32" t="s">
        <v>281</v>
      </c>
      <c r="F32">
        <v>301</v>
      </c>
      <c r="G32" t="s">
        <v>46</v>
      </c>
      <c r="H32">
        <v>5378</v>
      </c>
      <c r="I32">
        <v>30.509</v>
      </c>
      <c r="J32">
        <v>12079</v>
      </c>
      <c r="K32" t="s">
        <v>233</v>
      </c>
      <c r="L32" t="s">
        <v>298</v>
      </c>
      <c r="M32" t="s">
        <v>281</v>
      </c>
      <c r="N32">
        <v>12</v>
      </c>
      <c r="O32">
        <v>5404</v>
      </c>
      <c r="P32">
        <v>30.509</v>
      </c>
    </row>
    <row r="33" spans="1:16">
      <c r="A33" t="s">
        <v>261</v>
      </c>
      <c r="B33">
        <v>120088</v>
      </c>
      <c r="C33" t="s">
        <v>262</v>
      </c>
      <c r="D33">
        <v>2017111539</v>
      </c>
      <c r="E33" t="s">
        <v>286</v>
      </c>
      <c r="F33">
        <v>301</v>
      </c>
      <c r="G33" t="s">
        <v>46</v>
      </c>
      <c r="H33">
        <v>22126</v>
      </c>
      <c r="I33">
        <v>104.899</v>
      </c>
      <c r="J33">
        <v>12079</v>
      </c>
      <c r="K33" t="s">
        <v>233</v>
      </c>
      <c r="L33" t="s">
        <v>284</v>
      </c>
      <c r="M33" t="s">
        <v>285</v>
      </c>
      <c r="N33">
        <v>12</v>
      </c>
      <c r="O33">
        <v>22162</v>
      </c>
      <c r="P33">
        <v>104.899</v>
      </c>
    </row>
    <row r="34" spans="1:16">
      <c r="A34" t="s">
        <v>261</v>
      </c>
      <c r="B34">
        <v>120088</v>
      </c>
      <c r="C34" t="s">
        <v>262</v>
      </c>
      <c r="D34">
        <v>2017112040</v>
      </c>
      <c r="E34" t="s">
        <v>299</v>
      </c>
      <c r="F34">
        <v>301</v>
      </c>
      <c r="G34" t="s">
        <v>46</v>
      </c>
      <c r="H34">
        <v>24010</v>
      </c>
      <c r="I34">
        <v>106.316</v>
      </c>
      <c r="J34">
        <v>12079</v>
      </c>
      <c r="K34" t="s">
        <v>233</v>
      </c>
      <c r="L34" t="s">
        <v>300</v>
      </c>
      <c r="M34" t="s">
        <v>275</v>
      </c>
      <c r="N34">
        <v>12</v>
      </c>
      <c r="O34">
        <v>24010</v>
      </c>
      <c r="P34">
        <v>106.316</v>
      </c>
    </row>
    <row r="35" spans="1:16">
      <c r="A35" t="s">
        <v>261</v>
      </c>
      <c r="B35">
        <v>120088</v>
      </c>
      <c r="C35" t="s">
        <v>262</v>
      </c>
      <c r="D35">
        <v>2017112535</v>
      </c>
      <c r="E35" t="s">
        <v>288</v>
      </c>
      <c r="F35">
        <v>301</v>
      </c>
      <c r="G35" t="s">
        <v>46</v>
      </c>
      <c r="H35">
        <v>20050</v>
      </c>
      <c r="I35">
        <v>93.632999999999996</v>
      </c>
      <c r="J35">
        <v>12079</v>
      </c>
      <c r="K35" t="s">
        <v>233</v>
      </c>
      <c r="L35" t="s">
        <v>300</v>
      </c>
      <c r="M35" t="s">
        <v>275</v>
      </c>
      <c r="N35">
        <v>12</v>
      </c>
      <c r="O35">
        <v>20050</v>
      </c>
      <c r="P35">
        <v>93.634</v>
      </c>
    </row>
    <row r="36" spans="1:16">
      <c r="A36" t="s">
        <v>261</v>
      </c>
      <c r="B36">
        <v>120088</v>
      </c>
      <c r="C36" t="s">
        <v>262</v>
      </c>
      <c r="D36">
        <v>2017112359</v>
      </c>
      <c r="E36" t="s">
        <v>288</v>
      </c>
      <c r="F36">
        <v>301</v>
      </c>
      <c r="G36" t="s">
        <v>46</v>
      </c>
      <c r="H36">
        <v>112</v>
      </c>
      <c r="I36">
        <v>0.68899999999999995</v>
      </c>
      <c r="J36">
        <v>12079</v>
      </c>
      <c r="K36" t="s">
        <v>233</v>
      </c>
      <c r="L36" s="110"/>
      <c r="M36" s="110"/>
      <c r="N36" s="110"/>
      <c r="O36" s="110"/>
      <c r="P36" s="110"/>
    </row>
    <row r="37" spans="1:16">
      <c r="A37" t="s">
        <v>261</v>
      </c>
      <c r="B37">
        <v>120088</v>
      </c>
      <c r="C37" t="s">
        <v>262</v>
      </c>
      <c r="D37">
        <v>2017112443</v>
      </c>
      <c r="E37" t="s">
        <v>288</v>
      </c>
      <c r="F37">
        <v>301</v>
      </c>
      <c r="G37" t="s">
        <v>46</v>
      </c>
      <c r="H37">
        <v>115</v>
      </c>
      <c r="I37">
        <v>0.63800000000000001</v>
      </c>
      <c r="J37">
        <v>12079</v>
      </c>
      <c r="K37" t="s">
        <v>233</v>
      </c>
      <c r="L37" s="110"/>
      <c r="M37" s="110"/>
      <c r="N37" s="110"/>
      <c r="O37" s="110"/>
      <c r="P37" s="110"/>
    </row>
    <row r="38" spans="1:16">
      <c r="A38" t="s">
        <v>261</v>
      </c>
      <c r="B38">
        <v>120088</v>
      </c>
      <c r="C38" t="s">
        <v>262</v>
      </c>
      <c r="D38">
        <v>2017112441</v>
      </c>
      <c r="E38" t="s">
        <v>288</v>
      </c>
      <c r="F38">
        <v>301</v>
      </c>
      <c r="G38" t="s">
        <v>46</v>
      </c>
      <c r="H38">
        <v>35</v>
      </c>
      <c r="I38">
        <v>0.16600000000000001</v>
      </c>
      <c r="J38">
        <v>12079</v>
      </c>
      <c r="K38" t="s">
        <v>233</v>
      </c>
      <c r="L38" s="110"/>
      <c r="M38" s="110"/>
      <c r="N38" s="110"/>
      <c r="O38" s="110"/>
      <c r="P38" s="110"/>
    </row>
    <row r="39" spans="1:16">
      <c r="A39" t="s">
        <v>261</v>
      </c>
      <c r="B39">
        <v>120088</v>
      </c>
      <c r="C39" t="s">
        <v>262</v>
      </c>
      <c r="D39">
        <v>2017115369</v>
      </c>
      <c r="E39" t="s">
        <v>287</v>
      </c>
      <c r="F39">
        <v>301</v>
      </c>
      <c r="G39" t="s">
        <v>46</v>
      </c>
      <c r="H39">
        <v>108</v>
      </c>
      <c r="I39">
        <v>0.52400000000000002</v>
      </c>
      <c r="J39">
        <v>12079</v>
      </c>
      <c r="K39" t="s">
        <v>233</v>
      </c>
      <c r="L39" s="110"/>
      <c r="M39" s="110"/>
      <c r="N39" s="110"/>
      <c r="O39" s="110"/>
      <c r="P39" s="110"/>
    </row>
    <row r="40" spans="1:16">
      <c r="A40" t="s">
        <v>261</v>
      </c>
      <c r="B40">
        <v>120088</v>
      </c>
      <c r="C40" t="s">
        <v>262</v>
      </c>
      <c r="D40">
        <v>2017112350</v>
      </c>
      <c r="E40" t="s">
        <v>288</v>
      </c>
      <c r="F40">
        <v>301</v>
      </c>
      <c r="G40" t="s">
        <v>46</v>
      </c>
      <c r="H40">
        <v>2</v>
      </c>
      <c r="I40">
        <v>1.0999999999999999E-2</v>
      </c>
      <c r="J40">
        <v>12079</v>
      </c>
      <c r="K40" t="s">
        <v>233</v>
      </c>
      <c r="L40" s="110"/>
      <c r="M40" s="110"/>
      <c r="N40" s="110"/>
      <c r="O40" s="110"/>
      <c r="P40" s="110"/>
    </row>
    <row r="41" spans="1:16">
      <c r="A41" t="s">
        <v>261</v>
      </c>
      <c r="B41">
        <v>120088</v>
      </c>
      <c r="C41" t="s">
        <v>262</v>
      </c>
      <c r="D41">
        <v>2017108225</v>
      </c>
      <c r="E41" t="s">
        <v>274</v>
      </c>
      <c r="F41">
        <v>301</v>
      </c>
      <c r="G41" t="s">
        <v>46</v>
      </c>
      <c r="H41">
        <v>143</v>
      </c>
      <c r="I41">
        <v>0.88</v>
      </c>
      <c r="J41">
        <v>12079</v>
      </c>
      <c r="K41" t="s">
        <v>233</v>
      </c>
      <c r="L41" s="110"/>
      <c r="M41" s="110"/>
      <c r="N41" s="110"/>
      <c r="O41" s="110"/>
      <c r="P41" s="110"/>
    </row>
    <row r="43" spans="1:16">
      <c r="O43" s="46">
        <f>SUM(O2:O41)</f>
        <v>335193</v>
      </c>
      <c r="P43" s="46">
        <f>SUM(P2:P41)</f>
        <v>1791.6530000000005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Declaracion cosecha SSP</vt:lpstr>
      <vt:lpstr>Anexo 6 Declaración Siembra</vt:lpstr>
      <vt:lpstr>Anexo 7 M Prima Planta12079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2019-03-11T14:47:18Z</dcterms:modified>
</cp:coreProperties>
</file>