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AM jaula" sheetId="11" r:id="rId8"/>
    <sheet name="Anexo 7 Egreso regularización" sheetId="12" r:id="rId9"/>
  </sheets>
  <definedNames>
    <definedName name="_xlnm._FilterDatabase" localSheetId="1" hidden="1">'Anexo 2 CAM por Jaula'!#REF!</definedName>
    <definedName name="_xlnm._FilterDatabase" localSheetId="6" hidden="1">'Anexo 5 M Prima Planta'!$A$1:$U$634</definedName>
  </definedNames>
  <calcPr calcId="125725"/>
  <pivotCaches>
    <pivotCache cacheId="7" r:id="rId10"/>
    <pivotCache cacheId="8" r:id="rId11"/>
    <pivotCache cacheId="9" r:id="rId1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" i="10"/>
  <c r="Z28"/>
  <c r="T25" i="11"/>
  <c r="T26"/>
  <c r="N164" i="10" l="1"/>
  <c r="M164"/>
  <c r="T164"/>
  <c r="U164"/>
  <c r="D10" i="1"/>
  <c r="C10"/>
  <c r="T643" i="10"/>
  <c r="G14" i="7"/>
  <c r="F14"/>
  <c r="E14"/>
  <c r="D14"/>
  <c r="C14"/>
  <c r="B14"/>
  <c r="I14"/>
  <c r="I28"/>
  <c r="G28"/>
  <c r="F28"/>
  <c r="E28"/>
  <c r="D28"/>
  <c r="C28"/>
  <c r="B28"/>
</calcChain>
</file>

<file path=xl/sharedStrings.xml><?xml version="1.0" encoding="utf-8"?>
<sst xmlns="http://schemas.openxmlformats.org/spreadsheetml/2006/main" count="7995" uniqueCount="737">
  <si>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</si>
  <si>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</si>
  <si>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</si>
  <si>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</si>
  <si>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</si>
  <si>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</si>
  <si>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</si>
  <si>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</si>
  <si>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</si>
  <si>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</si>
  <si>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</si>
  <si>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Número de peces por Unidad de Cultivo</t>
  </si>
  <si>
    <t>Número de peces Total</t>
  </si>
  <si>
    <t>Biomasa Total</t>
  </si>
  <si>
    <t>Total</t>
  </si>
  <si>
    <t>Total Unidad</t>
  </si>
  <si>
    <t>Número de peces en cosecha por Unidad de cultivo y período</t>
  </si>
  <si>
    <t>Nombre Especie</t>
  </si>
  <si>
    <t>XII REGION</t>
  </si>
  <si>
    <t>Comuna</t>
  </si>
  <si>
    <t>ADULTOS</t>
  </si>
  <si>
    <t>%Total Nivel Infecciosa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</si>
  <si>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</si>
  <si>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</si>
  <si>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</si>
  <si>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</si>
  <si>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</si>
  <si>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</si>
  <si>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</si>
  <si>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</si>
  <si>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</si>
  <si>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</si>
  <si>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</si>
  <si>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</si>
  <si>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</si>
  <si>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</si>
  <si>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</si>
  <si>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</si>
  <si>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Rótulos de fila</t>
  </si>
  <si>
    <t>Biomasa</t>
  </si>
  <si>
    <t>Biomasa en cosecha por Unidad de cultivo y período</t>
  </si>
  <si>
    <t>Alvarez y Alvarez Ltda.</t>
  </si>
  <si>
    <t>PESQUERA TORRES DEL PAINE LIMITADA.</t>
  </si>
  <si>
    <t>Mes</t>
  </si>
  <si>
    <t>Año</t>
  </si>
  <si>
    <t>Biomasa Viva</t>
  </si>
  <si>
    <t>SURPROCESO S.A.</t>
  </si>
  <si>
    <t>RIO DULCE S.A.</t>
  </si>
  <si>
    <t>PESQUERA LA PORTADA S.A.</t>
  </si>
  <si>
    <t>Biomasa Mortalidad</t>
  </si>
  <si>
    <t>Número Total d Mortalidad</t>
  </si>
  <si>
    <t>Total Biomasa</t>
  </si>
  <si>
    <t>Número</t>
  </si>
  <si>
    <t>Destino</t>
  </si>
  <si>
    <t>Semana 9-B (1-MAR-2020 al 1-MAR-2020)</t>
  </si>
  <si>
    <t>Semana 9-A (24-FEB-2020 al 29-FEB-2020)</t>
  </si>
  <si>
    <t>Semana 8 (17-FEB-2020 al 23-FEB-2020)</t>
  </si>
  <si>
    <t>Semana 7 (10-FEB-2020 al 16-FEB-2020)</t>
  </si>
  <si>
    <t>Semana 6 (3-FEB-2020 al 9-FEB-2020)</t>
  </si>
  <si>
    <t>Semana 5-B (1-FEB-2020 al 2-FEB-2020)</t>
  </si>
  <si>
    <t>Semana 5-A (27-ENE-2020 al 31-ENE-2020)</t>
  </si>
  <si>
    <t>Semana 4 (20-ENE-2020 al 26-ENE-2020)</t>
  </si>
  <si>
    <t>Semana 3 (13-ENE-2020 al 19-ENE-2020)</t>
  </si>
  <si>
    <t>Semana 2 (6-ENE-2020 al 12-ENE-2020)</t>
  </si>
  <si>
    <t>Semana 1-B (1-ENE-2020 al 5-ENE-2020)</t>
  </si>
  <si>
    <t>Semana 1-A (30-DIC-2019 al 31-DIC-2019)</t>
  </si>
  <si>
    <t>Semana 52 (23-DIC-2019 al 29-DIC-2019)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</si>
  <si>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</si>
  <si>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</si>
  <si>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</si>
  <si>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</si>
  <si>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</si>
  <si>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</si>
  <si>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</si>
  <si>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</si>
  <si>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</si>
  <si>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</si>
  <si>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</si>
  <si>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</si>
  <si>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41 (7-OCT-2019 al 13-OCT-2019)</t>
  </si>
  <si>
    <t>Semana 40-B (1-OCT-2019 al 6-OCT-2019)</t>
  </si>
  <si>
    <t>Semana 40-A (30-SEP-2019 al 30-SEP-2019)</t>
  </si>
  <si>
    <t>Semana 39 (23-SEP-2019 al 29-SEP-2019)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</si>
  <si>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</si>
  <si>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</si>
  <si>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</si>
  <si>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</si>
  <si>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</si>
  <si>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</si>
  <si>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</si>
  <si>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</si>
  <si>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</si>
  <si>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</si>
  <si>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</si>
  <si>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Semana 26 (22-JUN-2020 al 28-JUN-2020)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</si>
  <si>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</si>
  <si>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</si>
  <si>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</si>
  <si>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</si>
  <si>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</si>
  <si>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</si>
  <si>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</si>
  <si>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</si>
  <si>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</si>
  <si>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</si>
  <si>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</si>
  <si>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</si>
  <si>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</si>
  <si>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</si>
  <si>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13 (23-MAR-2020 al 29-MAR-2020)</t>
  </si>
  <si>
    <t>Semana 12 (16-MAR-2020 al 22-MAR-2020)</t>
  </si>
  <si>
    <t>Semana 11 (9-MAR-2020 al 15-MAR-2020)</t>
  </si>
  <si>
    <t>Semana 10 (2-MAR-2020 al 8-MAR-2020)</t>
  </si>
  <si>
    <t>Semana 45 (2-NOV-2020 al 8-NOV-2020)</t>
  </si>
  <si>
    <t>Semana 44-B (1-NOV-2020 al 1-NOV-2020)</t>
  </si>
  <si>
    <t>Semana 44-A (26-OCT-2020 al 31-OCT-2020)</t>
  </si>
  <si>
    <t>Semana 43 (19-OCT-2020 al 25-OCT-2020)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</si>
  <si>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</si>
  <si>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</si>
  <si>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</si>
  <si>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</si>
  <si>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</si>
  <si>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</si>
  <si>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</si>
  <si>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</si>
  <si>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</si>
  <si>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4 (25-ENE-2021 al 31-ENE-2021)</t>
  </si>
  <si>
    <t>Semana 3 (18-ENE-2021 al 24-ENE-2021)</t>
  </si>
  <si>
    <t>Semana 2 (11-ENE-2021 al 17-ENE-2021)</t>
  </si>
  <si>
    <t>Semana 1 (4-ENE-2021 al 10-ENE-2021)</t>
  </si>
  <si>
    <t>Semana 53-B (1-ENE-2021 al 3-ENE-2021)</t>
  </si>
  <si>
    <t>Semana 53-A (28-DIC-2020 al 31-DIC-2020)</t>
  </si>
  <si>
    <t>Semana 52 (21-DIC-2020 al 27-DIC-2020)</t>
  </si>
  <si>
    <t>Semana 51 (14-DIC-2020 al 20-DIC-2020)</t>
  </si>
  <si>
    <t>Semana 50 (7-DIC-2020 al 13-DIC-2020)</t>
  </si>
  <si>
    <t>Semana 49-B (1-DIC-2020 al 6-DIC-2020)</t>
  </si>
  <si>
    <t>Semana 49-A (30-NOV-2020 al 30-NOV-2020)</t>
  </si>
  <si>
    <t>Semana 48 (23-NOV-2020 al 29-NOV-2020)</t>
  </si>
  <si>
    <t>Semana 47 (16-NOV-2020 al 22-NOV-2020)</t>
  </si>
  <si>
    <t>Semana 46 (9-NOV-2020 al 15-NOV-2020)</t>
  </si>
  <si>
    <t>Semana 6 (8-FEB-2021 al 14-FEB-2021)</t>
  </si>
  <si>
    <t>Semana 5 (1-FEB-2021 al 7-FEB-2021)</t>
  </si>
  <si>
    <t>Biomasa viva (KG)</t>
  </si>
  <si>
    <t>Biomasa MORT (KG)</t>
  </si>
  <si>
    <t>ARACENA 13</t>
  </si>
  <si>
    <t>ACS 56</t>
  </si>
  <si>
    <t>Punta Arenas</t>
  </si>
  <si>
    <t>[96892540-7] : NOVA AUSTRAL S.A.</t>
  </si>
  <si>
    <t>SALMON DEL ATLANTICO</t>
  </si>
  <si>
    <t>SMOLTS</t>
  </si>
  <si>
    <t>Mortalidad Total por Estructura centro 120092</t>
  </si>
  <si>
    <t>Folio Recepción</t>
  </si>
  <si>
    <t>idAutoMov</t>
  </si>
  <si>
    <t>Codigo Centro</t>
  </si>
  <si>
    <t>centroOrigen</t>
  </si>
  <si>
    <t>CAM</t>
  </si>
  <si>
    <t>CSM</t>
  </si>
  <si>
    <t>Postura Agua</t>
  </si>
  <si>
    <t>folioEstructura</t>
  </si>
  <si>
    <t>Unidad Cultivo</t>
  </si>
  <si>
    <t>unidades</t>
  </si>
  <si>
    <t>Periodo</t>
  </si>
  <si>
    <t>N° Documento</t>
  </si>
  <si>
    <t>502019096821</t>
  </si>
  <si>
    <t>17910</t>
  </si>
  <si>
    <t>502019096845</t>
  </si>
  <si>
    <t>17914</t>
  </si>
  <si>
    <t>502019100651</t>
  </si>
  <si>
    <t>17942</t>
  </si>
  <si>
    <t>502019100694</t>
  </si>
  <si>
    <t>17944</t>
  </si>
  <si>
    <t>502019100701</t>
  </si>
  <si>
    <t>17947</t>
  </si>
  <si>
    <t>502019100708</t>
  </si>
  <si>
    <t>17948</t>
  </si>
  <si>
    <t>502019100733</t>
  </si>
  <si>
    <t>17952</t>
  </si>
  <si>
    <t>502019100758</t>
  </si>
  <si>
    <t>17954</t>
  </si>
  <si>
    <t>502019100794</t>
  </si>
  <si>
    <t>17961</t>
  </si>
  <si>
    <t>502019100826</t>
  </si>
  <si>
    <t>17963</t>
  </si>
  <si>
    <t>502019100994</t>
  </si>
  <si>
    <t>17971</t>
  </si>
  <si>
    <t>502019101019</t>
  </si>
  <si>
    <t>17972</t>
  </si>
  <si>
    <t>502019096824</t>
  </si>
  <si>
    <t>17911</t>
  </si>
  <si>
    <t>502019096856</t>
  </si>
  <si>
    <t>17919</t>
  </si>
  <si>
    <t>502019100604</t>
  </si>
  <si>
    <t>17935</t>
  </si>
  <si>
    <t>502019100621</t>
  </si>
  <si>
    <t>17937</t>
  </si>
  <si>
    <t>502019100740</t>
  </si>
  <si>
    <t>17953</t>
  </si>
  <si>
    <t>502019100774</t>
  </si>
  <si>
    <t>17959</t>
  </si>
  <si>
    <t>502019100787</t>
  </si>
  <si>
    <t>17960</t>
  </si>
  <si>
    <t>502019100891</t>
  </si>
  <si>
    <t>17965</t>
  </si>
  <si>
    <t>502019100957</t>
  </si>
  <si>
    <t>17969</t>
  </si>
  <si>
    <t>502019096818</t>
  </si>
  <si>
    <t>17909</t>
  </si>
  <si>
    <t>502019096863</t>
  </si>
  <si>
    <t>17923</t>
  </si>
  <si>
    <t>502019100629</t>
  </si>
  <si>
    <t>17938</t>
  </si>
  <si>
    <t>502019100697</t>
  </si>
  <si>
    <t>17945</t>
  </si>
  <si>
    <t>502019100762</t>
  </si>
  <si>
    <t>17955</t>
  </si>
  <si>
    <t>502019100765</t>
  </si>
  <si>
    <t>17956</t>
  </si>
  <si>
    <t>502019100897</t>
  </si>
  <si>
    <t>17966</t>
  </si>
  <si>
    <t>502019100915</t>
  </si>
  <si>
    <t>17967</t>
  </si>
  <si>
    <t>502019101048</t>
  </si>
  <si>
    <t>17973</t>
  </si>
  <si>
    <t>502019096846</t>
  </si>
  <si>
    <t>17915</t>
  </si>
  <si>
    <t>502019096853</t>
  </si>
  <si>
    <t>17917</t>
  </si>
  <si>
    <t>502019100635</t>
  </si>
  <si>
    <t>17939</t>
  </si>
  <si>
    <t>502019100642</t>
  </si>
  <si>
    <t>17940</t>
  </si>
  <si>
    <t>502019100717</t>
  </si>
  <si>
    <t>17950</t>
  </si>
  <si>
    <t>502019100728</t>
  </si>
  <si>
    <t>17951</t>
  </si>
  <si>
    <t>502019096832</t>
  </si>
  <si>
    <t>17912</t>
  </si>
  <si>
    <t>502019096861</t>
  </si>
  <si>
    <t>17921</t>
  </si>
  <si>
    <t>502019096862</t>
  </si>
  <si>
    <t>17922</t>
  </si>
  <si>
    <t>502019100646</t>
  </si>
  <si>
    <t>17941</t>
  </si>
  <si>
    <t>502019100714</t>
  </si>
  <si>
    <t>17949</t>
  </si>
  <si>
    <t>502019101081</t>
  </si>
  <si>
    <t>17974</t>
  </si>
  <si>
    <t>502019096835</t>
  </si>
  <si>
    <t>17913</t>
  </si>
  <si>
    <t>502019096859</t>
  </si>
  <si>
    <t>17920</t>
  </si>
  <si>
    <t>502019096866</t>
  </si>
  <si>
    <t>17924</t>
  </si>
  <si>
    <t>502019100600</t>
  </si>
  <si>
    <t>17934</t>
  </si>
  <si>
    <t>502019100661</t>
  </si>
  <si>
    <t>17943</t>
  </si>
  <si>
    <t>502019100768</t>
  </si>
  <si>
    <t>17958</t>
  </si>
  <si>
    <t>502019100868</t>
  </si>
  <si>
    <t>17964</t>
  </si>
  <si>
    <t>502019100611</t>
  </si>
  <si>
    <t>17936</t>
  </si>
  <si>
    <t>502019100811</t>
  </si>
  <si>
    <t>17962</t>
  </si>
  <si>
    <t>502019100984</t>
  </si>
  <si>
    <t>17970</t>
  </si>
  <si>
    <t>502019096855</t>
  </si>
  <si>
    <t>17918</t>
  </si>
  <si>
    <t>502019100937</t>
  </si>
  <si>
    <t>17968</t>
  </si>
  <si>
    <t>502019101087</t>
  </si>
  <si>
    <t>17975</t>
  </si>
  <si>
    <t>Rótulos de columna</t>
  </si>
  <si>
    <t>Suma de unidades</t>
  </si>
  <si>
    <t>Suma de Biomasa</t>
  </si>
  <si>
    <t>idEspecieTras</t>
  </si>
  <si>
    <t>nombreTipoCarga</t>
  </si>
  <si>
    <t>fechaInicioMovimiento</t>
  </si>
  <si>
    <t>numPecesEfectivo</t>
  </si>
  <si>
    <t>idDeclaracion</t>
  </si>
  <si>
    <t>movEjecutado</t>
  </si>
  <si>
    <t>Cosecha Muerta</t>
  </si>
  <si>
    <t/>
  </si>
  <si>
    <t>true</t>
  </si>
  <si>
    <t>123656</t>
  </si>
  <si>
    <t>123941</t>
  </si>
  <si>
    <t>124025</t>
  </si>
  <si>
    <t>124026</t>
  </si>
  <si>
    <t>124034</t>
  </si>
  <si>
    <t>124038</t>
  </si>
  <si>
    <t>124052</t>
  </si>
  <si>
    <t>124055</t>
  </si>
  <si>
    <t>124076</t>
  </si>
  <si>
    <t>124078</t>
  </si>
  <si>
    <t>124086</t>
  </si>
  <si>
    <t>124099</t>
  </si>
  <si>
    <t>124103</t>
  </si>
  <si>
    <t>124111</t>
  </si>
  <si>
    <t>124118</t>
  </si>
  <si>
    <t>123915</t>
  </si>
  <si>
    <t>123921</t>
  </si>
  <si>
    <t>123936</t>
  </si>
  <si>
    <t>123943</t>
  </si>
  <si>
    <t>14002</t>
  </si>
  <si>
    <t>124030</t>
  </si>
  <si>
    <t>124041</t>
  </si>
  <si>
    <t>124061</t>
  </si>
  <si>
    <t>124069</t>
  </si>
  <si>
    <t>124070</t>
  </si>
  <si>
    <t>124072</t>
  </si>
  <si>
    <t>124085</t>
  </si>
  <si>
    <t>124091</t>
  </si>
  <si>
    <t>123705</t>
  </si>
  <si>
    <t>123908</t>
  </si>
  <si>
    <t>123914</t>
  </si>
  <si>
    <t>123920</t>
  </si>
  <si>
    <t>123922</t>
  </si>
  <si>
    <t>123923</t>
  </si>
  <si>
    <t>123927</t>
  </si>
  <si>
    <t>123932</t>
  </si>
  <si>
    <t>123934</t>
  </si>
  <si>
    <t>123938</t>
  </si>
  <si>
    <t>123997</t>
  </si>
  <si>
    <t>124031</t>
  </si>
  <si>
    <t>124048</t>
  </si>
  <si>
    <t>124056</t>
  </si>
  <si>
    <t>124058</t>
  </si>
  <si>
    <t>124075</t>
  </si>
  <si>
    <t>124081</t>
  </si>
  <si>
    <t>124082</t>
  </si>
  <si>
    <t>124093</t>
  </si>
  <si>
    <t>124094</t>
  </si>
  <si>
    <t>124097</t>
  </si>
  <si>
    <t>124098</t>
  </si>
  <si>
    <t>123657</t>
  </si>
  <si>
    <t>123660</t>
  </si>
  <si>
    <t>123693</t>
  </si>
  <si>
    <t>123702</t>
  </si>
  <si>
    <t>123703</t>
  </si>
  <si>
    <t>123909</t>
  </si>
  <si>
    <t>123912</t>
  </si>
  <si>
    <t>123917</t>
  </si>
  <si>
    <t>123925</t>
  </si>
  <si>
    <t>123930</t>
  </si>
  <si>
    <t>123931</t>
  </si>
  <si>
    <t>123945</t>
  </si>
  <si>
    <t>123946</t>
  </si>
  <si>
    <t>Semana 53 (28-DIC-2020 al 3-ENE-2021)</t>
  </si>
  <si>
    <t>123953</t>
  </si>
  <si>
    <t>123954</t>
  </si>
  <si>
    <t>123998</t>
  </si>
  <si>
    <t>124024</t>
  </si>
  <si>
    <t>124050</t>
  </si>
  <si>
    <t>124066</t>
  </si>
  <si>
    <t>124073</t>
  </si>
  <si>
    <t>124110</t>
  </si>
  <si>
    <t>124121</t>
  </si>
  <si>
    <t>123698</t>
  </si>
  <si>
    <t>123700</t>
  </si>
  <si>
    <t>12703</t>
  </si>
  <si>
    <t>123911</t>
  </si>
  <si>
    <t>123918</t>
  </si>
  <si>
    <t>123929</t>
  </si>
  <si>
    <t>123937</t>
  </si>
  <si>
    <t>123952</t>
  </si>
  <si>
    <t>124003</t>
  </si>
  <si>
    <t>124036</t>
  </si>
  <si>
    <t>124039</t>
  </si>
  <si>
    <t>124063</t>
  </si>
  <si>
    <t>124064</t>
  </si>
  <si>
    <t>124065</t>
  </si>
  <si>
    <t>124079</t>
  </si>
  <si>
    <t>124089</t>
  </si>
  <si>
    <t>124092</t>
  </si>
  <si>
    <t>124095</t>
  </si>
  <si>
    <t>124108</t>
  </si>
  <si>
    <t>124114</t>
  </si>
  <si>
    <t>124115</t>
  </si>
  <si>
    <t>123692</t>
  </si>
  <si>
    <t>123694</t>
  </si>
  <si>
    <t>123697</t>
  </si>
  <si>
    <t>123701</t>
  </si>
  <si>
    <t>123916</t>
  </si>
  <si>
    <t>123924</t>
  </si>
  <si>
    <t>123940</t>
  </si>
  <si>
    <t>124001</t>
  </si>
  <si>
    <t>124020</t>
  </si>
  <si>
    <t>124028</t>
  </si>
  <si>
    <t>124049</t>
  </si>
  <si>
    <t>124060</t>
  </si>
  <si>
    <t>124067</t>
  </si>
  <si>
    <t>124068</t>
  </si>
  <si>
    <t>124087</t>
  </si>
  <si>
    <t>124088</t>
  </si>
  <si>
    <t>124106</t>
  </si>
  <si>
    <t>124109</t>
  </si>
  <si>
    <t>123663</t>
  </si>
  <si>
    <t>123696</t>
  </si>
  <si>
    <t>123913</t>
  </si>
  <si>
    <t>123926</t>
  </si>
  <si>
    <t>123933</t>
  </si>
  <si>
    <t>123942</t>
  </si>
  <si>
    <t>123947</t>
  </si>
  <si>
    <t>123948</t>
  </si>
  <si>
    <t>123949</t>
  </si>
  <si>
    <t>123955</t>
  </si>
  <si>
    <t>123999</t>
  </si>
  <si>
    <t>124023</t>
  </si>
  <si>
    <t>124027</t>
  </si>
  <si>
    <t>124033</t>
  </si>
  <si>
    <t>124040</t>
  </si>
  <si>
    <t>124053</t>
  </si>
  <si>
    <t>124057</t>
  </si>
  <si>
    <t>124062</t>
  </si>
  <si>
    <t>124071</t>
  </si>
  <si>
    <t>124090</t>
  </si>
  <si>
    <t>124096</t>
  </si>
  <si>
    <t>124102</t>
  </si>
  <si>
    <t>124104</t>
  </si>
  <si>
    <t>123658</t>
  </si>
  <si>
    <t>123661</t>
  </si>
  <si>
    <t>123662</t>
  </si>
  <si>
    <t>123695</t>
  </si>
  <si>
    <t>123910</t>
  </si>
  <si>
    <t>123919</t>
  </si>
  <si>
    <t>123928</t>
  </si>
  <si>
    <t>123935</t>
  </si>
  <si>
    <t>123939</t>
  </si>
  <si>
    <t>123944</t>
  </si>
  <si>
    <t>123996</t>
  </si>
  <si>
    <t>124029</t>
  </si>
  <si>
    <t>124035</t>
  </si>
  <si>
    <t>124051</t>
  </si>
  <si>
    <t>124054</t>
  </si>
  <si>
    <t>124059</t>
  </si>
  <si>
    <t>124074</t>
  </si>
  <si>
    <t>124080</t>
  </si>
  <si>
    <t>124083</t>
  </si>
  <si>
    <t>124084</t>
  </si>
  <si>
    <t>124105</t>
  </si>
  <si>
    <t>124107</t>
  </si>
  <si>
    <t>124113</t>
  </si>
  <si>
    <t>124116</t>
  </si>
  <si>
    <t>124117</t>
  </si>
  <si>
    <t>124119</t>
  </si>
  <si>
    <t>124120</t>
  </si>
  <si>
    <t>Suma de numPecesEfectivo</t>
  </si>
  <si>
    <t>Centro Origen</t>
  </si>
  <si>
    <t>CAM Origen</t>
  </si>
  <si>
    <t>Tipo de Centro</t>
  </si>
  <si>
    <t>Centro Indirecto/Directo</t>
  </si>
  <si>
    <t>CAM (hijo)</t>
  </si>
  <si>
    <t>Nombre Centro Hijo</t>
  </si>
  <si>
    <t>CAM Directo</t>
  </si>
  <si>
    <t>FechaCAM</t>
  </si>
  <si>
    <t>mes</t>
  </si>
  <si>
    <t>año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</si>
  <si>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</si>
  <si>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</si>
  <si>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</si>
  <si>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</si>
  <si>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</si>
  <si>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</si>
  <si>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</si>
  <si>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</si>
  <si>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</si>
  <si>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</si>
  <si>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</si>
  <si>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Centros de Acuicultura</t>
  </si>
  <si>
    <t>702021009512</t>
  </si>
  <si>
    <t>2021-01-22</t>
  </si>
  <si>
    <t>Nova Austral S.A.</t>
  </si>
  <si>
    <t>3609703</t>
  </si>
  <si>
    <t>702021012190</t>
  </si>
  <si>
    <t>2021-01-27</t>
  </si>
  <si>
    <t>3613264</t>
  </si>
  <si>
    <t>2021-01-28</t>
  </si>
  <si>
    <t>702021012213</t>
  </si>
  <si>
    <t>702021012848</t>
  </si>
  <si>
    <t>2021-01-29</t>
  </si>
  <si>
    <t>3614421</t>
  </si>
  <si>
    <t>702021012853</t>
  </si>
  <si>
    <t>702021013822</t>
  </si>
  <si>
    <t>2021-01-31</t>
  </si>
  <si>
    <t>3615551</t>
  </si>
  <si>
    <t>2021-02-01</t>
  </si>
  <si>
    <t>702021013843</t>
  </si>
  <si>
    <t>702021014216</t>
  </si>
  <si>
    <t>3616458</t>
  </si>
  <si>
    <t>2021-02-02</t>
  </si>
  <si>
    <t>702021014268</t>
  </si>
  <si>
    <t>702021014825</t>
  </si>
  <si>
    <t>3618015</t>
  </si>
  <si>
    <t>2021-02-03</t>
  </si>
  <si>
    <t>702021014921</t>
  </si>
  <si>
    <t>702021014890</t>
  </si>
  <si>
    <t>702021016127</t>
  </si>
  <si>
    <t>2021-02-04</t>
  </si>
  <si>
    <t>3619455</t>
  </si>
  <si>
    <t>2021-02-05</t>
  </si>
  <si>
    <t>702021017221</t>
  </si>
  <si>
    <t>2021-02-07</t>
  </si>
  <si>
    <t>3622403</t>
  </si>
  <si>
    <t>2021-02-08</t>
  </si>
  <si>
    <t>702021018367</t>
  </si>
  <si>
    <t>2021-02-09</t>
  </si>
  <si>
    <t>3623123</t>
  </si>
  <si>
    <t>2021-02-10</t>
  </si>
  <si>
    <t>702021018209</t>
  </si>
  <si>
    <t>702021018193</t>
  </si>
  <si>
    <t>702021009508</t>
  </si>
  <si>
    <t>702021009963</t>
  </si>
  <si>
    <t>2021-01-23</t>
  </si>
  <si>
    <t>3610500</t>
  </si>
  <si>
    <t>702021012217</t>
  </si>
  <si>
    <t>702021012850</t>
  </si>
  <si>
    <t>702021013752</t>
  </si>
  <si>
    <t>702021013852</t>
  </si>
  <si>
    <t>702021014223</t>
  </si>
  <si>
    <t>702021014832</t>
  </si>
  <si>
    <t>702021014903</t>
  </si>
  <si>
    <t>702021015317</t>
  </si>
  <si>
    <t>3618018</t>
  </si>
  <si>
    <t>702021016117</t>
  </si>
  <si>
    <t>702021015988</t>
  </si>
  <si>
    <t>3619447</t>
  </si>
  <si>
    <t>702021016623</t>
  </si>
  <si>
    <t>3620591</t>
  </si>
  <si>
    <t>2021-02-06</t>
  </si>
  <si>
    <t>702021017255</t>
  </si>
  <si>
    <t>702021011972</t>
  </si>
  <si>
    <t>3613255</t>
  </si>
  <si>
    <t>702021012220</t>
  </si>
  <si>
    <t>702021012872</t>
  </si>
  <si>
    <t>702021012234</t>
  </si>
  <si>
    <t>702021012857</t>
  </si>
  <si>
    <t>702021014190</t>
  </si>
  <si>
    <t>3616461</t>
  </si>
  <si>
    <t>702021014838</t>
  </si>
  <si>
    <t>702021014844</t>
  </si>
  <si>
    <t>702021016098</t>
  </si>
  <si>
    <t>702021016077</t>
  </si>
  <si>
    <t>702021016553</t>
  </si>
  <si>
    <t>702021016565</t>
  </si>
  <si>
    <t>702021018266</t>
  </si>
  <si>
    <t>702021018350</t>
  </si>
  <si>
    <t>702021009968</t>
  </si>
  <si>
    <t>702021012737</t>
  </si>
  <si>
    <t>3614425</t>
  </si>
  <si>
    <t>702021013771</t>
  </si>
  <si>
    <t>702021013754</t>
  </si>
  <si>
    <t>702021015358</t>
  </si>
  <si>
    <t>702021015986</t>
  </si>
  <si>
    <t>702021016016</t>
  </si>
  <si>
    <t>702021017265</t>
  </si>
  <si>
    <t>702021017257</t>
  </si>
  <si>
    <t>702021009977</t>
  </si>
  <si>
    <t>702021012240</t>
  </si>
  <si>
    <t>702021012860</t>
  </si>
  <si>
    <t>702021012858</t>
  </si>
  <si>
    <t>702021014861</t>
  </si>
  <si>
    <t>702021014876</t>
  </si>
  <si>
    <t>702021016069</t>
  </si>
  <si>
    <t>702021016074</t>
  </si>
  <si>
    <t>702021016541</t>
  </si>
  <si>
    <t>702021016547</t>
  </si>
  <si>
    <t>702021018357</t>
  </si>
  <si>
    <t>702021018260</t>
  </si>
  <si>
    <t>702021012140</t>
  </si>
  <si>
    <t>702021013785</t>
  </si>
  <si>
    <t>702021013774</t>
  </si>
  <si>
    <t>702021015306</t>
  </si>
  <si>
    <t>702021015907</t>
  </si>
  <si>
    <t>702021017230</t>
  </si>
  <si>
    <t>702021017236</t>
  </si>
  <si>
    <t>702021009635</t>
  </si>
  <si>
    <t>702021012161</t>
  </si>
  <si>
    <t>702021013816</t>
  </si>
  <si>
    <t>702021013781</t>
  </si>
  <si>
    <t>702021015312</t>
  </si>
  <si>
    <t>702021014938</t>
  </si>
  <si>
    <t>702021015903</t>
  </si>
  <si>
    <t>702021017233</t>
  </si>
  <si>
    <t>702021017239</t>
  </si>
  <si>
    <t>702021009975</t>
  </si>
  <si>
    <t>702021012196</t>
  </si>
  <si>
    <t>702021013763</t>
  </si>
  <si>
    <t>702021013833</t>
  </si>
  <si>
    <t>702021014315</t>
  </si>
  <si>
    <t>702021014885</t>
  </si>
  <si>
    <t>702021014819</t>
  </si>
  <si>
    <t>702021015373</t>
  </si>
  <si>
    <t>702021016065</t>
  </si>
  <si>
    <t>702021017227</t>
  </si>
  <si>
    <t>702021018374</t>
  </si>
  <si>
    <t>702021017261</t>
  </si>
  <si>
    <t>702021018203</t>
  </si>
  <si>
    <t>702020151046</t>
  </si>
  <si>
    <t>2020-12-25</t>
  </si>
  <si>
    <t>3594980</t>
  </si>
  <si>
    <t>2020-12-26</t>
  </si>
  <si>
    <t>702020151028</t>
  </si>
  <si>
    <t>702020151030</t>
  </si>
  <si>
    <t>702020153477</t>
  </si>
  <si>
    <t>2020-12-30</t>
  </si>
  <si>
    <t>3597486</t>
  </si>
  <si>
    <t>2020-12-31</t>
  </si>
  <si>
    <t>702020151034</t>
  </si>
  <si>
    <t>702020151038</t>
  </si>
  <si>
    <t>702020151036</t>
  </si>
  <si>
    <t>702020151033</t>
  </si>
  <si>
    <t>702020151027</t>
  </si>
  <si>
    <t>702020151032</t>
  </si>
  <si>
    <t>702020151042</t>
  </si>
  <si>
    <t>702020151029</t>
  </si>
  <si>
    <t>702020153480</t>
  </si>
  <si>
    <t>702020153476</t>
  </si>
  <si>
    <t>702020153471</t>
  </si>
  <si>
    <t>702020118915</t>
  </si>
  <si>
    <t>2020-10-21</t>
  </si>
  <si>
    <t>3552433</t>
  </si>
  <si>
    <t>702020118923</t>
  </si>
  <si>
    <t>702020118878</t>
  </si>
  <si>
    <t>702020124954</t>
  </si>
  <si>
    <t>2020-11-04</t>
  </si>
  <si>
    <t>3560813</t>
  </si>
  <si>
    <t>2020-11-05</t>
  </si>
  <si>
    <t>702020119372</t>
  </si>
  <si>
    <t>2020-10-22</t>
  </si>
  <si>
    <t>3552918</t>
  </si>
  <si>
    <t>2020-10-23</t>
  </si>
  <si>
    <t>702020118860</t>
  </si>
  <si>
    <t>702020124113</t>
  </si>
  <si>
    <t>2020-11-02</t>
  </si>
  <si>
    <t>3559282</t>
  </si>
  <si>
    <t>2020-11-03</t>
  </si>
  <si>
    <t>702020119390</t>
  </si>
  <si>
    <t>702020118870</t>
  </si>
  <si>
    <t>702020124102</t>
  </si>
  <si>
    <t>702020125074</t>
  </si>
  <si>
    <t>702020125083</t>
  </si>
  <si>
    <t>702020125092</t>
  </si>
  <si>
    <t>702020124940</t>
  </si>
  <si>
    <t>702020124975</t>
  </si>
  <si>
    <t>702020124056</t>
  </si>
  <si>
    <t>702020124059</t>
  </si>
  <si>
    <t>702020124081</t>
  </si>
  <si>
    <t>702020124071</t>
  </si>
  <si>
    <t>702020124086</t>
  </si>
  <si>
    <t>702020148313</t>
  </si>
  <si>
    <t>2020-12-18</t>
  </si>
  <si>
    <t>3591425</t>
  </si>
  <si>
    <t>2020-12-19</t>
  </si>
  <si>
    <t>702020148318</t>
  </si>
  <si>
    <t>702020148319</t>
  </si>
  <si>
    <t>702020148309</t>
  </si>
  <si>
    <t>702020148311</t>
  </si>
  <si>
    <t>702020148315</t>
  </si>
  <si>
    <t>702020150201</t>
  </si>
  <si>
    <t>2020-12-22</t>
  </si>
  <si>
    <t>3594055</t>
  </si>
  <si>
    <t>2020-12-23</t>
  </si>
  <si>
    <t>702020150186</t>
  </si>
  <si>
    <t>702020149517</t>
  </si>
  <si>
    <t>2020-12-21</t>
  </si>
  <si>
    <t>3594049</t>
  </si>
  <si>
    <t>702020150194</t>
  </si>
  <si>
    <t>702020149572</t>
  </si>
  <si>
    <t>702020148310</t>
  </si>
  <si>
    <t>702020148305</t>
  </si>
  <si>
    <t>702020149513</t>
  </si>
  <si>
    <t>702020149399</t>
  </si>
  <si>
    <t>702020150192</t>
  </si>
  <si>
    <t>702020150206</t>
  </si>
  <si>
    <t>702020149503</t>
  </si>
  <si>
    <t>702020149416</t>
  </si>
  <si>
    <t>702020149509</t>
  </si>
  <si>
    <t>702020149409</t>
  </si>
  <si>
    <t>702020149499</t>
  </si>
  <si>
    <t>702020149402</t>
  </si>
  <si>
    <t>702020148304</t>
  </si>
  <si>
    <t>702020150198</t>
  </si>
  <si>
    <t>702020148303</t>
  </si>
  <si>
    <t>702020148300</t>
  </si>
  <si>
    <t>702020149584</t>
  </si>
  <si>
    <t>702020149522</t>
  </si>
  <si>
    <t>702020148297</t>
  </si>
  <si>
    <t>702020150178</t>
  </si>
  <si>
    <t>idDeclEgreso</t>
  </si>
  <si>
    <t>codigoSiep</t>
  </si>
  <si>
    <t>nombre</t>
  </si>
  <si>
    <t>idTipoEgreso</t>
  </si>
  <si>
    <t>nombreTipo</t>
  </si>
  <si>
    <t>estadoDeclaracion</t>
  </si>
  <si>
    <t>nombreEstadoSifa</t>
  </si>
  <si>
    <t>fechaDeclaracion</t>
  </si>
  <si>
    <t>fechaRecepcion</t>
  </si>
  <si>
    <t>folioPapel</t>
  </si>
  <si>
    <t>fechaEgreso</t>
  </si>
  <si>
    <t>observaciones</t>
  </si>
  <si>
    <t>fechaIngresoSistema</t>
  </si>
  <si>
    <t>titularesDecl</t>
  </si>
  <si>
    <t>idDetalleEgreso</t>
  </si>
  <si>
    <t>idTipoProcedencia</t>
  </si>
  <si>
    <t>Tipo</t>
  </si>
  <si>
    <t>idEspecie</t>
  </si>
  <si>
    <t>nombreComun</t>
  </si>
  <si>
    <t>unidadesEgresadas</t>
  </si>
  <si>
    <t>identificadorEstr</t>
  </si>
  <si>
    <t>idTipoEstructura</t>
  </si>
  <si>
    <t>nombreTipoEstructura</t>
  </si>
  <si>
    <t>montoExcedeExistencia</t>
  </si>
  <si>
    <t>Egresos Regularización CAM</t>
  </si>
  <si>
    <t>VIGENTE</t>
  </si>
  <si>
    <t>EGRESO POR EXCEDENTES SEGÚN CAM</t>
  </si>
  <si>
    <t xml:space="preserve">   [96892540-7] : NOVA AUSTRAL S.A.</t>
  </si>
  <si>
    <t>2</t>
  </si>
  <si>
    <t xml:space="preserve">EGRESO POR EXCEDENTES SEGÚN CAM_x000D_
</t>
  </si>
  <si>
    <t>6</t>
  </si>
  <si>
    <t>4</t>
  </si>
  <si>
    <t>5</t>
  </si>
  <si>
    <t>3</t>
  </si>
  <si>
    <t>1</t>
  </si>
  <si>
    <t>Nº CAM</t>
  </si>
  <si>
    <t>FOLIO ASIGNADO</t>
  </si>
  <si>
    <t>FOLIO SIFA</t>
  </si>
  <si>
    <t>CODIGO CENTRO</t>
  </si>
  <si>
    <t>JAULA</t>
  </si>
  <si>
    <t>Cantidad Ingresada</t>
  </si>
  <si>
    <t>Fecha Postura en Agua</t>
  </si>
  <si>
    <t>INGRESO POR DIFERENCIA</t>
  </si>
  <si>
    <t>Suma de Cantidad Recibida</t>
  </si>
  <si>
    <t>Valores</t>
  </si>
  <si>
    <t>Suma de Toneladas Recibidas</t>
  </si>
  <si>
    <t>N° Peces Recibidos</t>
  </si>
  <si>
    <t>Biomasa Recibida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</si>
</sst>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yyyy\-mm\-dd\ hh:mm:ss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4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6" xfId="0" applyBorder="1"/>
    <xf numFmtId="3" fontId="0" fillId="0" borderId="25" xfId="0" applyNumberFormat="1" applyBorder="1"/>
    <xf numFmtId="164" fontId="0" fillId="0" borderId="31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164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165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3" xfId="0" applyFill="1" applyBorder="1" applyAlignment="1">
      <alignment horizontal="center" vertical="center"/>
    </xf>
    <xf numFmtId="0" fontId="0" fillId="0" borderId="0" xfId="0"/>
    <xf numFmtId="0" fontId="0" fillId="0" borderId="34" xfId="0" applyBorder="1"/>
    <xf numFmtId="3" fontId="0" fillId="0" borderId="22" xfId="0" applyNumberFormat="1" applyBorder="1"/>
    <xf numFmtId="3" fontId="0" fillId="0" borderId="9" xfId="0" applyNumberFormat="1" applyBorder="1"/>
    <xf numFmtId="3" fontId="0" fillId="0" borderId="15" xfId="0" applyNumberFormat="1" applyBorder="1"/>
    <xf numFmtId="3" fontId="0" fillId="0" borderId="21" xfId="0" applyNumberFormat="1" applyBorder="1"/>
    <xf numFmtId="3" fontId="0" fillId="0" borderId="11" xfId="0" applyNumberFormat="1" applyBorder="1"/>
    <xf numFmtId="3" fontId="0" fillId="0" borderId="24" xfId="0" applyNumberFormat="1" applyBorder="1"/>
    <xf numFmtId="3" fontId="0" fillId="0" borderId="14" xfId="0" applyNumberFormat="1" applyBorder="1"/>
    <xf numFmtId="0" fontId="0" fillId="0" borderId="0" xfId="0" applyAlignment="1">
      <alignment horizontal="left" indent="1"/>
    </xf>
    <xf numFmtId="0" fontId="5" fillId="0" borderId="0" xfId="0" applyFont="1" applyAlignment="1">
      <alignment horizontal="center"/>
    </xf>
    <xf numFmtId="3" fontId="0" fillId="0" borderId="35" xfId="0" applyNumberFormat="1" applyBorder="1"/>
    <xf numFmtId="164" fontId="0" fillId="0" borderId="36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0" fillId="0" borderId="0" xfId="0" applyNumberFormat="1" applyFill="1"/>
    <xf numFmtId="164" fontId="0" fillId="0" borderId="0" xfId="0" applyNumberFormat="1"/>
    <xf numFmtId="0" fontId="0" fillId="0" borderId="14" xfId="0" applyBorder="1" applyAlignment="1">
      <alignment horizontal="left"/>
    </xf>
    <xf numFmtId="0" fontId="0" fillId="0" borderId="12" xfId="0" applyNumberFormat="1" applyBorder="1"/>
    <xf numFmtId="0" fontId="0" fillId="0" borderId="13" xfId="0" applyNumberFormat="1" applyBorder="1"/>
    <xf numFmtId="0" fontId="0" fillId="0" borderId="14" xfId="0" applyNumberFormat="1" applyBorder="1"/>
    <xf numFmtId="0" fontId="0" fillId="0" borderId="9" xfId="0" applyBorder="1" applyAlignment="1">
      <alignment horizontal="left" indent="1"/>
    </xf>
    <xf numFmtId="0" fontId="0" fillId="0" borderId="10" xfId="0" applyBorder="1"/>
    <xf numFmtId="0" fontId="0" fillId="0" borderId="11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7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4" xfId="0" applyNumberFormat="1" applyBorder="1"/>
    <xf numFmtId="0" fontId="0" fillId="0" borderId="6" xfId="0" applyNumberFormat="1" applyBorder="1"/>
    <xf numFmtId="0" fontId="0" fillId="0" borderId="0" xfId="0"/>
    <xf numFmtId="3" fontId="0" fillId="0" borderId="2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0" xfId="0" pivotButton="1"/>
    <xf numFmtId="0" fontId="0" fillId="0" borderId="37" xfId="0" applyBorder="1" applyAlignment="1">
      <alignment vertical="center"/>
    </xf>
    <xf numFmtId="3" fontId="0" fillId="0" borderId="31" xfId="0" applyNumberForma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9" fillId="3" borderId="0" xfId="0" applyFont="1" applyFill="1" applyBorder="1"/>
    <xf numFmtId="0" fontId="0" fillId="0" borderId="7" xfId="0" applyFill="1" applyBorder="1" applyAlignment="1"/>
    <xf numFmtId="0" fontId="0" fillId="0" borderId="10" xfId="0" applyFill="1" applyBorder="1" applyAlignment="1"/>
    <xf numFmtId="0" fontId="0" fillId="0" borderId="12" xfId="0" applyFill="1" applyBorder="1" applyAlignment="1"/>
    <xf numFmtId="0" fontId="9" fillId="0" borderId="5" xfId="0" applyFont="1" applyFill="1" applyBorder="1" applyAlignment="1">
      <alignment horizontal="left"/>
    </xf>
    <xf numFmtId="0" fontId="9" fillId="0" borderId="5" xfId="0" applyNumberFormat="1" applyFont="1" applyFill="1" applyBorder="1"/>
    <xf numFmtId="0" fontId="9" fillId="0" borderId="6" xfId="0" applyNumberFormat="1" applyFont="1" applyFill="1" applyBorder="1"/>
    <xf numFmtId="0" fontId="0" fillId="0" borderId="8" xfId="0" applyFill="1" applyBorder="1" applyAlignment="1">
      <alignment horizontal="left" indent="1"/>
    </xf>
    <xf numFmtId="3" fontId="0" fillId="0" borderId="8" xfId="0" applyNumberFormat="1" applyFill="1" applyBorder="1"/>
    <xf numFmtId="3" fontId="0" fillId="0" borderId="9" xfId="0" applyNumberFormat="1" applyFill="1" applyBorder="1"/>
    <xf numFmtId="0" fontId="0" fillId="0" borderId="1" xfId="0" applyFill="1" applyBorder="1" applyAlignment="1">
      <alignment horizontal="left" indent="1"/>
    </xf>
    <xf numFmtId="3" fontId="0" fillId="0" borderId="1" xfId="0" applyNumberFormat="1" applyFill="1" applyBorder="1"/>
    <xf numFmtId="3" fontId="0" fillId="0" borderId="11" xfId="0" applyNumberFormat="1" applyFill="1" applyBorder="1"/>
    <xf numFmtId="0" fontId="0" fillId="0" borderId="13" xfId="0" applyFill="1" applyBorder="1" applyAlignment="1">
      <alignment horizontal="left" indent="1"/>
    </xf>
    <xf numFmtId="3" fontId="0" fillId="0" borderId="13" xfId="0" applyNumberFormat="1" applyFill="1" applyBorder="1"/>
    <xf numFmtId="3" fontId="0" fillId="0" borderId="14" xfId="0" applyNumberFormat="1" applyFill="1" applyBorder="1"/>
    <xf numFmtId="3" fontId="9" fillId="0" borderId="5" xfId="0" applyNumberFormat="1" applyFont="1" applyFill="1" applyBorder="1"/>
    <xf numFmtId="3" fontId="9" fillId="0" borderId="6" xfId="0" applyNumberFormat="1" applyFont="1" applyFill="1" applyBorder="1"/>
    <xf numFmtId="0" fontId="9" fillId="0" borderId="4" xfId="0" applyFont="1" applyFill="1" applyBorder="1"/>
    <xf numFmtId="3" fontId="0" fillId="0" borderId="0" xfId="0" applyNumberFormat="1" applyFill="1"/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2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28" xfId="0" applyFill="1" applyBorder="1" applyAlignment="1">
      <alignment horizontal="center" wrapText="1"/>
    </xf>
    <xf numFmtId="0" fontId="0" fillId="2" borderId="29" xfId="0" applyFill="1" applyBorder="1" applyAlignment="1">
      <alignment horizontal="center" wrapText="1"/>
    </xf>
    <xf numFmtId="0" fontId="0" fillId="2" borderId="28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9" fillId="0" borderId="39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calderon" refreshedDate="44662.539158101848" createdVersion="3" refreshedVersion="3" minRefreshableVersion="3" recordCount="55">
  <cacheSource type="worksheet">
    <worksheetSource ref="A1:M56" sheet="Anexo 6 Siembras CAM jaula"/>
  </cacheSource>
  <cacheFields count="13">
    <cacheField name="Folio Recepción" numFmtId="0">
      <sharedItems containsSemiMixedTypes="0" containsString="0" containsNumber="1" containsInteger="1" minValue="1085843" maxValue="1091274"/>
    </cacheField>
    <cacheField name="idAutoMov" numFmtId="0">
      <sharedItems containsSemiMixedTypes="0" containsString="0" containsNumber="1" containsInteger="1" minValue="566744" maxValue="571028"/>
    </cacheField>
    <cacheField name="Codigo Centro" numFmtId="0">
      <sharedItems containsSemiMixedTypes="0" containsString="0" containsNumber="1" containsInteger="1" minValue="120092" maxValue="120092"/>
    </cacheField>
    <cacheField name="centroOrigen" numFmtId="0">
      <sharedItems containsSemiMixedTypes="0" containsString="0" containsNumber="1" containsInteger="1" minValue="90125" maxValue="90125"/>
    </cacheField>
    <cacheField name="CAM" numFmtId="0">
      <sharedItems/>
    </cacheField>
    <cacheField name="CSM" numFmtId="0">
      <sharedItems containsSemiMixedTypes="0" containsString="0" containsNumber="1" containsInteger="1" minValue="28967" maxValue="29062"/>
    </cacheField>
    <cacheField name="Postura Agua" numFmtId="165">
      <sharedItems containsSemiMixedTypes="0" containsNonDate="0" containsDate="1" containsString="0" minDate="2019-09-24T00:00:00" maxDate="2019-10-08T00:00:00"/>
    </cacheField>
    <cacheField name="folioEstructura" numFmtId="0">
      <sharedItems containsSemiMixedTypes="0" containsString="0" containsNumber="1" containsInteger="1" minValue="25944" maxValue="25949"/>
    </cacheField>
    <cacheField name="Unidad Cultivo" numFmtId="0">
      <sharedItems containsSemiMixedTypes="0" containsString="0" containsNumber="1" containsInteger="1" minValue="1" maxValue="6" count="6">
        <n v="1"/>
        <n v="2"/>
        <n v="4"/>
        <n v="5"/>
        <n v="6"/>
        <n v="3"/>
      </sharedItems>
    </cacheField>
    <cacheField name="unidades" numFmtId="0">
      <sharedItems containsSemiMixedTypes="0" containsString="0" containsNumber="1" containsInteger="1" minValue="855" maxValue="8575"/>
    </cacheField>
    <cacheField name="Periodo" numFmtId="0">
      <sharedItems count="2">
        <s v="Semana 39 (23-SEP-2019 al 29-SEP-2019)"/>
        <s v="Semana 41 (7-OCT-2019 al 13-OCT-2019)"/>
      </sharedItems>
    </cacheField>
    <cacheField name="Biomasa" numFmtId="0">
      <sharedItems containsSemiMixedTypes="0" containsString="0" containsNumber="1" minValue="102.6" maxValue="1029"/>
    </cacheField>
    <cacheField name="N° Documento" numFmtId="0">
      <sharedItems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calderon" refreshedDate="44662.540372916665" createdVersion="3" refreshedVersion="3" minRefreshableVersion="3" recordCount="161">
  <cacheSource type="worksheet">
    <worksheetSource ref="A1:N162" sheet="Anexo 2 CAM por Jaula"/>
  </cacheSource>
  <cacheFields count="14">
    <cacheField name="centroOrigen" numFmtId="0">
      <sharedItems containsSemiMixedTypes="0" containsString="0" containsNumber="1" containsInteger="1" minValue="120092" maxValue="120092"/>
    </cacheField>
    <cacheField name="CAM" numFmtId="1">
      <sharedItems containsSemiMixedTypes="0" containsString="0" containsNumber="1" containsInteger="1" minValue="702020118860" maxValue="702021018374"/>
    </cacheField>
    <cacheField name="idAutoMov" numFmtId="0">
      <sharedItems containsSemiMixedTypes="0" containsString="0" containsNumber="1" containsInteger="1" minValue="731532" maxValue="784849"/>
    </cacheField>
    <cacheField name="CSM" numFmtId="0">
      <sharedItems containsSemiMixedTypes="0" containsString="0" containsNumber="1" containsInteger="1" minValue="36027" maxValue="37534"/>
    </cacheField>
    <cacheField name="idEspecieTras" numFmtId="0">
      <sharedItems containsSemiMixedTypes="0" containsString="0" containsNumber="1" containsInteger="1" minValue="301" maxValue="301"/>
    </cacheField>
    <cacheField name="nombreTipoCarga" numFmtId="0">
      <sharedItems/>
    </cacheField>
    <cacheField name="fechaInicioMovimiento" numFmtId="165">
      <sharedItems containsSemiMixedTypes="0" containsNonDate="0" containsDate="1" containsString="0" minDate="2020-10-21T00:00:00" maxDate="2021-02-10T00:00:00"/>
    </cacheField>
    <cacheField name="Unidad Cultivo" numFmtId="0">
      <sharedItems containsSemiMixedTypes="0" containsString="0" containsNumber="1" containsInteger="1" minValue="1" maxValue="6" count="6">
        <n v="1"/>
        <n v="2"/>
        <n v="4"/>
        <n v="5"/>
        <n v="3"/>
        <n v="6"/>
      </sharedItems>
    </cacheField>
    <cacheField name="Periodo" numFmtId="0">
      <sharedItems count="9">
        <s v="Semana 43 (19-OCT-2020 al 25-OCT-2020)"/>
        <s v="Semana 52 (21-DIC-2020 al 27-DIC-2020)"/>
        <s v="Semana 4 (25-ENE-2021 al 31-ENE-2021)"/>
        <s v="Semana 5 (1-FEB-2021 al 7-FEB-2021)"/>
        <s v="Semana 6 (8-FEB-2021 al 14-FEB-2021)"/>
        <s v="Semana 51 (14-DIC-2020 al 20-DIC-2020)"/>
        <s v="Semana 3 (18-ENE-2021 al 24-ENE-2021)"/>
        <s v="Semana 45 (2-NOV-2020 al 8-NOV-2020)"/>
        <s v="Semana 53 (28-DIC-2020 al 3-ENE-2021)"/>
      </sharedItems>
    </cacheField>
    <cacheField name="numPecesEfectivo" numFmtId="0">
      <sharedItems containsSemiMixedTypes="0" containsString="0" containsNumber="1" containsInteger="1" minValue="20" maxValue="3700"/>
    </cacheField>
    <cacheField name="idDeclaracion" numFmtId="0">
      <sharedItems/>
    </cacheField>
    <cacheField name="movEjecutado" numFmtId="0">
      <sharedItems/>
    </cacheField>
    <cacheField name="Biomasa" numFmtId="0">
      <sharedItems containsSemiMixedTypes="0" containsString="0" containsNumber="1" minValue="126.08" maxValue="22137.1"/>
    </cacheField>
    <cacheField name="N° Documento" numFmtId="0">
      <sharedItems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fcalderon" refreshedDate="44670.497329282407" createdVersion="3" refreshedVersion="3" minRefreshableVersion="3" recordCount="161">
  <cacheSource type="worksheet">
    <worksheetSource ref="A1:U162" sheet="Anexo 5 M Prima Planta"/>
  </cacheSource>
  <cacheFields count="21">
    <cacheField name="Centro Origen" numFmtId="0">
      <sharedItems containsSemiMixedTypes="0" containsString="0" containsNumber="1" containsInteger="1" minValue="120092" maxValue="120092"/>
    </cacheField>
    <cacheField name="CAM Origen" numFmtId="1">
      <sharedItems containsSemiMixedTypes="0" containsString="0" containsNumber="1" containsInteger="1" minValue="702020118860" maxValue="702021018374"/>
    </cacheField>
    <cacheField name="Tipo de Centro" numFmtId="0">
      <sharedItems/>
    </cacheField>
    <cacheField name="Centro Indirecto/Directo" numFmtId="0">
      <sharedItems containsSemiMixedTypes="0" containsString="0" containsNumber="1" containsInteger="1" minValue="120092" maxValue="120092"/>
    </cacheField>
    <cacheField name="CAM (hijo)" numFmtId="1">
      <sharedItems/>
    </cacheField>
    <cacheField name="Nombre Centro Hijo" numFmtId="0">
      <sharedItems/>
    </cacheField>
    <cacheField name="CAM Directo" numFmtId="1">
      <sharedItems/>
    </cacheField>
    <cacheField name="FechaCAM" numFmtId="14">
      <sharedItems/>
    </cacheField>
    <cacheField name="mes" numFmtId="0">
      <sharedItems containsSemiMixedTypes="0" containsString="0" containsNumber="1" containsInteger="1" minValue="1" maxValue="12" count="5">
        <n v="1"/>
        <n v="2"/>
        <n v="12"/>
        <n v="10"/>
        <n v="11"/>
      </sharedItems>
    </cacheField>
    <cacheField name="año" numFmtId="0">
      <sharedItems containsSemiMixedTypes="0" containsString="0" containsNumber="1" containsInteger="1" minValue="2020" maxValue="2021" count="2">
        <n v="2021"/>
        <n v="2020"/>
      </sharedItems>
    </cacheField>
    <cacheField name="Codigo Especie" numFmtId="0">
      <sharedItems containsSemiMixedTypes="0" containsString="0" containsNumber="1" containsInteger="1" minValue="301" maxValue="301"/>
    </cacheField>
    <cacheField name="Especie" numFmtId="0">
      <sharedItems/>
    </cacheField>
    <cacheField name="Cantidad Enviada" numFmtId="0">
      <sharedItems containsSemiMixedTypes="0" containsString="0" containsNumber="1" containsInteger="1" minValue="20" maxValue="3700"/>
    </cacheField>
    <cacheField name="Toneladas Enviadas" numFmtId="0">
      <sharedItems containsSemiMixedTypes="0" containsString="0" containsNumber="1" minValue="0.126" maxValue="22.137"/>
    </cacheField>
    <cacheField name="Cod Destino" numFmtId="0">
      <sharedItems containsSemiMixedTypes="0" containsString="0" containsNumber="1" containsInteger="1" minValue="12079" maxValue="12079" count="1">
        <n v="12079"/>
      </sharedItems>
    </cacheField>
    <cacheField name="Nombre Destino" numFmtId="0">
      <sharedItems/>
    </cacheField>
    <cacheField name="Folio Abastecimiento" numFmtId="0">
      <sharedItems/>
    </cacheField>
    <cacheField name="Fecha Declaración" numFmtId="0">
      <sharedItems/>
    </cacheField>
    <cacheField name="Región Planta" numFmtId="0">
      <sharedItems containsSemiMixedTypes="0" containsString="0" containsNumber="1" containsInteger="1" minValue="12" maxValue="12"/>
    </cacheField>
    <cacheField name="Cantidad Recibida" numFmtId="0">
      <sharedItems containsSemiMixedTypes="0" containsString="0" containsNumber="1" containsInteger="1" minValue="21" maxValue="3669"/>
    </cacheField>
    <cacheField name="Toneladas Recibidas" numFmtId="0">
      <sharedItems containsSemiMixedTypes="0" containsString="0" containsNumber="1" minValue="0.122" maxValue="20.6709999999999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n v="1085844"/>
    <n v="566747"/>
    <n v="120092"/>
    <n v="90125"/>
    <s v="502019096821"/>
    <n v="28967"/>
    <d v="2019-09-24T00:00:00"/>
    <n v="25944"/>
    <x v="0"/>
    <n v="8519"/>
    <x v="0"/>
    <n v="1022.28"/>
    <s v="17910"/>
  </r>
  <r>
    <n v="1085848"/>
    <n v="566772"/>
    <n v="120092"/>
    <n v="90125"/>
    <s v="502019096845"/>
    <n v="28967"/>
    <d v="2019-09-24T00:00:00"/>
    <n v="25944"/>
    <x v="0"/>
    <n v="7821"/>
    <x v="0"/>
    <n v="938.52"/>
    <s v="17914"/>
  </r>
  <r>
    <n v="1091201"/>
    <n v="570591"/>
    <n v="120092"/>
    <n v="90125"/>
    <s v="502019100651"/>
    <n v="29062"/>
    <d v="2019-10-07T00:00:00"/>
    <n v="25945"/>
    <x v="1"/>
    <n v="7638"/>
    <x v="1"/>
    <n v="916.56"/>
    <s v="17942"/>
  </r>
  <r>
    <n v="1091203"/>
    <n v="570634"/>
    <n v="120092"/>
    <n v="90125"/>
    <s v="502019100694"/>
    <n v="29062"/>
    <d v="2019-10-07T00:00:00"/>
    <n v="25945"/>
    <x v="1"/>
    <n v="7438"/>
    <x v="1"/>
    <n v="892.56"/>
    <s v="17944"/>
  </r>
  <r>
    <n v="1091205"/>
    <n v="570641"/>
    <n v="120092"/>
    <n v="90125"/>
    <s v="502019100701"/>
    <n v="29062"/>
    <d v="2019-10-07T00:00:00"/>
    <n v="25947"/>
    <x v="2"/>
    <n v="4723"/>
    <x v="1"/>
    <n v="566.76"/>
    <s v="17947"/>
  </r>
  <r>
    <n v="1091216"/>
    <n v="570648"/>
    <n v="120092"/>
    <n v="90125"/>
    <s v="502019100708"/>
    <n v="29062"/>
    <d v="2019-10-07T00:00:00"/>
    <n v="25947"/>
    <x v="2"/>
    <n v="7213"/>
    <x v="1"/>
    <n v="865.56"/>
    <s v="17948"/>
  </r>
  <r>
    <n v="1091222"/>
    <n v="570673"/>
    <n v="120092"/>
    <n v="90125"/>
    <s v="502019100733"/>
    <n v="29062"/>
    <d v="2019-10-07T00:00:00"/>
    <n v="25947"/>
    <x v="2"/>
    <n v="7144"/>
    <x v="1"/>
    <n v="857.28"/>
    <s v="17952"/>
  </r>
  <r>
    <n v="1091224"/>
    <n v="570698"/>
    <n v="120092"/>
    <n v="90125"/>
    <s v="502019100758"/>
    <n v="29062"/>
    <d v="2019-10-07T00:00:00"/>
    <n v="25947"/>
    <x v="2"/>
    <n v="7371"/>
    <x v="1"/>
    <n v="884.52"/>
    <s v="17954"/>
  </r>
  <r>
    <n v="1091231"/>
    <n v="570734"/>
    <n v="120092"/>
    <n v="90125"/>
    <s v="502019100794"/>
    <n v="29062"/>
    <d v="2019-10-07T00:00:00"/>
    <n v="25948"/>
    <x v="3"/>
    <n v="7650"/>
    <x v="1"/>
    <n v="918"/>
    <s v="17961"/>
  </r>
  <r>
    <n v="1091242"/>
    <n v="570766"/>
    <n v="120092"/>
    <n v="90125"/>
    <s v="502019100826"/>
    <n v="29062"/>
    <d v="2019-10-07T00:00:00"/>
    <n v="25948"/>
    <x v="3"/>
    <n v="7619"/>
    <x v="1"/>
    <n v="914.28"/>
    <s v="17963"/>
  </r>
  <r>
    <n v="1091264"/>
    <n v="570934"/>
    <n v="120092"/>
    <n v="90125"/>
    <s v="502019100994"/>
    <n v="29062"/>
    <d v="2019-10-07T00:00:00"/>
    <n v="25949"/>
    <x v="4"/>
    <n v="7616"/>
    <x v="1"/>
    <n v="913.92"/>
    <s v="17971"/>
  </r>
  <r>
    <n v="1091266"/>
    <n v="570959"/>
    <n v="120092"/>
    <n v="90125"/>
    <s v="502019101019"/>
    <n v="29062"/>
    <d v="2019-10-07T00:00:00"/>
    <n v="25949"/>
    <x v="4"/>
    <n v="7777"/>
    <x v="1"/>
    <n v="933.24"/>
    <s v="17972"/>
  </r>
  <r>
    <n v="1085845"/>
    <n v="566751"/>
    <n v="120092"/>
    <n v="90125"/>
    <s v="502019096824"/>
    <n v="28967"/>
    <d v="2019-09-24T00:00:00"/>
    <n v="25944"/>
    <x v="0"/>
    <n v="8548"/>
    <x v="0"/>
    <n v="1025.76"/>
    <s v="17911"/>
  </r>
  <r>
    <n v="1085853"/>
    <n v="566785"/>
    <n v="120092"/>
    <n v="90125"/>
    <s v="502019096856"/>
    <n v="28967"/>
    <d v="2019-09-24T00:00:00"/>
    <n v="25946"/>
    <x v="5"/>
    <n v="7967"/>
    <x v="0"/>
    <n v="956.04"/>
    <s v="17919"/>
  </r>
  <r>
    <n v="1091186"/>
    <n v="570544"/>
    <n v="120092"/>
    <n v="90125"/>
    <s v="502019100604"/>
    <n v="29062"/>
    <d v="2019-10-07T00:00:00"/>
    <n v="25946"/>
    <x v="5"/>
    <n v="6756"/>
    <x v="1"/>
    <n v="810.72"/>
    <s v="17935"/>
  </r>
  <r>
    <n v="1091192"/>
    <n v="570561"/>
    <n v="120092"/>
    <n v="90125"/>
    <s v="502019100621"/>
    <n v="29062"/>
    <d v="2019-10-07T00:00:00"/>
    <n v="25945"/>
    <x v="1"/>
    <n v="7571"/>
    <x v="1"/>
    <n v="908.52"/>
    <s v="17937"/>
  </r>
  <r>
    <n v="1091223"/>
    <n v="570680"/>
    <n v="120092"/>
    <n v="90125"/>
    <s v="502019100740"/>
    <n v="29062"/>
    <d v="2019-10-07T00:00:00"/>
    <n v="25947"/>
    <x v="2"/>
    <n v="7221"/>
    <x v="1"/>
    <n v="866.52"/>
    <s v="17953"/>
  </r>
  <r>
    <n v="1091229"/>
    <n v="570714"/>
    <n v="120092"/>
    <n v="90125"/>
    <s v="502019100774"/>
    <n v="29062"/>
    <d v="2019-10-07T00:00:00"/>
    <n v="25948"/>
    <x v="3"/>
    <n v="7667"/>
    <x v="1"/>
    <n v="920.04"/>
    <s v="17959"/>
  </r>
  <r>
    <n v="1091230"/>
    <n v="570727"/>
    <n v="120092"/>
    <n v="90125"/>
    <s v="502019100787"/>
    <n v="29062"/>
    <d v="2019-10-07T00:00:00"/>
    <n v="25948"/>
    <x v="3"/>
    <n v="7597"/>
    <x v="1"/>
    <n v="911.64"/>
    <s v="17960"/>
  </r>
  <r>
    <n v="1091247"/>
    <n v="570831"/>
    <n v="120092"/>
    <n v="90125"/>
    <s v="502019100891"/>
    <n v="29062"/>
    <d v="2019-10-07T00:00:00"/>
    <n v="25948"/>
    <x v="3"/>
    <n v="7574"/>
    <x v="1"/>
    <n v="908.88"/>
    <s v="17965"/>
  </r>
  <r>
    <n v="1091261"/>
    <n v="570897"/>
    <n v="120092"/>
    <n v="90125"/>
    <s v="502019100957"/>
    <n v="29062"/>
    <d v="2019-10-07T00:00:00"/>
    <n v="25949"/>
    <x v="4"/>
    <n v="7571"/>
    <x v="1"/>
    <n v="908.52"/>
    <s v="17969"/>
  </r>
  <r>
    <n v="1085843"/>
    <n v="566744"/>
    <n v="120092"/>
    <n v="90125"/>
    <s v="502019096818"/>
    <n v="28967"/>
    <d v="2019-09-24T00:00:00"/>
    <n v="25944"/>
    <x v="0"/>
    <n v="8182"/>
    <x v="0"/>
    <n v="981.84"/>
    <s v="17909"/>
  </r>
  <r>
    <n v="1085857"/>
    <n v="566793"/>
    <n v="120092"/>
    <n v="90125"/>
    <s v="502019096863"/>
    <n v="28967"/>
    <d v="2019-09-24T00:00:00"/>
    <n v="25946"/>
    <x v="5"/>
    <n v="8103"/>
    <x v="0"/>
    <n v="972.36"/>
    <s v="17923"/>
  </r>
  <r>
    <n v="1091193"/>
    <n v="570569"/>
    <n v="120092"/>
    <n v="90125"/>
    <s v="502019100629"/>
    <n v="29062"/>
    <d v="2019-10-07T00:00:00"/>
    <n v="25945"/>
    <x v="1"/>
    <n v="7610"/>
    <x v="1"/>
    <n v="913.2"/>
    <s v="17938"/>
  </r>
  <r>
    <n v="1091204"/>
    <n v="570637"/>
    <n v="120092"/>
    <n v="90125"/>
    <s v="502019100697"/>
    <n v="29062"/>
    <d v="2019-10-07T00:00:00"/>
    <n v="25945"/>
    <x v="1"/>
    <n v="2389"/>
    <x v="1"/>
    <n v="286.68"/>
    <s v="17945"/>
  </r>
  <r>
    <n v="1091225"/>
    <n v="570702"/>
    <n v="120092"/>
    <n v="90125"/>
    <s v="502019100762"/>
    <n v="29062"/>
    <d v="2019-10-07T00:00:00"/>
    <n v="25947"/>
    <x v="2"/>
    <n v="7592"/>
    <x v="1"/>
    <n v="911.04"/>
    <s v="17955"/>
  </r>
  <r>
    <n v="1091226"/>
    <n v="570705"/>
    <n v="120092"/>
    <n v="90125"/>
    <s v="502019100765"/>
    <n v="29062"/>
    <d v="2019-10-07T00:00:00"/>
    <n v="25947"/>
    <x v="2"/>
    <n v="1404"/>
    <x v="1"/>
    <n v="168.48"/>
    <s v="17956"/>
  </r>
  <r>
    <n v="1091252"/>
    <n v="570837"/>
    <n v="120092"/>
    <n v="90125"/>
    <s v="502019100897"/>
    <n v="29062"/>
    <d v="2019-10-07T00:00:00"/>
    <n v="25948"/>
    <x v="3"/>
    <n v="4726"/>
    <x v="1"/>
    <n v="567.12"/>
    <s v="17966"/>
  </r>
  <r>
    <n v="1091258"/>
    <n v="570855"/>
    <n v="120092"/>
    <n v="90125"/>
    <s v="502019100915"/>
    <n v="29062"/>
    <d v="2019-10-07T00:00:00"/>
    <n v="25949"/>
    <x v="4"/>
    <n v="2843"/>
    <x v="1"/>
    <n v="341.16"/>
    <s v="17967"/>
  </r>
  <r>
    <n v="1091269"/>
    <n v="570988"/>
    <n v="120092"/>
    <n v="90125"/>
    <s v="502019101048"/>
    <n v="29062"/>
    <d v="2019-10-07T00:00:00"/>
    <n v="25949"/>
    <x v="4"/>
    <n v="7799"/>
    <x v="1"/>
    <n v="935.88"/>
    <s v="17973"/>
  </r>
  <r>
    <n v="1085849"/>
    <n v="566774"/>
    <n v="120092"/>
    <n v="90125"/>
    <s v="502019096846"/>
    <n v="28967"/>
    <d v="2019-09-24T00:00:00"/>
    <n v="25944"/>
    <x v="0"/>
    <n v="7804"/>
    <x v="0"/>
    <n v="936.48"/>
    <s v="17915"/>
  </r>
  <r>
    <n v="1085850"/>
    <n v="566781"/>
    <n v="120092"/>
    <n v="90125"/>
    <s v="502019096853"/>
    <n v="28967"/>
    <d v="2019-09-24T00:00:00"/>
    <n v="25944"/>
    <x v="0"/>
    <n v="6163"/>
    <x v="0"/>
    <n v="739.56"/>
    <s v="17917"/>
  </r>
  <r>
    <n v="1091197"/>
    <n v="570575"/>
    <n v="120092"/>
    <n v="90125"/>
    <s v="502019100635"/>
    <n v="29062"/>
    <d v="2019-10-07T00:00:00"/>
    <n v="25945"/>
    <x v="1"/>
    <n v="7714"/>
    <x v="1"/>
    <n v="925.68"/>
    <s v="17939"/>
  </r>
  <r>
    <n v="1091199"/>
    <n v="570582"/>
    <n v="120092"/>
    <n v="90125"/>
    <s v="502019100642"/>
    <n v="29062"/>
    <d v="2019-10-07T00:00:00"/>
    <n v="25945"/>
    <x v="1"/>
    <n v="7669"/>
    <x v="1"/>
    <n v="920.28"/>
    <s v="17940"/>
  </r>
  <r>
    <n v="1091220"/>
    <n v="570657"/>
    <n v="120092"/>
    <n v="90125"/>
    <s v="502019100717"/>
    <n v="29062"/>
    <d v="2019-10-07T00:00:00"/>
    <n v="25947"/>
    <x v="2"/>
    <n v="7138"/>
    <x v="1"/>
    <n v="856.56"/>
    <s v="17950"/>
  </r>
  <r>
    <n v="1091221"/>
    <n v="570668"/>
    <n v="120092"/>
    <n v="90125"/>
    <s v="502019100728"/>
    <n v="29062"/>
    <d v="2019-10-07T00:00:00"/>
    <n v="25947"/>
    <x v="2"/>
    <n v="7172"/>
    <x v="1"/>
    <n v="860.64"/>
    <s v="17951"/>
  </r>
  <r>
    <n v="1085846"/>
    <n v="566759"/>
    <n v="120092"/>
    <n v="90125"/>
    <s v="502019096832"/>
    <n v="28967"/>
    <d v="2019-09-24T00:00:00"/>
    <n v="25944"/>
    <x v="0"/>
    <n v="8555"/>
    <x v="0"/>
    <n v="1026.5999999999999"/>
    <s v="17912"/>
  </r>
  <r>
    <n v="1085855"/>
    <n v="566791"/>
    <n v="120092"/>
    <n v="90125"/>
    <s v="502019096861"/>
    <n v="28967"/>
    <d v="2019-09-24T00:00:00"/>
    <n v="25946"/>
    <x v="5"/>
    <n v="7945"/>
    <x v="0"/>
    <n v="953.4"/>
    <s v="17921"/>
  </r>
  <r>
    <n v="1085856"/>
    <n v="566792"/>
    <n v="120092"/>
    <n v="90125"/>
    <s v="502019096862"/>
    <n v="28967"/>
    <d v="2019-09-24T00:00:00"/>
    <n v="25946"/>
    <x v="5"/>
    <n v="8104"/>
    <x v="0"/>
    <n v="972.48"/>
    <s v="17922"/>
  </r>
  <r>
    <n v="1091200"/>
    <n v="570586"/>
    <n v="120092"/>
    <n v="90125"/>
    <s v="502019100646"/>
    <n v="29062"/>
    <d v="2019-10-07T00:00:00"/>
    <n v="25945"/>
    <x v="1"/>
    <n v="7604"/>
    <x v="1"/>
    <n v="912.48"/>
    <s v="17941"/>
  </r>
  <r>
    <n v="1091218"/>
    <n v="570654"/>
    <n v="120092"/>
    <n v="90125"/>
    <s v="502019100714"/>
    <n v="29062"/>
    <d v="2019-10-07T00:00:00"/>
    <n v="25947"/>
    <x v="2"/>
    <n v="7189"/>
    <x v="1"/>
    <n v="862.68"/>
    <s v="17949"/>
  </r>
  <r>
    <n v="1091271"/>
    <n v="571022"/>
    <n v="120092"/>
    <n v="90125"/>
    <s v="502019101081"/>
    <n v="29062"/>
    <d v="2019-10-07T00:00:00"/>
    <n v="25949"/>
    <x v="4"/>
    <n v="7690"/>
    <x v="1"/>
    <n v="922.8"/>
    <s v="17974"/>
  </r>
  <r>
    <n v="1085847"/>
    <n v="566762"/>
    <n v="120092"/>
    <n v="90125"/>
    <s v="502019096835"/>
    <n v="28967"/>
    <d v="2019-09-24T00:00:00"/>
    <n v="25944"/>
    <x v="0"/>
    <n v="8575"/>
    <x v="0"/>
    <n v="1029"/>
    <s v="17913"/>
  </r>
  <r>
    <n v="1085854"/>
    <n v="566789"/>
    <n v="120092"/>
    <n v="90125"/>
    <s v="502019096859"/>
    <n v="28967"/>
    <d v="2019-09-24T00:00:00"/>
    <n v="25946"/>
    <x v="5"/>
    <n v="8015"/>
    <x v="0"/>
    <n v="961.8"/>
    <s v="17920"/>
  </r>
  <r>
    <n v="1085858"/>
    <n v="566796"/>
    <n v="120092"/>
    <n v="90125"/>
    <s v="502019096866"/>
    <n v="28967"/>
    <d v="2019-09-24T00:00:00"/>
    <n v="25946"/>
    <x v="5"/>
    <n v="8017"/>
    <x v="0"/>
    <n v="962.04"/>
    <s v="17924"/>
  </r>
  <r>
    <n v="1091185"/>
    <n v="570540"/>
    <n v="120092"/>
    <n v="90125"/>
    <s v="502019100600"/>
    <n v="29062"/>
    <d v="2019-10-07T00:00:00"/>
    <n v="25946"/>
    <x v="5"/>
    <n v="7604"/>
    <x v="1"/>
    <n v="912.48"/>
    <s v="17934"/>
  </r>
  <r>
    <n v="1091202"/>
    <n v="570601"/>
    <n v="120092"/>
    <n v="90125"/>
    <s v="502019100661"/>
    <n v="29062"/>
    <d v="2019-10-07T00:00:00"/>
    <n v="25945"/>
    <x v="1"/>
    <n v="7679"/>
    <x v="1"/>
    <n v="921.48"/>
    <s v="17943"/>
  </r>
  <r>
    <n v="1091228"/>
    <n v="570708"/>
    <n v="120092"/>
    <n v="90125"/>
    <s v="502019100768"/>
    <n v="29062"/>
    <d v="2019-10-07T00:00:00"/>
    <n v="25948"/>
    <x v="3"/>
    <n v="6188"/>
    <x v="1"/>
    <n v="742.56"/>
    <s v="17958"/>
  </r>
  <r>
    <n v="1091244"/>
    <n v="570808"/>
    <n v="120092"/>
    <n v="90125"/>
    <s v="502019100868"/>
    <n v="29062"/>
    <d v="2019-10-07T00:00:00"/>
    <n v="25948"/>
    <x v="3"/>
    <n v="7570"/>
    <x v="1"/>
    <n v="908.4"/>
    <s v="17964"/>
  </r>
  <r>
    <n v="1091189"/>
    <n v="570551"/>
    <n v="120092"/>
    <n v="90125"/>
    <s v="502019100611"/>
    <n v="29062"/>
    <d v="2019-10-07T00:00:00"/>
    <n v="25945"/>
    <x v="1"/>
    <n v="855"/>
    <x v="1"/>
    <n v="102.6"/>
    <s v="17936"/>
  </r>
  <r>
    <n v="1091238"/>
    <n v="570751"/>
    <n v="120092"/>
    <n v="90125"/>
    <s v="502019100811"/>
    <n v="29062"/>
    <d v="2019-10-07T00:00:00"/>
    <n v="25948"/>
    <x v="3"/>
    <n v="7576"/>
    <x v="1"/>
    <n v="909.12"/>
    <s v="17962"/>
  </r>
  <r>
    <n v="1091262"/>
    <n v="570924"/>
    <n v="120092"/>
    <n v="90125"/>
    <s v="502019100984"/>
    <n v="29062"/>
    <d v="2019-10-07T00:00:00"/>
    <n v="25949"/>
    <x v="4"/>
    <n v="7578"/>
    <x v="1"/>
    <n v="909.36"/>
    <s v="17970"/>
  </r>
  <r>
    <n v="1085851"/>
    <n v="566784"/>
    <n v="120092"/>
    <n v="90125"/>
    <s v="502019096855"/>
    <n v="28967"/>
    <d v="2019-09-24T00:00:00"/>
    <n v="25946"/>
    <x v="5"/>
    <n v="1656"/>
    <x v="0"/>
    <n v="198.72"/>
    <s v="17918"/>
  </r>
  <r>
    <n v="1091259"/>
    <n v="570877"/>
    <n v="120092"/>
    <n v="90125"/>
    <s v="502019100937"/>
    <n v="29062"/>
    <d v="2019-10-07T00:00:00"/>
    <n v="25949"/>
    <x v="4"/>
    <n v="7600"/>
    <x v="1"/>
    <n v="912"/>
    <s v="17968"/>
  </r>
  <r>
    <n v="1091274"/>
    <n v="571028"/>
    <n v="120092"/>
    <n v="90125"/>
    <s v="502019101087"/>
    <n v="29062"/>
    <d v="2019-10-07T00:00:00"/>
    <n v="25949"/>
    <x v="4"/>
    <n v="7691"/>
    <x v="1"/>
    <n v="922.92"/>
    <s v="1797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1">
  <r>
    <n v="120092"/>
    <n v="702020118860"/>
    <n v="731532"/>
    <n v="36027"/>
    <n v="301"/>
    <s v="Cosecha Muerta"/>
    <d v="2020-10-21T00:00:00"/>
    <x v="0"/>
    <x v="0"/>
    <n v="2140"/>
    <s v=""/>
    <s v="true"/>
    <n v="12185.16"/>
    <s v="123656"/>
  </r>
  <r>
    <n v="120092"/>
    <n v="702020151029"/>
    <n v="763777"/>
    <n v="37008"/>
    <n v="301"/>
    <s v="Cosecha Muerta"/>
    <d v="2020-12-25T00:00:00"/>
    <x v="1"/>
    <x v="1"/>
    <n v="1400"/>
    <s v=""/>
    <s v="true"/>
    <n v="8688.4"/>
    <s v="123941"/>
  </r>
  <r>
    <n v="120092"/>
    <n v="702021012190"/>
    <n v="778649"/>
    <n v="37534"/>
    <n v="301"/>
    <s v="Cosecha Muerta"/>
    <d v="2021-01-27T00:00:00"/>
    <x v="2"/>
    <x v="2"/>
    <n v="2011"/>
    <s v=""/>
    <s v="true"/>
    <n v="12677.343999999999"/>
    <s v="124025"/>
  </r>
  <r>
    <n v="120092"/>
    <n v="702021012196"/>
    <n v="778655"/>
    <n v="37534"/>
    <n v="301"/>
    <s v="Cosecha Muerta"/>
    <d v="2021-01-27T00:00:00"/>
    <x v="2"/>
    <x v="2"/>
    <n v="1950"/>
    <s v=""/>
    <s v="true"/>
    <n v="12292.8"/>
    <s v="124026"/>
  </r>
  <r>
    <n v="120092"/>
    <n v="702021012848"/>
    <n v="779308"/>
    <n v="37534"/>
    <n v="301"/>
    <s v="Cosecha Muerta"/>
    <d v="2021-01-29T00:00:00"/>
    <x v="2"/>
    <x v="2"/>
    <n v="1538"/>
    <s v=""/>
    <s v="true"/>
    <n v="9695.5519999999997"/>
    <s v="124034"/>
  </r>
  <r>
    <n v="120092"/>
    <n v="702021012857"/>
    <n v="779317"/>
    <n v="37534"/>
    <n v="301"/>
    <s v="Cosecha Muerta"/>
    <d v="2021-01-29T00:00:00"/>
    <x v="2"/>
    <x v="2"/>
    <n v="1831"/>
    <s v=""/>
    <s v="true"/>
    <n v="11542.624"/>
    <s v="124038"/>
  </r>
  <r>
    <n v="120092"/>
    <n v="702021013774"/>
    <n v="780239"/>
    <n v="37534"/>
    <n v="301"/>
    <s v="Cosecha Muerta"/>
    <d v="2021-01-31T00:00:00"/>
    <x v="2"/>
    <x v="2"/>
    <n v="2037"/>
    <s v=""/>
    <s v="true"/>
    <n v="12841.248"/>
    <s v="124052"/>
  </r>
  <r>
    <n v="120092"/>
    <n v="702021013816"/>
    <n v="780281"/>
    <n v="37534"/>
    <n v="301"/>
    <s v="Cosecha Muerta"/>
    <d v="2021-01-31T00:00:00"/>
    <x v="2"/>
    <x v="2"/>
    <n v="1986"/>
    <s v=""/>
    <s v="true"/>
    <n v="12519.744000000001"/>
    <s v="124055"/>
  </r>
  <r>
    <n v="120092"/>
    <n v="702021014938"/>
    <n v="781403"/>
    <n v="37534"/>
    <n v="301"/>
    <s v="Cosecha Muerta"/>
    <d v="2021-02-02T00:00:00"/>
    <x v="3"/>
    <x v="3"/>
    <n v="1510"/>
    <s v=""/>
    <s v="true"/>
    <n v="9571.89"/>
    <s v="124076"/>
  </r>
  <r>
    <n v="120092"/>
    <n v="702021015306"/>
    <n v="781773"/>
    <n v="37534"/>
    <n v="301"/>
    <s v="Cosecha Muerta"/>
    <d v="2021-02-03T00:00:00"/>
    <x v="3"/>
    <x v="3"/>
    <n v="2200"/>
    <s v=""/>
    <s v="true"/>
    <n v="13945.8"/>
    <s v="124078"/>
  </r>
  <r>
    <n v="120092"/>
    <n v="702021015988"/>
    <n v="782457"/>
    <n v="37534"/>
    <n v="301"/>
    <s v="Cosecha Muerta"/>
    <d v="2021-02-04T00:00:00"/>
    <x v="3"/>
    <x v="3"/>
    <n v="1350"/>
    <s v=""/>
    <s v="true"/>
    <n v="8557.65"/>
    <s v="124086"/>
  </r>
  <r>
    <n v="120092"/>
    <n v="702021016623"/>
    <n v="783093"/>
    <n v="37534"/>
    <n v="301"/>
    <s v="Cosecha Muerta"/>
    <d v="2021-02-05T00:00:00"/>
    <x v="4"/>
    <x v="3"/>
    <n v="1986"/>
    <s v=""/>
    <s v="true"/>
    <n v="12587.268"/>
    <s v="124099"/>
  </r>
  <r>
    <n v="120092"/>
    <n v="702021017227"/>
    <n v="783700"/>
    <n v="37534"/>
    <n v="301"/>
    <s v="Cosecha Muerta"/>
    <d v="2021-02-07T00:00:00"/>
    <x v="4"/>
    <x v="3"/>
    <n v="1400"/>
    <s v=""/>
    <s v="true"/>
    <n v="8873.2000000000007"/>
    <s v="124103"/>
  </r>
  <r>
    <n v="120092"/>
    <n v="702021017265"/>
    <n v="783738"/>
    <n v="37534"/>
    <n v="301"/>
    <s v="Cosecha Muerta"/>
    <d v="2021-02-07T00:00:00"/>
    <x v="4"/>
    <x v="3"/>
    <n v="1450"/>
    <s v=""/>
    <s v="true"/>
    <n v="9190.1"/>
    <s v="124111"/>
  </r>
  <r>
    <n v="120092"/>
    <n v="702021018350"/>
    <n v="784825"/>
    <n v="37534"/>
    <n v="301"/>
    <s v="Cosecha Muerta"/>
    <d v="2021-02-09T00:00:00"/>
    <x v="4"/>
    <x v="4"/>
    <n v="2100"/>
    <s v=""/>
    <s v="true"/>
    <n v="13309.8"/>
    <s v="124118"/>
  </r>
  <r>
    <n v="120092"/>
    <n v="702020148311"/>
    <n v="761054"/>
    <n v="37008"/>
    <n v="301"/>
    <s v="Cosecha Muerta"/>
    <d v="2020-12-18T00:00:00"/>
    <x v="5"/>
    <x v="5"/>
    <n v="2000"/>
    <s v=""/>
    <s v="true"/>
    <n v="11966"/>
    <s v="123915"/>
  </r>
  <r>
    <n v="120092"/>
    <n v="702020149402"/>
    <n v="762148"/>
    <n v="37008"/>
    <n v="301"/>
    <s v="Cosecha Muerta"/>
    <d v="2020-12-21T00:00:00"/>
    <x v="5"/>
    <x v="1"/>
    <n v="2156"/>
    <s v=""/>
    <s v="true"/>
    <n v="12899.348"/>
    <s v="123921"/>
  </r>
  <r>
    <n v="120092"/>
    <n v="702020150198"/>
    <n v="762945"/>
    <n v="37008"/>
    <n v="301"/>
    <s v="Cosecha Muerta"/>
    <d v="2020-12-22T00:00:00"/>
    <x v="1"/>
    <x v="1"/>
    <n v="2060"/>
    <s v=""/>
    <s v="true"/>
    <n v="12784.36"/>
    <s v="123936"/>
  </r>
  <r>
    <n v="120092"/>
    <n v="702020151032"/>
    <n v="763780"/>
    <n v="37008"/>
    <n v="301"/>
    <s v="Cosecha Muerta"/>
    <d v="2020-12-25T00:00:00"/>
    <x v="1"/>
    <x v="1"/>
    <n v="1400"/>
    <s v=""/>
    <s v="true"/>
    <n v="8688.4"/>
    <s v="123943"/>
  </r>
  <r>
    <n v="120092"/>
    <n v="702021009975"/>
    <n v="776430"/>
    <n v="37504"/>
    <n v="301"/>
    <s v="Cosecha Muerta"/>
    <d v="2021-01-23T00:00:00"/>
    <x v="1"/>
    <x v="6"/>
    <n v="1200"/>
    <s v=""/>
    <s v="true"/>
    <n v="7372.8"/>
    <s v="14002"/>
  </r>
  <r>
    <n v="120092"/>
    <n v="702021012234"/>
    <n v="778693"/>
    <n v="37534"/>
    <n v="301"/>
    <s v="Cosecha Muerta"/>
    <d v="2021-01-27T00:00:00"/>
    <x v="2"/>
    <x v="2"/>
    <n v="2100"/>
    <s v=""/>
    <s v="true"/>
    <n v="13238.4"/>
    <s v="124030"/>
  </r>
  <r>
    <n v="120092"/>
    <n v="702021012872"/>
    <n v="779332"/>
    <n v="37534"/>
    <n v="301"/>
    <s v="Cosecha Muerta"/>
    <d v="2021-01-29T00:00:00"/>
    <x v="2"/>
    <x v="2"/>
    <n v="1778"/>
    <s v=""/>
    <s v="true"/>
    <n v="11208.512000000001"/>
    <s v="124041"/>
  </r>
  <r>
    <n v="120092"/>
    <n v="702021014216"/>
    <n v="780681"/>
    <n v="37534"/>
    <n v="301"/>
    <s v="Cosecha Muerta"/>
    <d v="2021-02-01T00:00:00"/>
    <x v="3"/>
    <x v="3"/>
    <n v="2140"/>
    <s v=""/>
    <s v="true"/>
    <n v="13565.46"/>
    <s v="124061"/>
  </r>
  <r>
    <n v="120092"/>
    <n v="702021014844"/>
    <n v="781309"/>
    <n v="37534"/>
    <n v="301"/>
    <s v="Cosecha Muerta"/>
    <d v="2021-02-02T00:00:00"/>
    <x v="3"/>
    <x v="3"/>
    <n v="1820"/>
    <s v=""/>
    <s v="true"/>
    <n v="11536.98"/>
    <s v="124069"/>
  </r>
  <r>
    <n v="120092"/>
    <n v="702021014861"/>
    <n v="781326"/>
    <n v="37534"/>
    <n v="301"/>
    <s v="Cosecha Muerta"/>
    <d v="2021-02-02T00:00:00"/>
    <x v="3"/>
    <x v="3"/>
    <n v="2692"/>
    <s v=""/>
    <s v="true"/>
    <n v="17064.588"/>
    <s v="124070"/>
  </r>
  <r>
    <n v="120092"/>
    <n v="702021014885"/>
    <n v="781350"/>
    <n v="37534"/>
    <n v="301"/>
    <s v="Cosecha Muerta"/>
    <d v="2021-02-02T00:00:00"/>
    <x v="3"/>
    <x v="3"/>
    <n v="2401"/>
    <s v=""/>
    <s v="true"/>
    <n v="15219.939"/>
    <s v="124072"/>
  </r>
  <r>
    <n v="120092"/>
    <n v="702021015986"/>
    <n v="782455"/>
    <n v="37534"/>
    <n v="301"/>
    <s v="Cosecha Muerta"/>
    <d v="2021-02-04T00:00:00"/>
    <x v="3"/>
    <x v="3"/>
    <n v="1350"/>
    <s v=""/>
    <s v="true"/>
    <n v="8557.65"/>
    <s v="124085"/>
  </r>
  <r>
    <n v="120092"/>
    <n v="702021016077"/>
    <n v="782546"/>
    <n v="37534"/>
    <n v="301"/>
    <s v="Cosecha Muerta"/>
    <d v="2021-02-04T00:00:00"/>
    <x v="4"/>
    <x v="3"/>
    <n v="1400"/>
    <s v=""/>
    <s v="true"/>
    <n v="8873.2000000000007"/>
    <s v="124091"/>
  </r>
  <r>
    <n v="120092"/>
    <n v="702020125092"/>
    <n v="737791"/>
    <n v="36027"/>
    <n v="301"/>
    <s v="Cosecha Muerta"/>
    <d v="2020-11-04T00:00:00"/>
    <x v="0"/>
    <x v="7"/>
    <n v="140"/>
    <s v=""/>
    <s v="true"/>
    <n v="797.16"/>
    <s v="123705"/>
  </r>
  <r>
    <n v="120092"/>
    <n v="702020148297"/>
    <n v="761040"/>
    <n v="37008"/>
    <n v="301"/>
    <s v="Cosecha Muerta"/>
    <d v="2020-12-18T00:00:00"/>
    <x v="5"/>
    <x v="5"/>
    <n v="2300"/>
    <s v=""/>
    <s v="true"/>
    <n v="13760.9"/>
    <s v="123908"/>
  </r>
  <r>
    <n v="120092"/>
    <n v="702020148310"/>
    <n v="761053"/>
    <n v="37008"/>
    <n v="301"/>
    <s v="Cosecha Muerta"/>
    <d v="2020-12-18T00:00:00"/>
    <x v="5"/>
    <x v="5"/>
    <n v="2200"/>
    <s v=""/>
    <s v="true"/>
    <n v="13162.6"/>
    <s v="123914"/>
  </r>
  <r>
    <n v="120092"/>
    <n v="702020149399"/>
    <n v="762145"/>
    <n v="37008"/>
    <n v="301"/>
    <s v="Cosecha Muerta"/>
    <d v="2020-12-21T00:00:00"/>
    <x v="5"/>
    <x v="1"/>
    <n v="2000"/>
    <s v=""/>
    <s v="true"/>
    <n v="11966"/>
    <s v="123920"/>
  </r>
  <r>
    <n v="120092"/>
    <n v="702020149409"/>
    <n v="762155"/>
    <n v="37008"/>
    <n v="301"/>
    <s v="Cosecha Muerta"/>
    <d v="2020-12-21T00:00:00"/>
    <x v="5"/>
    <x v="1"/>
    <n v="1000"/>
    <s v=""/>
    <s v="true"/>
    <n v="5983"/>
    <s v="123922"/>
  </r>
  <r>
    <n v="120092"/>
    <n v="702020149416"/>
    <n v="762162"/>
    <n v="37008"/>
    <n v="301"/>
    <s v="Cosecha Muerta"/>
    <d v="2020-12-21T00:00:00"/>
    <x v="5"/>
    <x v="1"/>
    <n v="2213"/>
    <s v=""/>
    <s v="true"/>
    <n v="13240.379000000001"/>
    <s v="123923"/>
  </r>
  <r>
    <n v="120092"/>
    <n v="702020149513"/>
    <n v="762259"/>
    <n v="37008"/>
    <n v="301"/>
    <s v="Cosecha Muerta"/>
    <d v="2020-12-21T00:00:00"/>
    <x v="5"/>
    <x v="1"/>
    <n v="1000"/>
    <s v=""/>
    <s v="true"/>
    <n v="5983"/>
    <s v="123927"/>
  </r>
  <r>
    <n v="120092"/>
    <n v="702020150178"/>
    <n v="762925"/>
    <n v="37008"/>
    <n v="301"/>
    <s v="Cosecha Muerta"/>
    <d v="2020-12-22T00:00:00"/>
    <x v="1"/>
    <x v="1"/>
    <n v="2420"/>
    <s v=""/>
    <s v="true"/>
    <n v="15018.52"/>
    <s v="123932"/>
  </r>
  <r>
    <n v="120092"/>
    <n v="702020150192"/>
    <n v="762939"/>
    <n v="37008"/>
    <n v="301"/>
    <s v="Cosecha Muerta"/>
    <d v="2020-12-22T00:00:00"/>
    <x v="1"/>
    <x v="1"/>
    <n v="2210"/>
    <s v=""/>
    <s v="true"/>
    <n v="13715.26"/>
    <s v="123934"/>
  </r>
  <r>
    <n v="120092"/>
    <n v="702020150206"/>
    <n v="762953"/>
    <n v="37008"/>
    <n v="301"/>
    <s v="Cosecha Muerta"/>
    <d v="2020-12-22T00:00:00"/>
    <x v="1"/>
    <x v="1"/>
    <n v="637"/>
    <s v=""/>
    <s v="true"/>
    <n v="3953.2220000000002"/>
    <s v="123938"/>
  </r>
  <r>
    <n v="120092"/>
    <n v="702021009512"/>
    <n v="775966"/>
    <n v="37008"/>
    <n v="301"/>
    <s v="Cosecha Muerta"/>
    <d v="2021-01-22T00:00:00"/>
    <x v="1"/>
    <x v="6"/>
    <n v="1600"/>
    <s v=""/>
    <s v="true"/>
    <n v="9929.6"/>
    <s v="123997"/>
  </r>
  <r>
    <n v="120092"/>
    <n v="702021012240"/>
    <n v="778699"/>
    <n v="37534"/>
    <n v="301"/>
    <s v="Cosecha Muerta"/>
    <d v="2021-01-27T00:00:00"/>
    <x v="2"/>
    <x v="2"/>
    <n v="20"/>
    <s v=""/>
    <s v="true"/>
    <n v="126.08"/>
    <s v="124031"/>
  </r>
  <r>
    <n v="120092"/>
    <n v="702021013752"/>
    <n v="780217"/>
    <n v="37534"/>
    <n v="301"/>
    <s v="Cosecha Muerta"/>
    <d v="2021-01-31T00:00:00"/>
    <x v="2"/>
    <x v="2"/>
    <n v="2000"/>
    <s v=""/>
    <s v="true"/>
    <n v="12608"/>
    <s v="124048"/>
  </r>
  <r>
    <n v="120092"/>
    <n v="702021013822"/>
    <n v="780287"/>
    <n v="37534"/>
    <n v="301"/>
    <s v="Cosecha Muerta"/>
    <d v="2021-01-31T00:00:00"/>
    <x v="2"/>
    <x v="2"/>
    <n v="2000"/>
    <s v=""/>
    <s v="true"/>
    <n v="12608"/>
    <s v="124056"/>
  </r>
  <r>
    <n v="120092"/>
    <n v="702021013843"/>
    <n v="780308"/>
    <n v="37534"/>
    <n v="301"/>
    <s v="Cosecha Muerta"/>
    <d v="2021-01-31T00:00:00"/>
    <x v="2"/>
    <x v="2"/>
    <n v="2074"/>
    <s v=""/>
    <s v="true"/>
    <n v="13074.495999999999"/>
    <s v="124058"/>
  </r>
  <r>
    <n v="120092"/>
    <n v="702021014921"/>
    <n v="781386"/>
    <n v="37534"/>
    <n v="301"/>
    <s v="Cosecha Muerta"/>
    <d v="2021-02-02T00:00:00"/>
    <x v="3"/>
    <x v="3"/>
    <n v="1720"/>
    <s v=""/>
    <s v="true"/>
    <n v="10903.08"/>
    <s v="124075"/>
  </r>
  <r>
    <n v="120092"/>
    <n v="702021015358"/>
    <n v="781825"/>
    <n v="37534"/>
    <n v="301"/>
    <s v="Cosecha Muerta"/>
    <d v="2021-02-03T00:00:00"/>
    <x v="3"/>
    <x v="3"/>
    <n v="2160"/>
    <s v=""/>
    <s v="true"/>
    <n v="13692.24"/>
    <s v="124081"/>
  </r>
  <r>
    <n v="120092"/>
    <n v="702021015373"/>
    <n v="781840"/>
    <n v="37534"/>
    <n v="301"/>
    <s v="Cosecha Muerta"/>
    <d v="2021-02-03T00:00:00"/>
    <x v="3"/>
    <x v="3"/>
    <n v="1612"/>
    <s v=""/>
    <s v="true"/>
    <n v="10218.468000000001"/>
    <s v="124082"/>
  </r>
  <r>
    <n v="120092"/>
    <n v="702021016117"/>
    <n v="782586"/>
    <n v="37534"/>
    <n v="301"/>
    <s v="Cosecha Muerta"/>
    <d v="2021-02-04T00:00:00"/>
    <x v="4"/>
    <x v="3"/>
    <n v="1200"/>
    <s v=""/>
    <s v="true"/>
    <n v="7605.6"/>
    <s v="124093"/>
  </r>
  <r>
    <n v="120092"/>
    <n v="702021016127"/>
    <n v="782596"/>
    <n v="37534"/>
    <n v="301"/>
    <s v="Cosecha Muerta"/>
    <d v="2021-02-04T00:00:00"/>
    <x v="4"/>
    <x v="3"/>
    <n v="1460"/>
    <s v=""/>
    <s v="true"/>
    <n v="9253.48"/>
    <s v="124094"/>
  </r>
  <r>
    <n v="120092"/>
    <n v="702021016553"/>
    <n v="783023"/>
    <n v="37534"/>
    <n v="301"/>
    <s v="Cosecha Muerta"/>
    <d v="2021-02-05T00:00:00"/>
    <x v="4"/>
    <x v="3"/>
    <n v="2000"/>
    <s v=""/>
    <s v="true"/>
    <n v="12676"/>
    <s v="124097"/>
  </r>
  <r>
    <n v="120092"/>
    <n v="702021016565"/>
    <n v="783035"/>
    <n v="37534"/>
    <n v="301"/>
    <s v="Cosecha Muerta"/>
    <d v="2021-02-05T00:00:00"/>
    <x v="4"/>
    <x v="3"/>
    <n v="2000"/>
    <s v=""/>
    <s v="true"/>
    <n v="12676"/>
    <s v="124098"/>
  </r>
  <r>
    <n v="120092"/>
    <n v="702020118870"/>
    <n v="731542"/>
    <n v="36027"/>
    <n v="301"/>
    <s v="Cosecha Muerta"/>
    <d v="2020-10-21T00:00:00"/>
    <x v="0"/>
    <x v="0"/>
    <n v="1870"/>
    <s v=""/>
    <s v="true"/>
    <n v="10647.78"/>
    <s v="123657"/>
  </r>
  <r>
    <n v="120092"/>
    <n v="702020118915"/>
    <n v="731588"/>
    <n v="36027"/>
    <n v="301"/>
    <s v="Cosecha Muerta"/>
    <d v="2020-10-21T00:00:00"/>
    <x v="0"/>
    <x v="0"/>
    <n v="1423"/>
    <s v=""/>
    <s v="true"/>
    <n v="8102.5619999999999"/>
    <s v="123660"/>
  </r>
  <r>
    <n v="120092"/>
    <n v="702020124059"/>
    <n v="736753"/>
    <n v="36027"/>
    <n v="301"/>
    <s v="Cosecha Muerta"/>
    <d v="2020-11-02T00:00:00"/>
    <x v="0"/>
    <x v="7"/>
    <n v="2140"/>
    <s v=""/>
    <s v="true"/>
    <n v="12185.16"/>
    <s v="123693"/>
  </r>
  <r>
    <n v="120092"/>
    <n v="702020124975"/>
    <n v="737674"/>
    <n v="36027"/>
    <n v="301"/>
    <s v="Cosecha Muerta"/>
    <d v="2020-11-04T00:00:00"/>
    <x v="0"/>
    <x v="7"/>
    <n v="2473"/>
    <s v=""/>
    <s v="true"/>
    <n v="14081.262000000001"/>
    <s v="123702"/>
  </r>
  <r>
    <n v="120092"/>
    <n v="702020125083"/>
    <n v="737782"/>
    <n v="36027"/>
    <n v="301"/>
    <s v="Cosecha Muerta"/>
    <d v="2020-11-04T00:00:00"/>
    <x v="0"/>
    <x v="7"/>
    <n v="2838"/>
    <s v=""/>
    <s v="true"/>
    <n v="16159.572"/>
    <s v="123703"/>
  </r>
  <r>
    <n v="120092"/>
    <n v="702020148300"/>
    <n v="761043"/>
    <n v="37008"/>
    <n v="301"/>
    <s v="Cosecha Muerta"/>
    <d v="2020-12-18T00:00:00"/>
    <x v="5"/>
    <x v="5"/>
    <n v="2300"/>
    <s v=""/>
    <s v="true"/>
    <n v="13760.9"/>
    <s v="123909"/>
  </r>
  <r>
    <n v="120092"/>
    <n v="702020148305"/>
    <n v="761048"/>
    <n v="37008"/>
    <n v="301"/>
    <s v="Cosecha Muerta"/>
    <d v="2020-12-18T00:00:00"/>
    <x v="5"/>
    <x v="5"/>
    <n v="2200"/>
    <s v=""/>
    <s v="true"/>
    <n v="13162.6"/>
    <s v="123912"/>
  </r>
  <r>
    <n v="120092"/>
    <n v="702020148315"/>
    <n v="761058"/>
    <n v="37008"/>
    <n v="301"/>
    <s v="Cosecha Muerta"/>
    <d v="2020-12-18T00:00:00"/>
    <x v="5"/>
    <x v="5"/>
    <n v="2064"/>
    <s v=""/>
    <s v="true"/>
    <n v="12348.912"/>
    <s v="123917"/>
  </r>
  <r>
    <n v="120092"/>
    <n v="702020149503"/>
    <n v="762249"/>
    <n v="37008"/>
    <n v="301"/>
    <s v="Cosecha Muerta"/>
    <d v="2020-12-21T00:00:00"/>
    <x v="5"/>
    <x v="1"/>
    <n v="2336"/>
    <s v=""/>
    <s v="true"/>
    <n v="13976.288"/>
    <s v="123925"/>
  </r>
  <r>
    <n v="120092"/>
    <n v="702020149572"/>
    <n v="762318"/>
    <n v="37008"/>
    <n v="301"/>
    <s v="Cosecha Muerta"/>
    <d v="2020-12-21T00:00:00"/>
    <x v="5"/>
    <x v="1"/>
    <n v="3700"/>
    <s v=""/>
    <s v="true"/>
    <n v="22137.1"/>
    <s v="123930"/>
  </r>
  <r>
    <n v="120092"/>
    <n v="702020149584"/>
    <n v="762330"/>
    <n v="37008"/>
    <n v="301"/>
    <s v="Cosecha Muerta"/>
    <d v="2020-12-21T00:00:00"/>
    <x v="5"/>
    <x v="1"/>
    <n v="3490"/>
    <s v=""/>
    <s v="true"/>
    <n v="20880.669999999998"/>
    <s v="123931"/>
  </r>
  <r>
    <n v="120092"/>
    <n v="702020151034"/>
    <n v="763782"/>
    <n v="37008"/>
    <n v="301"/>
    <s v="Cosecha Muerta"/>
    <d v="2020-12-25T00:00:00"/>
    <x v="1"/>
    <x v="1"/>
    <n v="1400"/>
    <s v=""/>
    <s v="true"/>
    <n v="8688.4"/>
    <s v="123945"/>
  </r>
  <r>
    <n v="120092"/>
    <n v="702020151036"/>
    <n v="763784"/>
    <n v="37008"/>
    <n v="301"/>
    <s v="Cosecha Muerta"/>
    <d v="2020-12-25T00:00:00"/>
    <x v="1"/>
    <x v="1"/>
    <n v="1400"/>
    <s v=""/>
    <s v="true"/>
    <n v="8688.4"/>
    <s v="123946"/>
  </r>
  <r>
    <n v="120092"/>
    <n v="702020153476"/>
    <n v="766231"/>
    <n v="37008"/>
    <n v="301"/>
    <s v="Cosecha Muerta"/>
    <d v="2020-12-30T00:00:00"/>
    <x v="1"/>
    <x v="8"/>
    <n v="2200"/>
    <s v=""/>
    <s v="true"/>
    <n v="13653.2"/>
    <s v="123953"/>
  </r>
  <r>
    <n v="120092"/>
    <n v="702020153477"/>
    <n v="766232"/>
    <n v="37008"/>
    <n v="301"/>
    <s v="Cosecha Muerta"/>
    <d v="2020-12-30T00:00:00"/>
    <x v="1"/>
    <x v="8"/>
    <n v="2130"/>
    <s v=""/>
    <s v="true"/>
    <n v="13218.78"/>
    <s v="123954"/>
  </r>
  <r>
    <n v="120092"/>
    <n v="702021009635"/>
    <n v="776089"/>
    <n v="37008"/>
    <n v="301"/>
    <s v="Cosecha Muerta"/>
    <d v="2021-01-22T00:00:00"/>
    <x v="1"/>
    <x v="6"/>
    <n v="1707"/>
    <s v=""/>
    <s v="true"/>
    <n v="10593.642"/>
    <s v="123998"/>
  </r>
  <r>
    <n v="120092"/>
    <n v="702021012161"/>
    <n v="778620"/>
    <n v="37534"/>
    <n v="301"/>
    <s v="Cosecha Muerta"/>
    <d v="2021-01-27T00:00:00"/>
    <x v="2"/>
    <x v="2"/>
    <n v="1930"/>
    <s v=""/>
    <s v="true"/>
    <n v="12166.72"/>
    <s v="124024"/>
  </r>
  <r>
    <n v="120092"/>
    <n v="702021013763"/>
    <n v="780228"/>
    <n v="37534"/>
    <n v="301"/>
    <s v="Cosecha Muerta"/>
    <d v="2021-01-31T00:00:00"/>
    <x v="2"/>
    <x v="2"/>
    <n v="2066"/>
    <s v=""/>
    <s v="true"/>
    <n v="13024.064"/>
    <s v="124050"/>
  </r>
  <r>
    <n v="120092"/>
    <n v="702021014825"/>
    <n v="781290"/>
    <n v="37534"/>
    <n v="301"/>
    <s v="Cosecha Muerta"/>
    <d v="2021-02-02T00:00:00"/>
    <x v="3"/>
    <x v="3"/>
    <n v="2200"/>
    <s v=""/>
    <s v="true"/>
    <n v="13945.8"/>
    <s v="124066"/>
  </r>
  <r>
    <n v="120092"/>
    <n v="702021014890"/>
    <n v="781355"/>
    <n v="37534"/>
    <n v="301"/>
    <s v="Cosecha Muerta"/>
    <d v="2021-02-02T00:00:00"/>
    <x v="3"/>
    <x v="3"/>
    <n v="2490"/>
    <s v=""/>
    <s v="true"/>
    <n v="15784.11"/>
    <s v="124073"/>
  </r>
  <r>
    <n v="120092"/>
    <n v="702021017261"/>
    <n v="783734"/>
    <n v="37534"/>
    <n v="301"/>
    <s v="Cosecha Muerta"/>
    <d v="2021-02-07T00:00:00"/>
    <x v="4"/>
    <x v="3"/>
    <n v="1400"/>
    <s v=""/>
    <s v="true"/>
    <n v="8873.2000000000007"/>
    <s v="124110"/>
  </r>
  <r>
    <n v="120092"/>
    <n v="702021018374"/>
    <n v="784849"/>
    <n v="37534"/>
    <n v="301"/>
    <s v="Cosecha Muerta"/>
    <d v="2021-02-09T00:00:00"/>
    <x v="4"/>
    <x v="4"/>
    <n v="557"/>
    <s v=""/>
    <s v="true"/>
    <n v="3530.2660000000001"/>
    <s v="124121"/>
  </r>
  <r>
    <n v="120092"/>
    <n v="702020124113"/>
    <n v="736807"/>
    <n v="36027"/>
    <n v="301"/>
    <s v="Cosecha Muerta"/>
    <d v="2020-11-02T00:00:00"/>
    <x v="0"/>
    <x v="7"/>
    <n v="1812"/>
    <s v=""/>
    <s v="true"/>
    <n v="10317.528"/>
    <s v="123698"/>
  </r>
  <r>
    <n v="120092"/>
    <n v="702020124940"/>
    <n v="737639"/>
    <n v="36027"/>
    <n v="301"/>
    <s v="Cosecha Muerta"/>
    <d v="2020-11-04T00:00:00"/>
    <x v="0"/>
    <x v="7"/>
    <n v="1500"/>
    <s v=""/>
    <s v="true"/>
    <n v="8541"/>
    <s v="123700"/>
  </r>
  <r>
    <n v="120092"/>
    <n v="702020125074"/>
    <n v="737773"/>
    <n v="36027"/>
    <n v="301"/>
    <s v="Cosecha Muerta"/>
    <d v="2020-11-04T00:00:00"/>
    <x v="0"/>
    <x v="7"/>
    <n v="2515"/>
    <s v=""/>
    <s v="true"/>
    <n v="14320.41"/>
    <s v="12703"/>
  </r>
  <r>
    <n v="120092"/>
    <n v="702020148304"/>
    <n v="761047"/>
    <n v="37008"/>
    <n v="301"/>
    <s v="Cosecha Muerta"/>
    <d v="2020-12-18T00:00:00"/>
    <x v="5"/>
    <x v="5"/>
    <n v="2100"/>
    <s v=""/>
    <s v="true"/>
    <n v="12564.3"/>
    <s v="123911"/>
  </r>
  <r>
    <n v="120092"/>
    <n v="702020148318"/>
    <n v="761061"/>
    <n v="37008"/>
    <n v="301"/>
    <s v="Cosecha Muerta"/>
    <d v="2020-12-18T00:00:00"/>
    <x v="5"/>
    <x v="5"/>
    <n v="1000"/>
    <s v=""/>
    <s v="true"/>
    <n v="5983"/>
    <s v="123918"/>
  </r>
  <r>
    <n v="120092"/>
    <n v="702020149522"/>
    <n v="762268"/>
    <n v="37008"/>
    <n v="301"/>
    <s v="Cosecha Muerta"/>
    <d v="2020-12-21T00:00:00"/>
    <x v="5"/>
    <x v="1"/>
    <n v="2300"/>
    <s v=""/>
    <s v="true"/>
    <n v="13760.9"/>
    <s v="123929"/>
  </r>
  <r>
    <n v="120092"/>
    <n v="702020150201"/>
    <n v="762948"/>
    <n v="37008"/>
    <n v="301"/>
    <s v="Cosecha Muerta"/>
    <d v="2020-12-22T00:00:00"/>
    <x v="1"/>
    <x v="1"/>
    <n v="2000"/>
    <s v=""/>
    <s v="true"/>
    <n v="12412"/>
    <s v="123937"/>
  </r>
  <r>
    <n v="120092"/>
    <n v="702020153471"/>
    <n v="766225"/>
    <n v="37008"/>
    <n v="301"/>
    <s v="Cosecha Muerta"/>
    <d v="2020-12-30T00:00:00"/>
    <x v="1"/>
    <x v="8"/>
    <n v="2760"/>
    <s v=""/>
    <s v="true"/>
    <n v="17128.560000000001"/>
    <s v="123952"/>
  </r>
  <r>
    <n v="120092"/>
    <n v="702021009977"/>
    <n v="776432"/>
    <n v="37504"/>
    <n v="301"/>
    <s v="Cosecha Muerta"/>
    <d v="2021-01-23T00:00:00"/>
    <x v="1"/>
    <x v="6"/>
    <n v="1000"/>
    <s v=""/>
    <s v="true"/>
    <n v="6144"/>
    <s v="124003"/>
  </r>
  <r>
    <n v="120092"/>
    <n v="702021012853"/>
    <n v="779313"/>
    <n v="37534"/>
    <n v="301"/>
    <s v="Cosecha Muerta"/>
    <d v="2021-01-29T00:00:00"/>
    <x v="2"/>
    <x v="2"/>
    <n v="1790"/>
    <s v=""/>
    <s v="true"/>
    <n v="11284.16"/>
    <s v="124036"/>
  </r>
  <r>
    <n v="120092"/>
    <n v="702021012858"/>
    <n v="779318"/>
    <n v="37534"/>
    <n v="301"/>
    <s v="Cosecha Muerta"/>
    <d v="2021-01-29T00:00:00"/>
    <x v="2"/>
    <x v="2"/>
    <n v="2112"/>
    <s v=""/>
    <s v="true"/>
    <n v="13314.048000000001"/>
    <s v="124039"/>
  </r>
  <r>
    <n v="120092"/>
    <n v="702021014268"/>
    <n v="780733"/>
    <n v="37534"/>
    <n v="301"/>
    <s v="Cosecha Muerta"/>
    <d v="2021-02-01T00:00:00"/>
    <x v="3"/>
    <x v="3"/>
    <n v="2488"/>
    <s v=""/>
    <s v="true"/>
    <n v="15771.432000000001"/>
    <s v="124063"/>
  </r>
  <r>
    <n v="120092"/>
    <n v="702021014315"/>
    <n v="780780"/>
    <n v="37534"/>
    <n v="301"/>
    <s v="Cosecha Muerta"/>
    <d v="2021-02-01T00:00:00"/>
    <x v="3"/>
    <x v="3"/>
    <n v="2711"/>
    <s v=""/>
    <s v="true"/>
    <n v="17185.028999999999"/>
    <s v="124064"/>
  </r>
  <r>
    <n v="120092"/>
    <n v="702021014819"/>
    <n v="781284"/>
    <n v="37534"/>
    <n v="301"/>
    <s v="Cosecha Muerta"/>
    <d v="2021-02-02T00:00:00"/>
    <x v="3"/>
    <x v="3"/>
    <n v="2128"/>
    <s v=""/>
    <s v="true"/>
    <n v="13489.392"/>
    <s v="124065"/>
  </r>
  <r>
    <n v="120092"/>
    <n v="702021015312"/>
    <n v="781779"/>
    <n v="37534"/>
    <n v="301"/>
    <s v="Cosecha Muerta"/>
    <d v="2021-02-03T00:00:00"/>
    <x v="3"/>
    <x v="3"/>
    <n v="2250"/>
    <s v=""/>
    <s v="true"/>
    <n v="14262.75"/>
    <s v="124079"/>
  </r>
  <r>
    <n v="120092"/>
    <n v="702021016069"/>
    <n v="782538"/>
    <n v="37534"/>
    <n v="301"/>
    <s v="Cosecha Muerta"/>
    <d v="2021-02-04T00:00:00"/>
    <x v="4"/>
    <x v="3"/>
    <n v="1400"/>
    <s v=""/>
    <s v="true"/>
    <n v="8873.2000000000007"/>
    <s v="124089"/>
  </r>
  <r>
    <n v="120092"/>
    <n v="702021016098"/>
    <n v="782567"/>
    <n v="37534"/>
    <n v="301"/>
    <s v="Cosecha Muerta"/>
    <d v="2021-02-04T00:00:00"/>
    <x v="4"/>
    <x v="3"/>
    <n v="1200"/>
    <s v=""/>
    <s v="true"/>
    <n v="7605.6"/>
    <s v="124092"/>
  </r>
  <r>
    <n v="120092"/>
    <n v="702021016541"/>
    <n v="783011"/>
    <n v="37534"/>
    <n v="301"/>
    <s v="Cosecha Muerta"/>
    <d v="2021-02-05T00:00:00"/>
    <x v="4"/>
    <x v="3"/>
    <n v="2060"/>
    <s v=""/>
    <s v="true"/>
    <n v="13056.28"/>
    <s v="124095"/>
  </r>
  <r>
    <n v="120092"/>
    <n v="702021017255"/>
    <n v="783728"/>
    <n v="37534"/>
    <n v="301"/>
    <s v="Cosecha Muerta"/>
    <d v="2021-02-07T00:00:00"/>
    <x v="4"/>
    <x v="3"/>
    <n v="1400"/>
    <s v=""/>
    <s v="true"/>
    <n v="8873.2000000000007"/>
    <s v="124108"/>
  </r>
  <r>
    <n v="120092"/>
    <n v="702021018203"/>
    <n v="784677"/>
    <n v="37534"/>
    <n v="301"/>
    <s v="Cosecha Muerta"/>
    <d v="2021-02-09T00:00:00"/>
    <x v="4"/>
    <x v="4"/>
    <n v="1450"/>
    <s v=""/>
    <s v="true"/>
    <n v="9190.1"/>
    <s v="124114"/>
  </r>
  <r>
    <n v="120092"/>
    <n v="702021018209"/>
    <n v="784683"/>
    <n v="37534"/>
    <n v="301"/>
    <s v="Cosecha Muerta"/>
    <d v="2021-02-09T00:00:00"/>
    <x v="4"/>
    <x v="4"/>
    <n v="1500"/>
    <s v=""/>
    <s v="true"/>
    <n v="9507"/>
    <s v="124115"/>
  </r>
  <r>
    <n v="120092"/>
    <n v="702020124056"/>
    <n v="736750"/>
    <n v="36027"/>
    <n v="301"/>
    <s v="Cosecha Muerta"/>
    <d v="2020-11-02T00:00:00"/>
    <x v="0"/>
    <x v="7"/>
    <n v="2000"/>
    <s v=""/>
    <s v="true"/>
    <n v="11388"/>
    <s v="123692"/>
  </r>
  <r>
    <n v="120092"/>
    <n v="702020124071"/>
    <n v="736765"/>
    <n v="36027"/>
    <n v="301"/>
    <s v="Cosecha Muerta"/>
    <d v="2020-11-02T00:00:00"/>
    <x v="0"/>
    <x v="7"/>
    <n v="2225"/>
    <s v=""/>
    <s v="true"/>
    <n v="12669.15"/>
    <s v="123694"/>
  </r>
  <r>
    <n v="120092"/>
    <n v="702020124102"/>
    <n v="736796"/>
    <n v="36027"/>
    <n v="301"/>
    <s v="Cosecha Muerta"/>
    <d v="2020-11-02T00:00:00"/>
    <x v="0"/>
    <x v="7"/>
    <n v="2020"/>
    <s v=""/>
    <s v="true"/>
    <n v="11501.88"/>
    <s v="123697"/>
  </r>
  <r>
    <n v="120092"/>
    <n v="702020124954"/>
    <n v="737653"/>
    <n v="36027"/>
    <n v="301"/>
    <s v="Cosecha Muerta"/>
    <d v="2020-11-04T00:00:00"/>
    <x v="0"/>
    <x v="7"/>
    <n v="2000"/>
    <s v=""/>
    <s v="true"/>
    <n v="11388"/>
    <s v="123701"/>
  </r>
  <r>
    <n v="120092"/>
    <n v="702020148313"/>
    <n v="761056"/>
    <n v="37008"/>
    <n v="301"/>
    <s v="Cosecha Muerta"/>
    <d v="2020-12-18T00:00:00"/>
    <x v="5"/>
    <x v="5"/>
    <n v="2200"/>
    <s v=""/>
    <s v="true"/>
    <n v="13162.6"/>
    <s v="123916"/>
  </r>
  <r>
    <n v="120092"/>
    <n v="702020149499"/>
    <n v="762245"/>
    <n v="37008"/>
    <n v="301"/>
    <s v="Cosecha Muerta"/>
    <d v="2020-12-21T00:00:00"/>
    <x v="5"/>
    <x v="1"/>
    <n v="1000"/>
    <s v=""/>
    <s v="true"/>
    <n v="5983"/>
    <s v="123924"/>
  </r>
  <r>
    <n v="120092"/>
    <n v="702020151028"/>
    <n v="763776"/>
    <n v="37008"/>
    <n v="301"/>
    <s v="Cosecha Muerta"/>
    <d v="2020-12-25T00:00:00"/>
    <x v="1"/>
    <x v="1"/>
    <n v="1400"/>
    <s v=""/>
    <s v="true"/>
    <n v="8688.4"/>
    <s v="123940"/>
  </r>
  <r>
    <n v="120092"/>
    <n v="702021009968"/>
    <n v="776423"/>
    <n v="37504"/>
    <n v="301"/>
    <s v="Cosecha Muerta"/>
    <d v="2021-01-23T00:00:00"/>
    <x v="1"/>
    <x v="6"/>
    <n v="1200"/>
    <s v=""/>
    <s v="true"/>
    <n v="7372.8"/>
    <s v="124001"/>
  </r>
  <r>
    <n v="120092"/>
    <n v="702021011972"/>
    <n v="778430"/>
    <n v="37534"/>
    <n v="301"/>
    <s v="Cosecha Muerta"/>
    <d v="2021-01-27T00:00:00"/>
    <x v="1"/>
    <x v="2"/>
    <n v="688"/>
    <s v=""/>
    <s v="true"/>
    <n v="4287.616"/>
    <s v="124020"/>
  </r>
  <r>
    <n v="120092"/>
    <n v="702021012217"/>
    <n v="778676"/>
    <n v="37534"/>
    <n v="301"/>
    <s v="Cosecha Muerta"/>
    <d v="2021-01-27T00:00:00"/>
    <x v="2"/>
    <x v="2"/>
    <n v="1540"/>
    <s v=""/>
    <s v="true"/>
    <n v="9708.16"/>
    <s v="124028"/>
  </r>
  <r>
    <n v="120092"/>
    <n v="702021013754"/>
    <n v="780219"/>
    <n v="37534"/>
    <n v="301"/>
    <s v="Cosecha Muerta"/>
    <d v="2021-01-31T00:00:00"/>
    <x v="2"/>
    <x v="2"/>
    <n v="1635"/>
    <s v=""/>
    <s v="true"/>
    <n v="10307.040000000001"/>
    <s v="124049"/>
  </r>
  <r>
    <n v="120092"/>
    <n v="702021014190"/>
    <n v="780655"/>
    <n v="37534"/>
    <n v="301"/>
    <s v="Cosecha Muerta"/>
    <d v="2021-02-01T00:00:00"/>
    <x v="2"/>
    <x v="3"/>
    <n v="802"/>
    <s v=""/>
    <s v="true"/>
    <n v="5055.808"/>
    <s v="124060"/>
  </r>
  <r>
    <n v="120092"/>
    <n v="702021014832"/>
    <n v="781297"/>
    <n v="37534"/>
    <n v="301"/>
    <s v="Cosecha Muerta"/>
    <d v="2021-02-02T00:00:00"/>
    <x v="3"/>
    <x v="3"/>
    <n v="1733"/>
    <s v=""/>
    <s v="true"/>
    <n v="10985.486999999999"/>
    <s v="124067"/>
  </r>
  <r>
    <n v="120092"/>
    <n v="702021014838"/>
    <n v="781303"/>
    <n v="37534"/>
    <n v="301"/>
    <s v="Cosecha Muerta"/>
    <d v="2021-02-02T00:00:00"/>
    <x v="3"/>
    <x v="3"/>
    <n v="1864"/>
    <s v=""/>
    <s v="true"/>
    <n v="11815.896000000001"/>
    <s v="124068"/>
  </r>
  <r>
    <n v="120092"/>
    <n v="702021016016"/>
    <n v="782485"/>
    <n v="37534"/>
    <n v="301"/>
    <s v="Cosecha Muerta"/>
    <d v="2021-02-04T00:00:00"/>
    <x v="3"/>
    <x v="3"/>
    <n v="1440"/>
    <s v=""/>
    <s v="true"/>
    <n v="9128.16"/>
    <s v="124087"/>
  </r>
  <r>
    <n v="120092"/>
    <n v="702021016065"/>
    <n v="782534"/>
    <n v="37534"/>
    <n v="301"/>
    <s v="Cosecha Muerta"/>
    <d v="2021-02-04T00:00:00"/>
    <x v="4"/>
    <x v="3"/>
    <n v="1400"/>
    <s v=""/>
    <s v="true"/>
    <n v="8873.2000000000007"/>
    <s v="124088"/>
  </r>
  <r>
    <n v="120092"/>
    <n v="702021017236"/>
    <n v="783709"/>
    <n v="37534"/>
    <n v="301"/>
    <s v="Cosecha Muerta"/>
    <d v="2021-02-07T00:00:00"/>
    <x v="4"/>
    <x v="3"/>
    <n v="1400"/>
    <s v=""/>
    <s v="true"/>
    <n v="8873.2000000000007"/>
    <s v="124106"/>
  </r>
  <r>
    <n v="120092"/>
    <n v="702021017257"/>
    <n v="783730"/>
    <n v="37534"/>
    <n v="301"/>
    <s v="Cosecha Muerta"/>
    <d v="2021-02-07T00:00:00"/>
    <x v="4"/>
    <x v="3"/>
    <n v="1400"/>
    <s v=""/>
    <s v="true"/>
    <n v="8873.2000000000007"/>
    <s v="124109"/>
  </r>
  <r>
    <n v="120092"/>
    <n v="702020119390"/>
    <n v="732064"/>
    <n v="36027"/>
    <n v="301"/>
    <s v="Cosecha Muerta"/>
    <d v="2020-10-22T00:00:00"/>
    <x v="0"/>
    <x v="0"/>
    <n v="2760"/>
    <s v=""/>
    <s v="true"/>
    <n v="15715.44"/>
    <s v="123663"/>
  </r>
  <r>
    <n v="120092"/>
    <n v="702020124086"/>
    <n v="736780"/>
    <n v="36027"/>
    <n v="301"/>
    <s v="Cosecha Muerta"/>
    <d v="2020-11-02T00:00:00"/>
    <x v="0"/>
    <x v="7"/>
    <n v="2112"/>
    <s v=""/>
    <s v="true"/>
    <n v="12025.727999999999"/>
    <s v="123696"/>
  </r>
  <r>
    <n v="120092"/>
    <n v="702020148309"/>
    <n v="761052"/>
    <n v="37008"/>
    <n v="301"/>
    <s v="Cosecha Muerta"/>
    <d v="2020-12-18T00:00:00"/>
    <x v="5"/>
    <x v="5"/>
    <n v="2200"/>
    <s v=""/>
    <s v="true"/>
    <n v="13162.6"/>
    <s v="123913"/>
  </r>
  <r>
    <n v="120092"/>
    <n v="702020149509"/>
    <n v="762255"/>
    <n v="37008"/>
    <n v="301"/>
    <s v="Cosecha Muerta"/>
    <d v="2020-12-21T00:00:00"/>
    <x v="5"/>
    <x v="1"/>
    <n v="2433"/>
    <s v=""/>
    <s v="true"/>
    <n v="14556.638999999999"/>
    <s v="123926"/>
  </r>
  <r>
    <n v="120092"/>
    <n v="702020150186"/>
    <n v="762933"/>
    <n v="37008"/>
    <n v="301"/>
    <s v="Cosecha Muerta"/>
    <d v="2020-12-22T00:00:00"/>
    <x v="1"/>
    <x v="1"/>
    <n v="2400"/>
    <s v=""/>
    <s v="true"/>
    <n v="14894.4"/>
    <s v="123933"/>
  </r>
  <r>
    <n v="120092"/>
    <n v="702020151030"/>
    <n v="763778"/>
    <n v="37008"/>
    <n v="301"/>
    <s v="Cosecha Muerta"/>
    <d v="2020-12-25T00:00:00"/>
    <x v="1"/>
    <x v="1"/>
    <n v="1400"/>
    <s v=""/>
    <s v="true"/>
    <n v="8688.4"/>
    <s v="123942"/>
  </r>
  <r>
    <n v="120092"/>
    <n v="702020151038"/>
    <n v="763786"/>
    <n v="37008"/>
    <n v="301"/>
    <s v="Cosecha Muerta"/>
    <d v="2020-12-25T00:00:00"/>
    <x v="1"/>
    <x v="1"/>
    <n v="1400"/>
    <s v=""/>
    <s v="true"/>
    <n v="8688.4"/>
    <s v="123947"/>
  </r>
  <r>
    <n v="120092"/>
    <n v="702020151042"/>
    <n v="763790"/>
    <n v="37008"/>
    <n v="301"/>
    <s v="Cosecha Muerta"/>
    <d v="2020-12-25T00:00:00"/>
    <x v="1"/>
    <x v="1"/>
    <n v="1400"/>
    <s v=""/>
    <s v="true"/>
    <n v="8688.4"/>
    <s v="123948"/>
  </r>
  <r>
    <n v="120092"/>
    <n v="702020151046"/>
    <n v="763794"/>
    <n v="37008"/>
    <n v="301"/>
    <s v="Cosecha Muerta"/>
    <d v="2020-12-25T00:00:00"/>
    <x v="1"/>
    <x v="1"/>
    <n v="1830"/>
    <s v=""/>
    <s v="true"/>
    <n v="11356.98"/>
    <s v="123949"/>
  </r>
  <r>
    <n v="120092"/>
    <n v="702020153480"/>
    <n v="766235"/>
    <n v="37008"/>
    <n v="301"/>
    <s v="Cosecha Muerta"/>
    <d v="2020-12-30T00:00:00"/>
    <x v="1"/>
    <x v="8"/>
    <n v="1070"/>
    <s v=""/>
    <s v="true"/>
    <n v="6640.42"/>
    <s v="123955"/>
  </r>
  <r>
    <n v="120092"/>
    <n v="702021009963"/>
    <n v="776418"/>
    <n v="37504"/>
    <n v="301"/>
    <s v="Cosecha Muerta"/>
    <d v="2021-01-23T00:00:00"/>
    <x v="1"/>
    <x v="6"/>
    <n v="1200"/>
    <s v=""/>
    <s v="true"/>
    <n v="7372.8"/>
    <s v="123999"/>
  </r>
  <r>
    <n v="120092"/>
    <n v="702021012140"/>
    <n v="778599"/>
    <n v="37534"/>
    <n v="301"/>
    <s v="Cosecha Muerta"/>
    <d v="2021-01-27T00:00:00"/>
    <x v="2"/>
    <x v="2"/>
    <n v="1327"/>
    <s v=""/>
    <s v="true"/>
    <n v="8365.4079999999994"/>
    <s v="124023"/>
  </r>
  <r>
    <n v="120092"/>
    <n v="702021012213"/>
    <n v="778672"/>
    <n v="37534"/>
    <n v="301"/>
    <s v="Cosecha Muerta"/>
    <d v="2021-01-27T00:00:00"/>
    <x v="2"/>
    <x v="2"/>
    <n v="1970"/>
    <s v=""/>
    <s v="true"/>
    <n v="12418.88"/>
    <s v="124027"/>
  </r>
  <r>
    <n v="120092"/>
    <n v="702021012737"/>
    <n v="779197"/>
    <n v="37534"/>
    <n v="301"/>
    <s v="Cosecha Muerta"/>
    <d v="2021-01-28T00:00:00"/>
    <x v="5"/>
    <x v="2"/>
    <n v="26"/>
    <s v=""/>
    <s v="true"/>
    <n v="157.50800000000001"/>
    <s v="124033"/>
  </r>
  <r>
    <n v="120092"/>
    <n v="702021012860"/>
    <n v="779320"/>
    <n v="37534"/>
    <n v="301"/>
    <s v="Cosecha Muerta"/>
    <d v="2021-01-29T00:00:00"/>
    <x v="2"/>
    <x v="2"/>
    <n v="1682"/>
    <s v=""/>
    <s v="true"/>
    <n v="10603.328"/>
    <s v="124040"/>
  </r>
  <r>
    <n v="120092"/>
    <n v="702021013781"/>
    <n v="780246"/>
    <n v="37534"/>
    <n v="301"/>
    <s v="Cosecha Muerta"/>
    <d v="2021-01-31T00:00:00"/>
    <x v="2"/>
    <x v="2"/>
    <n v="2000"/>
    <s v=""/>
    <s v="true"/>
    <n v="12608"/>
    <s v="124053"/>
  </r>
  <r>
    <n v="120092"/>
    <n v="702021013833"/>
    <n v="780298"/>
    <n v="37534"/>
    <n v="301"/>
    <s v="Cosecha Muerta"/>
    <d v="2021-01-31T00:00:00"/>
    <x v="2"/>
    <x v="2"/>
    <n v="1500"/>
    <s v=""/>
    <s v="true"/>
    <n v="9456"/>
    <s v="124057"/>
  </r>
  <r>
    <n v="120092"/>
    <n v="702021014223"/>
    <n v="780688"/>
    <n v="37534"/>
    <n v="301"/>
    <s v="Cosecha Muerta"/>
    <d v="2021-02-01T00:00:00"/>
    <x v="3"/>
    <x v="3"/>
    <n v="2160"/>
    <s v=""/>
    <s v="true"/>
    <n v="13692.24"/>
    <s v="124062"/>
  </r>
  <r>
    <n v="120092"/>
    <n v="702021014876"/>
    <n v="781341"/>
    <n v="37534"/>
    <n v="301"/>
    <s v="Cosecha Muerta"/>
    <d v="2021-02-02T00:00:00"/>
    <x v="3"/>
    <x v="3"/>
    <n v="1660"/>
    <s v=""/>
    <s v="true"/>
    <n v="10522.74"/>
    <s v="124071"/>
  </r>
  <r>
    <n v="120092"/>
    <n v="702021016074"/>
    <n v="782543"/>
    <n v="37534"/>
    <n v="301"/>
    <s v="Cosecha Muerta"/>
    <d v="2021-02-04T00:00:00"/>
    <x v="4"/>
    <x v="3"/>
    <n v="1400"/>
    <s v=""/>
    <s v="true"/>
    <n v="8873.2000000000007"/>
    <s v="124090"/>
  </r>
  <r>
    <n v="120092"/>
    <n v="702021016547"/>
    <n v="783017"/>
    <n v="37534"/>
    <n v="301"/>
    <s v="Cosecha Muerta"/>
    <d v="2021-02-05T00:00:00"/>
    <x v="4"/>
    <x v="3"/>
    <n v="2000"/>
    <s v=""/>
    <s v="true"/>
    <n v="12676"/>
    <s v="124096"/>
  </r>
  <r>
    <n v="120092"/>
    <n v="702021017221"/>
    <n v="783694"/>
    <n v="37534"/>
    <n v="301"/>
    <s v="Cosecha Muerta"/>
    <d v="2021-02-07T00:00:00"/>
    <x v="4"/>
    <x v="3"/>
    <n v="1400"/>
    <s v=""/>
    <s v="true"/>
    <n v="8873.2000000000007"/>
    <s v="124102"/>
  </r>
  <r>
    <n v="120092"/>
    <n v="702021017230"/>
    <n v="783703"/>
    <n v="37534"/>
    <n v="301"/>
    <s v="Cosecha Muerta"/>
    <d v="2021-02-07T00:00:00"/>
    <x v="4"/>
    <x v="3"/>
    <n v="1400"/>
    <s v=""/>
    <s v="true"/>
    <n v="8873.2000000000007"/>
    <s v="124104"/>
  </r>
  <r>
    <n v="120092"/>
    <n v="702020118878"/>
    <n v="731550"/>
    <n v="36027"/>
    <n v="301"/>
    <s v="Cosecha Muerta"/>
    <d v="2020-10-21T00:00:00"/>
    <x v="0"/>
    <x v="0"/>
    <n v="1801"/>
    <s v=""/>
    <s v="true"/>
    <n v="10254.894"/>
    <s v="123658"/>
  </r>
  <r>
    <n v="120092"/>
    <n v="702020118923"/>
    <n v="731596"/>
    <n v="36027"/>
    <n v="301"/>
    <s v="Cosecha Muerta"/>
    <d v="2020-10-21T00:00:00"/>
    <x v="0"/>
    <x v="0"/>
    <n v="1947"/>
    <s v=""/>
    <s v="true"/>
    <n v="11086.218000000001"/>
    <s v="123661"/>
  </r>
  <r>
    <n v="120092"/>
    <n v="702020119372"/>
    <n v="732046"/>
    <n v="36027"/>
    <n v="301"/>
    <s v="Cosecha Muerta"/>
    <d v="2020-10-22T00:00:00"/>
    <x v="0"/>
    <x v="0"/>
    <n v="2400"/>
    <s v=""/>
    <s v="true"/>
    <n v="13665.6"/>
    <s v="123662"/>
  </r>
  <r>
    <n v="120092"/>
    <n v="702020124081"/>
    <n v="736775"/>
    <n v="36027"/>
    <n v="301"/>
    <s v="Cosecha Muerta"/>
    <d v="2020-11-02T00:00:00"/>
    <x v="0"/>
    <x v="7"/>
    <n v="2304"/>
    <s v=""/>
    <s v="true"/>
    <n v="13118.976000000001"/>
    <s v="123695"/>
  </r>
  <r>
    <n v="120092"/>
    <n v="702020148303"/>
    <n v="761046"/>
    <n v="37008"/>
    <n v="301"/>
    <s v="Cosecha Muerta"/>
    <d v="2020-12-18T00:00:00"/>
    <x v="5"/>
    <x v="5"/>
    <n v="2200"/>
    <s v=""/>
    <s v="true"/>
    <n v="13162.6"/>
    <s v="123910"/>
  </r>
  <r>
    <n v="120092"/>
    <n v="702020148319"/>
    <n v="761062"/>
    <n v="37008"/>
    <n v="301"/>
    <s v="Cosecha Muerta"/>
    <d v="2020-12-18T00:00:00"/>
    <x v="5"/>
    <x v="5"/>
    <n v="1300"/>
    <s v=""/>
    <s v="true"/>
    <n v="7777.9"/>
    <s v="123919"/>
  </r>
  <r>
    <n v="120092"/>
    <n v="702020149517"/>
    <n v="762263"/>
    <n v="37008"/>
    <n v="301"/>
    <s v="Cosecha Muerta"/>
    <d v="2020-12-21T00:00:00"/>
    <x v="5"/>
    <x v="1"/>
    <n v="2382"/>
    <s v=""/>
    <s v="true"/>
    <n v="14251.505999999999"/>
    <s v="123928"/>
  </r>
  <r>
    <n v="120092"/>
    <n v="702020150194"/>
    <n v="762941"/>
    <n v="37008"/>
    <n v="301"/>
    <s v="Cosecha Muerta"/>
    <d v="2020-12-22T00:00:00"/>
    <x v="1"/>
    <x v="1"/>
    <n v="2053"/>
    <s v=""/>
    <s v="true"/>
    <n v="12740.918"/>
    <s v="123935"/>
  </r>
  <r>
    <n v="120092"/>
    <n v="702020151027"/>
    <n v="763775"/>
    <n v="37008"/>
    <n v="301"/>
    <s v="Cosecha Muerta"/>
    <d v="2020-12-25T00:00:00"/>
    <x v="1"/>
    <x v="1"/>
    <n v="1400"/>
    <s v=""/>
    <s v="true"/>
    <n v="8688.4"/>
    <s v="123939"/>
  </r>
  <r>
    <n v="120092"/>
    <n v="702020151033"/>
    <n v="763781"/>
    <n v="37008"/>
    <n v="301"/>
    <s v="Cosecha Muerta"/>
    <d v="2020-12-25T00:00:00"/>
    <x v="1"/>
    <x v="1"/>
    <n v="1400"/>
    <s v=""/>
    <s v="true"/>
    <n v="8688.4"/>
    <s v="123944"/>
  </r>
  <r>
    <n v="120092"/>
    <n v="702021009508"/>
    <n v="775962"/>
    <n v="37008"/>
    <n v="301"/>
    <s v="Cosecha Muerta"/>
    <d v="2021-01-22T00:00:00"/>
    <x v="1"/>
    <x v="6"/>
    <n v="1650"/>
    <s v=""/>
    <s v="true"/>
    <n v="10239.9"/>
    <s v="123996"/>
  </r>
  <r>
    <n v="120092"/>
    <n v="702021012220"/>
    <n v="778679"/>
    <n v="37534"/>
    <n v="301"/>
    <s v="Cosecha Muerta"/>
    <d v="2021-01-27T00:00:00"/>
    <x v="2"/>
    <x v="2"/>
    <n v="1500"/>
    <s v=""/>
    <s v="true"/>
    <n v="9456"/>
    <s v="124029"/>
  </r>
  <r>
    <n v="120092"/>
    <n v="702021012850"/>
    <n v="779310"/>
    <n v="37534"/>
    <n v="301"/>
    <s v="Cosecha Muerta"/>
    <d v="2021-01-29T00:00:00"/>
    <x v="2"/>
    <x v="2"/>
    <n v="1850"/>
    <s v=""/>
    <s v="true"/>
    <n v="11662.4"/>
    <s v="124035"/>
  </r>
  <r>
    <n v="120092"/>
    <n v="702021013771"/>
    <n v="780236"/>
    <n v="37534"/>
    <n v="301"/>
    <s v="Cosecha Muerta"/>
    <d v="2021-01-31T00:00:00"/>
    <x v="2"/>
    <x v="2"/>
    <n v="1920"/>
    <s v=""/>
    <s v="true"/>
    <n v="12103.68"/>
    <s v="124051"/>
  </r>
  <r>
    <n v="120092"/>
    <n v="702021013785"/>
    <n v="780250"/>
    <n v="37534"/>
    <n v="301"/>
    <s v="Cosecha Muerta"/>
    <d v="2021-01-31T00:00:00"/>
    <x v="2"/>
    <x v="2"/>
    <n v="1951"/>
    <s v=""/>
    <s v="true"/>
    <n v="12299.103999999999"/>
    <s v="124054"/>
  </r>
  <r>
    <n v="120092"/>
    <n v="702021013852"/>
    <n v="780317"/>
    <n v="37534"/>
    <n v="301"/>
    <s v="Cosecha Muerta"/>
    <d v="2021-01-31T00:00:00"/>
    <x v="2"/>
    <x v="2"/>
    <n v="1346"/>
    <s v=""/>
    <s v="true"/>
    <n v="8485.1839999999993"/>
    <s v="124059"/>
  </r>
  <r>
    <n v="120092"/>
    <n v="702021014903"/>
    <n v="781368"/>
    <n v="37534"/>
    <n v="301"/>
    <s v="Cosecha Muerta"/>
    <d v="2021-02-02T00:00:00"/>
    <x v="3"/>
    <x v="3"/>
    <n v="1000"/>
    <s v=""/>
    <s v="true"/>
    <n v="6339"/>
    <s v="124074"/>
  </r>
  <r>
    <n v="120092"/>
    <n v="702021015317"/>
    <n v="781784"/>
    <n v="37534"/>
    <n v="301"/>
    <s v="Cosecha Muerta"/>
    <d v="2021-02-03T00:00:00"/>
    <x v="3"/>
    <x v="3"/>
    <n v="2200"/>
    <s v=""/>
    <s v="true"/>
    <n v="13945.8"/>
    <s v="124080"/>
  </r>
  <r>
    <n v="120092"/>
    <n v="702021015903"/>
    <n v="782372"/>
    <n v="37534"/>
    <n v="301"/>
    <s v="Cosecha Muerta"/>
    <d v="2021-02-04T00:00:00"/>
    <x v="3"/>
    <x v="3"/>
    <n v="1252"/>
    <s v=""/>
    <s v="true"/>
    <n v="7936.4279999999999"/>
    <s v="124083"/>
  </r>
  <r>
    <n v="120092"/>
    <n v="702021015907"/>
    <n v="782376"/>
    <n v="37534"/>
    <n v="301"/>
    <s v="Cosecha Muerta"/>
    <d v="2021-02-04T00:00:00"/>
    <x v="3"/>
    <x v="3"/>
    <n v="1250"/>
    <s v=""/>
    <s v="true"/>
    <n v="7923.75"/>
    <s v="124084"/>
  </r>
  <r>
    <n v="120092"/>
    <n v="702021017233"/>
    <n v="783706"/>
    <n v="37534"/>
    <n v="301"/>
    <s v="Cosecha Muerta"/>
    <d v="2021-02-07T00:00:00"/>
    <x v="4"/>
    <x v="3"/>
    <n v="1400"/>
    <s v=""/>
    <s v="true"/>
    <n v="8873.2000000000007"/>
    <s v="124105"/>
  </r>
  <r>
    <n v="120092"/>
    <n v="702021017239"/>
    <n v="783712"/>
    <n v="37534"/>
    <n v="301"/>
    <s v="Cosecha Muerta"/>
    <d v="2021-02-07T00:00:00"/>
    <x v="4"/>
    <x v="3"/>
    <n v="1400"/>
    <s v=""/>
    <s v="true"/>
    <n v="8873.2000000000007"/>
    <s v="124107"/>
  </r>
  <r>
    <n v="120092"/>
    <n v="702021018193"/>
    <n v="784667"/>
    <n v="37534"/>
    <n v="301"/>
    <s v="Cosecha Muerta"/>
    <d v="2021-02-09T00:00:00"/>
    <x v="4"/>
    <x v="4"/>
    <n v="1450"/>
    <s v=""/>
    <s v="true"/>
    <n v="9190.1"/>
    <s v="124113"/>
  </r>
  <r>
    <n v="120092"/>
    <n v="702021018260"/>
    <n v="784735"/>
    <n v="37534"/>
    <n v="301"/>
    <s v="Cosecha Muerta"/>
    <d v="2021-02-09T00:00:00"/>
    <x v="4"/>
    <x v="4"/>
    <n v="1500"/>
    <s v=""/>
    <s v="true"/>
    <n v="9507"/>
    <s v="124116"/>
  </r>
  <r>
    <n v="120092"/>
    <n v="702021018266"/>
    <n v="784741"/>
    <n v="37534"/>
    <n v="301"/>
    <s v="Cosecha Muerta"/>
    <d v="2021-02-09T00:00:00"/>
    <x v="4"/>
    <x v="4"/>
    <n v="1500"/>
    <s v=""/>
    <s v="true"/>
    <n v="9507"/>
    <s v="124117"/>
  </r>
  <r>
    <n v="120092"/>
    <n v="702021018357"/>
    <n v="784832"/>
    <n v="37534"/>
    <n v="301"/>
    <s v="Cosecha Muerta"/>
    <d v="2021-02-09T00:00:00"/>
    <x v="4"/>
    <x v="4"/>
    <n v="1500"/>
    <s v=""/>
    <s v="true"/>
    <n v="9507"/>
    <s v="124119"/>
  </r>
  <r>
    <n v="120092"/>
    <n v="702021018367"/>
    <n v="784842"/>
    <n v="37534"/>
    <n v="301"/>
    <s v="Cosecha Muerta"/>
    <d v="2021-02-09T00:00:00"/>
    <x v="4"/>
    <x v="4"/>
    <n v="791"/>
    <s v=""/>
    <s v="true"/>
    <n v="5013.3580000000002"/>
    <s v="12412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61">
  <r>
    <n v="120092"/>
    <n v="702021009512"/>
    <s v="Centros de Acuicultura"/>
    <n v="120092"/>
    <s v=""/>
    <s v=""/>
    <s v="702021009512"/>
    <s v="2021-01-22"/>
    <x v="0"/>
    <x v="0"/>
    <n v="301"/>
    <s v="SALMON DEL ATLANTICO"/>
    <n v="1600"/>
    <n v="9.93"/>
    <x v="0"/>
    <s v="Nova Austral S.A."/>
    <s v="3609703"/>
    <s v="2021-01-22"/>
    <n v="12"/>
    <n v="1707"/>
    <n v="10.44"/>
  </r>
  <r>
    <n v="120092"/>
    <n v="702021012190"/>
    <s v="Centros de Acuicultura"/>
    <n v="120092"/>
    <s v=""/>
    <s v=""/>
    <s v="702021012190"/>
    <s v="2021-01-27"/>
    <x v="0"/>
    <x v="0"/>
    <n v="301"/>
    <s v="SALMON DEL ATLANTICO"/>
    <n v="2011"/>
    <n v="12.677"/>
    <x v="0"/>
    <s v="Nova Austral S.A."/>
    <s v="3613264"/>
    <s v="2021-01-28"/>
    <n v="12"/>
    <n v="2104"/>
    <n v="12.943"/>
  </r>
  <r>
    <n v="120092"/>
    <n v="702021012213"/>
    <s v="Centros de Acuicultura"/>
    <n v="120092"/>
    <s v=""/>
    <s v=""/>
    <s v="702021012213"/>
    <s v="2021-01-27"/>
    <x v="0"/>
    <x v="0"/>
    <n v="301"/>
    <s v="SALMON DEL ATLANTICO"/>
    <n v="1970"/>
    <n v="12.419"/>
    <x v="0"/>
    <s v="Nova Austral S.A."/>
    <s v="3613264"/>
    <s v="2021-01-28"/>
    <n v="12"/>
    <n v="2061"/>
    <n v="12.68"/>
  </r>
  <r>
    <n v="120092"/>
    <n v="702021012848"/>
    <s v="Centros de Acuicultura"/>
    <n v="120092"/>
    <s v=""/>
    <s v=""/>
    <s v="702021012848"/>
    <s v="2021-01-29"/>
    <x v="0"/>
    <x v="0"/>
    <n v="301"/>
    <s v="SALMON DEL ATLANTICO"/>
    <n v="1538"/>
    <n v="9.6959999999999997"/>
    <x v="0"/>
    <s v="Nova Austral S.A."/>
    <s v="3614421"/>
    <s v="2021-01-29"/>
    <n v="12"/>
    <n v="1621"/>
    <n v="10.141999999999999"/>
  </r>
  <r>
    <n v="120092"/>
    <n v="702021012853"/>
    <s v="Centros de Acuicultura"/>
    <n v="120092"/>
    <s v=""/>
    <s v=""/>
    <s v="702021012853"/>
    <s v="2021-01-29"/>
    <x v="0"/>
    <x v="0"/>
    <n v="301"/>
    <s v="SALMON DEL ATLANTICO"/>
    <n v="1790"/>
    <n v="11.284000000000001"/>
    <x v="0"/>
    <s v="Nova Austral S.A."/>
    <s v="3614421"/>
    <s v="2021-01-29"/>
    <n v="12"/>
    <n v="1887"/>
    <n v="11.804"/>
  </r>
  <r>
    <n v="120092"/>
    <n v="702021013822"/>
    <s v="Centros de Acuicultura"/>
    <n v="120092"/>
    <s v=""/>
    <s v=""/>
    <s v="702021013822"/>
    <s v="2021-01-31"/>
    <x v="0"/>
    <x v="0"/>
    <n v="301"/>
    <s v="SALMON DEL ATLANTICO"/>
    <n v="2000"/>
    <n v="12.608000000000001"/>
    <x v="0"/>
    <s v="Nova Austral S.A."/>
    <s v="3615551"/>
    <s v="2021-02-01"/>
    <n v="12"/>
    <n v="2051"/>
    <n v="12.417999999999999"/>
  </r>
  <r>
    <n v="120092"/>
    <n v="702021013843"/>
    <s v="Centros de Acuicultura"/>
    <n v="120092"/>
    <s v=""/>
    <s v=""/>
    <s v="702021013843"/>
    <s v="2021-01-31"/>
    <x v="0"/>
    <x v="0"/>
    <n v="301"/>
    <s v="SALMON DEL ATLANTICO"/>
    <n v="2074"/>
    <n v="13.074"/>
    <x v="0"/>
    <s v="Nova Austral S.A."/>
    <s v="3615551"/>
    <s v="2021-02-01"/>
    <n v="12"/>
    <n v="2127"/>
    <n v="12.877000000000001"/>
  </r>
  <r>
    <n v="120092"/>
    <n v="702021014216"/>
    <s v="Centros de Acuicultura"/>
    <n v="120092"/>
    <s v=""/>
    <s v=""/>
    <s v="702021014216"/>
    <s v="2021-02-01"/>
    <x v="1"/>
    <x v="0"/>
    <n v="301"/>
    <s v="SALMON DEL ATLANTICO"/>
    <n v="2140"/>
    <n v="13.565"/>
    <x v="0"/>
    <s v="Nova Austral S.A."/>
    <s v="3616458"/>
    <s v="2021-02-02"/>
    <n v="12"/>
    <n v="2126"/>
    <n v="11.804"/>
  </r>
  <r>
    <n v="120092"/>
    <n v="702021014268"/>
    <s v="Centros de Acuicultura"/>
    <n v="120092"/>
    <s v=""/>
    <s v=""/>
    <s v="702021014268"/>
    <s v="2021-02-01"/>
    <x v="1"/>
    <x v="0"/>
    <n v="301"/>
    <s v="SALMON DEL ATLANTICO"/>
    <n v="2488"/>
    <n v="15.771000000000001"/>
    <x v="0"/>
    <s v="Nova Austral S.A."/>
    <s v="3616458"/>
    <s v="2021-02-02"/>
    <n v="12"/>
    <n v="2472"/>
    <n v="13.723000000000001"/>
  </r>
  <r>
    <n v="120092"/>
    <n v="702021014825"/>
    <s v="Centros de Acuicultura"/>
    <n v="120092"/>
    <s v=""/>
    <s v=""/>
    <s v="702021014825"/>
    <s v="2021-02-02"/>
    <x v="1"/>
    <x v="0"/>
    <n v="301"/>
    <s v="SALMON DEL ATLANTICO"/>
    <n v="2200"/>
    <n v="13.946"/>
    <x v="0"/>
    <s v="Nova Austral S.A."/>
    <s v="3618015"/>
    <s v="2021-02-03"/>
    <n v="12"/>
    <n v="2240"/>
    <n v="12.523999999999999"/>
  </r>
  <r>
    <n v="120092"/>
    <n v="702021014921"/>
    <s v="Centros de Acuicultura"/>
    <n v="120092"/>
    <s v=""/>
    <s v=""/>
    <s v="702021014921"/>
    <s v="2021-02-02"/>
    <x v="1"/>
    <x v="0"/>
    <n v="301"/>
    <s v="SALMON DEL ATLANTICO"/>
    <n v="1720"/>
    <n v="10.903"/>
    <x v="0"/>
    <s v="Nova Austral S.A."/>
    <s v="3618015"/>
    <s v="2021-02-03"/>
    <n v="12"/>
    <n v="1751"/>
    <n v="9.7910000000000004"/>
  </r>
  <r>
    <n v="120092"/>
    <n v="702021014890"/>
    <s v="Centros de Acuicultura"/>
    <n v="120092"/>
    <s v=""/>
    <s v=""/>
    <s v="702021014890"/>
    <s v="2021-02-02"/>
    <x v="1"/>
    <x v="0"/>
    <n v="301"/>
    <s v="SALMON DEL ATLANTICO"/>
    <n v="2490"/>
    <n v="15.784000000000001"/>
    <x v="0"/>
    <s v="Nova Austral S.A."/>
    <s v="3618015"/>
    <s v="2021-02-03"/>
    <n v="12"/>
    <n v="2535"/>
    <n v="14.173999999999999"/>
  </r>
  <r>
    <n v="120092"/>
    <n v="702021016127"/>
    <s v="Centros de Acuicultura"/>
    <n v="120092"/>
    <s v=""/>
    <s v=""/>
    <s v="702021016127"/>
    <s v="2021-02-04"/>
    <x v="1"/>
    <x v="0"/>
    <n v="301"/>
    <s v="SALMON DEL ATLANTICO"/>
    <n v="1460"/>
    <n v="9.2530000000000001"/>
    <x v="0"/>
    <s v="Nova Austral S.A."/>
    <s v="3619455"/>
    <s v="2021-02-05"/>
    <n v="12"/>
    <n v="1436"/>
    <n v="8.4079999999999995"/>
  </r>
  <r>
    <n v="120092"/>
    <n v="702021017221"/>
    <s v="Centros de Acuicultura"/>
    <n v="120092"/>
    <s v=""/>
    <s v=""/>
    <s v="702021017221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8367"/>
    <s v="Centros de Acuicultura"/>
    <n v="120092"/>
    <s v=""/>
    <s v=""/>
    <s v="702021018367"/>
    <s v="2021-02-09"/>
    <x v="1"/>
    <x v="0"/>
    <n v="301"/>
    <s v="SALMON DEL ATLANTICO"/>
    <n v="791"/>
    <n v="5.0129999999999999"/>
    <x v="0"/>
    <s v="Nova Austral S.A."/>
    <s v="3623123"/>
    <s v="2021-02-10"/>
    <n v="12"/>
    <n v="934"/>
    <n v="5.54"/>
  </r>
  <r>
    <n v="120092"/>
    <n v="702021018209"/>
    <s v="Centros de Acuicultura"/>
    <n v="120092"/>
    <s v=""/>
    <s v=""/>
    <s v="702021018209"/>
    <s v="2021-02-09"/>
    <x v="1"/>
    <x v="0"/>
    <n v="301"/>
    <s v="SALMON DEL ATLANTICO"/>
    <n v="1500"/>
    <n v="9.5069999999999997"/>
    <x v="0"/>
    <s v="Nova Austral S.A."/>
    <s v="3623123"/>
    <s v="2021-02-10"/>
    <n v="12"/>
    <n v="1771"/>
    <n v="10.506"/>
  </r>
  <r>
    <n v="120092"/>
    <n v="702021018193"/>
    <s v="Centros de Acuicultura"/>
    <n v="120092"/>
    <s v=""/>
    <s v=""/>
    <s v="702021018193"/>
    <s v="2021-02-09"/>
    <x v="1"/>
    <x v="0"/>
    <n v="301"/>
    <s v="SALMON DEL ATLANTICO"/>
    <n v="1450"/>
    <n v="9.19"/>
    <x v="0"/>
    <s v="Nova Austral S.A."/>
    <s v="3623123"/>
    <s v="2021-02-10"/>
    <n v="12"/>
    <n v="1712"/>
    <n v="10.154999999999999"/>
  </r>
  <r>
    <n v="120092"/>
    <n v="702021009508"/>
    <s v="Centros de Acuicultura"/>
    <n v="120092"/>
    <s v=""/>
    <s v=""/>
    <s v="702021009508"/>
    <s v="2021-01-22"/>
    <x v="0"/>
    <x v="0"/>
    <n v="301"/>
    <s v="SALMON DEL ATLANTICO"/>
    <n v="1650"/>
    <n v="10.24"/>
    <x v="0"/>
    <s v="Nova Austral S.A."/>
    <s v="3609703"/>
    <s v="2021-01-22"/>
    <n v="12"/>
    <n v="1763"/>
    <n v="10.766"/>
  </r>
  <r>
    <n v="120092"/>
    <n v="702021009963"/>
    <s v="Centros de Acuicultura"/>
    <n v="120092"/>
    <s v=""/>
    <s v=""/>
    <s v="702021009963"/>
    <s v="2021-01-23"/>
    <x v="0"/>
    <x v="0"/>
    <n v="301"/>
    <s v="SALMON DEL ATLANTICO"/>
    <n v="1200"/>
    <n v="7.3730000000000002"/>
    <x v="0"/>
    <s v="Nova Austral S.A."/>
    <s v="3610500"/>
    <s v="2021-01-23"/>
    <n v="12"/>
    <n v="1271"/>
    <n v="7.5"/>
  </r>
  <r>
    <n v="120092"/>
    <n v="702021012217"/>
    <s v="Centros de Acuicultura"/>
    <n v="120092"/>
    <s v=""/>
    <s v=""/>
    <s v="702021012217"/>
    <s v="2021-01-27"/>
    <x v="0"/>
    <x v="0"/>
    <n v="301"/>
    <s v="SALMON DEL ATLANTICO"/>
    <n v="1540"/>
    <n v="9.7080000000000002"/>
    <x v="0"/>
    <s v="Nova Austral S.A."/>
    <s v="3613264"/>
    <s v="2021-01-28"/>
    <n v="12"/>
    <n v="1611"/>
    <n v="9.9120000000000008"/>
  </r>
  <r>
    <n v="120092"/>
    <n v="702021012850"/>
    <s v="Centros de Acuicultura"/>
    <n v="120092"/>
    <s v=""/>
    <s v=""/>
    <s v="702021012850"/>
    <s v="2021-01-29"/>
    <x v="0"/>
    <x v="0"/>
    <n v="301"/>
    <s v="SALMON DEL ATLANTICO"/>
    <n v="1850"/>
    <n v="11.662000000000001"/>
    <x v="0"/>
    <s v="Nova Austral S.A."/>
    <s v="3614421"/>
    <s v="2021-01-29"/>
    <n v="12"/>
    <n v="1950"/>
    <n v="12.199"/>
  </r>
  <r>
    <n v="120092"/>
    <n v="702021013752"/>
    <s v="Centros de Acuicultura"/>
    <n v="120092"/>
    <s v=""/>
    <s v=""/>
    <s v="702021013752"/>
    <s v="2021-01-31"/>
    <x v="0"/>
    <x v="0"/>
    <n v="301"/>
    <s v="SALMON DEL ATLANTICO"/>
    <n v="2000"/>
    <n v="12.608000000000001"/>
    <x v="0"/>
    <s v="Nova Austral S.A."/>
    <s v="3615551"/>
    <s v="2021-02-01"/>
    <n v="12"/>
    <n v="2051"/>
    <n v="12.417999999999999"/>
  </r>
  <r>
    <n v="120092"/>
    <n v="702021013852"/>
    <s v="Centros de Acuicultura"/>
    <n v="120092"/>
    <s v=""/>
    <s v=""/>
    <s v="702021013852"/>
    <s v="2021-01-31"/>
    <x v="0"/>
    <x v="0"/>
    <n v="301"/>
    <s v="SALMON DEL ATLANTICO"/>
    <n v="1346"/>
    <n v="8.4849999999999994"/>
    <x v="0"/>
    <s v="Nova Austral S.A."/>
    <s v="3615551"/>
    <s v="2021-02-01"/>
    <n v="12"/>
    <n v="1379"/>
    <n v="8.3569999999999993"/>
  </r>
  <r>
    <n v="120092"/>
    <n v="702021014223"/>
    <s v="Centros de Acuicultura"/>
    <n v="120092"/>
    <s v=""/>
    <s v=""/>
    <s v="702021014223"/>
    <s v="2021-02-01"/>
    <x v="1"/>
    <x v="0"/>
    <n v="301"/>
    <s v="SALMON DEL ATLANTICO"/>
    <n v="2160"/>
    <n v="13.692"/>
    <x v="0"/>
    <s v="Nova Austral S.A."/>
    <s v="3616458"/>
    <s v="2021-02-02"/>
    <n v="12"/>
    <n v="2146"/>
    <n v="11.914"/>
  </r>
  <r>
    <n v="120092"/>
    <n v="702021014832"/>
    <s v="Centros de Acuicultura"/>
    <n v="120092"/>
    <s v=""/>
    <s v=""/>
    <s v="702021014832"/>
    <s v="2021-02-02"/>
    <x v="1"/>
    <x v="0"/>
    <n v="301"/>
    <s v="SALMON DEL ATLANTICO"/>
    <n v="1733"/>
    <n v="10.984999999999999"/>
    <x v="0"/>
    <s v="Nova Austral S.A."/>
    <s v="3618015"/>
    <s v="2021-02-03"/>
    <n v="12"/>
    <n v="1764"/>
    <n v="9.8650000000000002"/>
  </r>
  <r>
    <n v="120092"/>
    <n v="702021014903"/>
    <s v="Centros de Acuicultura"/>
    <n v="120092"/>
    <s v=""/>
    <s v=""/>
    <s v="702021014903"/>
    <s v="2021-02-02"/>
    <x v="1"/>
    <x v="0"/>
    <n v="301"/>
    <s v="SALMON DEL ATLANTICO"/>
    <n v="1000"/>
    <n v="6.3390000000000004"/>
    <x v="0"/>
    <s v="Nova Austral S.A."/>
    <s v="3618015"/>
    <s v="2021-02-03"/>
    <n v="12"/>
    <n v="1018"/>
    <n v="5.6920000000000002"/>
  </r>
  <r>
    <n v="120092"/>
    <n v="702021015317"/>
    <s v="Centros de Acuicultura"/>
    <n v="120092"/>
    <s v=""/>
    <s v=""/>
    <s v="702021015317"/>
    <s v="2021-02-03"/>
    <x v="1"/>
    <x v="0"/>
    <n v="301"/>
    <s v="SALMON DEL ATLANTICO"/>
    <n v="2200"/>
    <n v="13.946"/>
    <x v="0"/>
    <s v="Nova Austral S.A."/>
    <s v="3618018"/>
    <s v="2021-02-04"/>
    <n v="12"/>
    <n v="2223"/>
    <n v="12.653"/>
  </r>
  <r>
    <n v="120092"/>
    <n v="702021016117"/>
    <s v="Centros de Acuicultura"/>
    <n v="120092"/>
    <s v=""/>
    <s v=""/>
    <s v="702021016117"/>
    <s v="2021-02-04"/>
    <x v="1"/>
    <x v="0"/>
    <n v="301"/>
    <s v="SALMON DEL ATLANTICO"/>
    <n v="1200"/>
    <n v="7.6059999999999999"/>
    <x v="0"/>
    <s v="Nova Austral S.A."/>
    <s v="3619455"/>
    <s v="2021-02-05"/>
    <n v="12"/>
    <n v="1179"/>
    <n v="6.9130000000000003"/>
  </r>
  <r>
    <n v="120092"/>
    <n v="702021015988"/>
    <s v="Centros de Acuicultura"/>
    <n v="120092"/>
    <s v=""/>
    <s v=""/>
    <s v="702021015988"/>
    <s v="2021-02-04"/>
    <x v="1"/>
    <x v="0"/>
    <n v="301"/>
    <s v="SALMON DEL ATLANTICO"/>
    <n v="1350"/>
    <n v="8.5579999999999998"/>
    <x v="0"/>
    <s v="Nova Austral S.A."/>
    <s v="3619447"/>
    <s v="2021-02-05"/>
    <n v="12"/>
    <n v="1345"/>
    <n v="7.8070000000000004"/>
  </r>
  <r>
    <n v="120092"/>
    <n v="702021016623"/>
    <s v="Centros de Acuicultura"/>
    <n v="120092"/>
    <s v=""/>
    <s v=""/>
    <s v="702021016623"/>
    <s v="2021-02-05"/>
    <x v="1"/>
    <x v="0"/>
    <n v="301"/>
    <s v="SALMON DEL ATLANTICO"/>
    <n v="1986"/>
    <n v="12.587"/>
    <x v="0"/>
    <s v="Nova Austral S.A."/>
    <s v="3620591"/>
    <s v="2021-02-06"/>
    <n v="12"/>
    <n v="2120"/>
    <n v="12.794"/>
  </r>
  <r>
    <n v="120092"/>
    <n v="702021017255"/>
    <s v="Centros de Acuicultura"/>
    <n v="120092"/>
    <s v=""/>
    <s v=""/>
    <s v="702021017255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1972"/>
    <s v="Centros de Acuicultura"/>
    <n v="120092"/>
    <s v=""/>
    <s v=""/>
    <s v="702021011972"/>
    <s v="2021-01-27"/>
    <x v="0"/>
    <x v="0"/>
    <n v="301"/>
    <s v="SALMON DEL ATLANTICO"/>
    <n v="688"/>
    <n v="4.2880000000000003"/>
    <x v="0"/>
    <s v="Nova Austral S.A."/>
    <s v="3613255"/>
    <s v="2021-01-28"/>
    <n v="12"/>
    <n v="2309"/>
    <n v="14.374000000000001"/>
  </r>
  <r>
    <n v="120092"/>
    <n v="702021012220"/>
    <s v="Centros de Acuicultura"/>
    <n v="120092"/>
    <s v=""/>
    <s v=""/>
    <s v="702021012220"/>
    <s v="2021-01-27"/>
    <x v="0"/>
    <x v="0"/>
    <n v="301"/>
    <s v="SALMON DEL ATLANTICO"/>
    <n v="1500"/>
    <n v="9.4559999999999995"/>
    <x v="0"/>
    <s v="Nova Austral S.A."/>
    <s v="3613264"/>
    <s v="2021-01-28"/>
    <n v="12"/>
    <n v="1569"/>
    <n v="9.6549999999999994"/>
  </r>
  <r>
    <n v="120092"/>
    <n v="702021012872"/>
    <s v="Centros de Acuicultura"/>
    <n v="120092"/>
    <s v=""/>
    <s v=""/>
    <s v="702021012872"/>
    <s v="2021-01-29"/>
    <x v="0"/>
    <x v="0"/>
    <n v="301"/>
    <s v="SALMON DEL ATLANTICO"/>
    <n v="1778"/>
    <n v="11.209"/>
    <x v="0"/>
    <s v="Nova Austral S.A."/>
    <s v="3614421"/>
    <s v="2021-01-29"/>
    <n v="12"/>
    <n v="1874"/>
    <n v="11.725"/>
  </r>
  <r>
    <n v="120092"/>
    <n v="702021012234"/>
    <s v="Centros de Acuicultura"/>
    <n v="120092"/>
    <s v=""/>
    <s v=""/>
    <s v="702021012234"/>
    <s v="2021-01-27"/>
    <x v="0"/>
    <x v="0"/>
    <n v="301"/>
    <s v="SALMON DEL ATLANTICO"/>
    <n v="2100"/>
    <n v="13.238"/>
    <x v="0"/>
    <s v="Nova Austral S.A."/>
    <s v="3613264"/>
    <s v="2021-01-28"/>
    <n v="12"/>
    <n v="2196"/>
    <n v="13.515000000000001"/>
  </r>
  <r>
    <n v="120092"/>
    <n v="702021012857"/>
    <s v="Centros de Acuicultura"/>
    <n v="120092"/>
    <s v=""/>
    <s v=""/>
    <s v="702021012857"/>
    <s v="2021-01-29"/>
    <x v="0"/>
    <x v="0"/>
    <n v="301"/>
    <s v="SALMON DEL ATLANTICO"/>
    <n v="1831"/>
    <n v="11.542999999999999"/>
    <x v="0"/>
    <s v="Nova Austral S.A."/>
    <s v="3614421"/>
    <s v="2021-01-29"/>
    <n v="12"/>
    <n v="1930"/>
    <n v="12.074999999999999"/>
  </r>
  <r>
    <n v="120092"/>
    <n v="702021014190"/>
    <s v="Centros de Acuicultura"/>
    <n v="120092"/>
    <s v=""/>
    <s v=""/>
    <s v="702021014190"/>
    <s v="2021-02-01"/>
    <x v="1"/>
    <x v="0"/>
    <n v="301"/>
    <s v="SALMON DEL ATLANTICO"/>
    <n v="802"/>
    <n v="5.056"/>
    <x v="0"/>
    <s v="Nova Austral S.A."/>
    <s v="3616461"/>
    <s v="2021-02-02"/>
    <n v="12"/>
    <n v="749"/>
    <n v="4.6609999999999996"/>
  </r>
  <r>
    <n v="120092"/>
    <n v="702021014838"/>
    <s v="Centros de Acuicultura"/>
    <n v="120092"/>
    <s v=""/>
    <s v=""/>
    <s v="702021014838"/>
    <s v="2021-02-02"/>
    <x v="1"/>
    <x v="0"/>
    <n v="301"/>
    <s v="SALMON DEL ATLANTICO"/>
    <n v="1864"/>
    <n v="11.816000000000001"/>
    <x v="0"/>
    <s v="Nova Austral S.A."/>
    <s v="3618015"/>
    <s v="2021-02-03"/>
    <n v="12"/>
    <n v="1898"/>
    <n v="10.611000000000001"/>
  </r>
  <r>
    <n v="120092"/>
    <n v="702021014844"/>
    <s v="Centros de Acuicultura"/>
    <n v="120092"/>
    <s v=""/>
    <s v=""/>
    <s v="702021014844"/>
    <s v="2021-02-02"/>
    <x v="1"/>
    <x v="0"/>
    <n v="301"/>
    <s v="SALMON DEL ATLANTICO"/>
    <n v="1820"/>
    <n v="11.537000000000001"/>
    <x v="0"/>
    <s v="Nova Austral S.A."/>
    <s v="3618015"/>
    <s v="2021-02-03"/>
    <n v="12"/>
    <n v="1853"/>
    <n v="10.36"/>
  </r>
  <r>
    <n v="120092"/>
    <n v="702021016098"/>
    <s v="Centros de Acuicultura"/>
    <n v="120092"/>
    <s v=""/>
    <s v=""/>
    <s v="702021016098"/>
    <s v="2021-02-04"/>
    <x v="1"/>
    <x v="0"/>
    <n v="301"/>
    <s v="SALMON DEL ATLANTICO"/>
    <n v="1200"/>
    <n v="7.6059999999999999"/>
    <x v="0"/>
    <s v="Nova Austral S.A."/>
    <s v="3619455"/>
    <s v="2021-02-05"/>
    <n v="12"/>
    <n v="1179"/>
    <n v="6.9130000000000003"/>
  </r>
  <r>
    <n v="120092"/>
    <n v="702021016077"/>
    <s v="Centros de Acuicultura"/>
    <n v="120092"/>
    <s v=""/>
    <s v=""/>
    <s v="702021016077"/>
    <s v="2021-02-04"/>
    <x v="1"/>
    <x v="0"/>
    <n v="301"/>
    <s v="SALMON DEL ATLANTICO"/>
    <n v="1400"/>
    <n v="8.8729999999999993"/>
    <x v="0"/>
    <s v="Nova Austral S.A."/>
    <s v="3619455"/>
    <s v="2021-02-05"/>
    <n v="12"/>
    <n v="1375"/>
    <n v="8.0649999999999995"/>
  </r>
  <r>
    <n v="120092"/>
    <n v="702021016553"/>
    <s v="Centros de Acuicultura"/>
    <n v="120092"/>
    <s v=""/>
    <s v=""/>
    <s v="702021016553"/>
    <s v="2021-02-05"/>
    <x v="1"/>
    <x v="0"/>
    <n v="301"/>
    <s v="SALMON DEL ATLANTICO"/>
    <n v="2000"/>
    <n v="12.676"/>
    <x v="0"/>
    <s v="Nova Austral S.A."/>
    <s v="3620591"/>
    <s v="2021-02-06"/>
    <n v="12"/>
    <n v="2137"/>
    <n v="12.882999999999999"/>
  </r>
  <r>
    <n v="120092"/>
    <n v="702021016565"/>
    <s v="Centros de Acuicultura"/>
    <n v="120092"/>
    <s v=""/>
    <s v=""/>
    <s v="702021016565"/>
    <s v="2021-02-05"/>
    <x v="1"/>
    <x v="0"/>
    <n v="301"/>
    <s v="SALMON DEL ATLANTICO"/>
    <n v="2000"/>
    <n v="12.676"/>
    <x v="0"/>
    <s v="Nova Austral S.A."/>
    <s v="3620591"/>
    <s v="2021-02-06"/>
    <n v="12"/>
    <n v="2137"/>
    <n v="12.882999999999999"/>
  </r>
  <r>
    <n v="120092"/>
    <n v="702021018266"/>
    <s v="Centros de Acuicultura"/>
    <n v="120092"/>
    <s v=""/>
    <s v=""/>
    <s v="702021018266"/>
    <s v="2021-02-09"/>
    <x v="1"/>
    <x v="0"/>
    <n v="301"/>
    <s v="SALMON DEL ATLANTICO"/>
    <n v="1500"/>
    <n v="9.5069999999999997"/>
    <x v="0"/>
    <s v="Nova Austral S.A."/>
    <s v="3623123"/>
    <s v="2021-02-10"/>
    <n v="12"/>
    <n v="1771"/>
    <n v="10.506"/>
  </r>
  <r>
    <n v="120092"/>
    <n v="702021018350"/>
    <s v="Centros de Acuicultura"/>
    <n v="120092"/>
    <s v=""/>
    <s v=""/>
    <s v="702021018350"/>
    <s v="2021-02-09"/>
    <x v="1"/>
    <x v="0"/>
    <n v="301"/>
    <s v="SALMON DEL ATLANTICO"/>
    <n v="2100"/>
    <n v="13.31"/>
    <x v="0"/>
    <s v="Nova Austral S.A."/>
    <s v="3623123"/>
    <s v="2021-02-10"/>
    <n v="12"/>
    <n v="2479"/>
    <n v="14.708"/>
  </r>
  <r>
    <n v="120092"/>
    <n v="702021009968"/>
    <s v="Centros de Acuicultura"/>
    <n v="120092"/>
    <s v=""/>
    <s v=""/>
    <s v="702021009968"/>
    <s v="2021-01-23"/>
    <x v="0"/>
    <x v="0"/>
    <n v="301"/>
    <s v="SALMON DEL ATLANTICO"/>
    <n v="1200"/>
    <n v="7.3730000000000002"/>
    <x v="0"/>
    <s v="Nova Austral S.A."/>
    <s v="3610500"/>
    <s v="2021-01-23"/>
    <n v="12"/>
    <n v="1269"/>
    <n v="7.5"/>
  </r>
  <r>
    <n v="120092"/>
    <n v="702021012737"/>
    <s v="Centros de Acuicultura"/>
    <n v="120092"/>
    <s v=""/>
    <s v=""/>
    <s v="702021012737"/>
    <s v="2021-01-28"/>
    <x v="0"/>
    <x v="0"/>
    <n v="301"/>
    <s v="SALMON DEL ATLANTICO"/>
    <n v="26"/>
    <n v="0.158"/>
    <x v="0"/>
    <s v="Nova Austral S.A."/>
    <s v="3614425"/>
    <s v="2021-01-29"/>
    <n v="12"/>
    <n v="25"/>
    <n v="0.122"/>
  </r>
  <r>
    <n v="120092"/>
    <n v="702021013771"/>
    <s v="Centros de Acuicultura"/>
    <n v="120092"/>
    <s v=""/>
    <s v=""/>
    <s v="702021013771"/>
    <s v="2021-01-31"/>
    <x v="0"/>
    <x v="0"/>
    <n v="301"/>
    <s v="SALMON DEL ATLANTICO"/>
    <n v="1920"/>
    <n v="12.103999999999999"/>
    <x v="0"/>
    <s v="Nova Austral S.A."/>
    <s v="3615551"/>
    <s v="2021-02-01"/>
    <n v="12"/>
    <n v="1969"/>
    <n v="11.920999999999999"/>
  </r>
  <r>
    <n v="120092"/>
    <n v="702021013754"/>
    <s v="Centros de Acuicultura"/>
    <n v="120092"/>
    <s v=""/>
    <s v=""/>
    <s v="702021013754"/>
    <s v="2021-01-31"/>
    <x v="0"/>
    <x v="0"/>
    <n v="301"/>
    <s v="SALMON DEL ATLANTICO"/>
    <n v="1635"/>
    <n v="10.307"/>
    <x v="0"/>
    <s v="Nova Austral S.A."/>
    <s v="3615551"/>
    <s v="2021-02-01"/>
    <n v="12"/>
    <n v="1676"/>
    <n v="10.151"/>
  </r>
  <r>
    <n v="120092"/>
    <n v="702021015358"/>
    <s v="Centros de Acuicultura"/>
    <n v="120092"/>
    <s v=""/>
    <s v=""/>
    <s v="702021015358"/>
    <s v="2021-02-03"/>
    <x v="1"/>
    <x v="0"/>
    <n v="301"/>
    <s v="SALMON DEL ATLANTICO"/>
    <n v="2160"/>
    <n v="13.692"/>
    <x v="0"/>
    <s v="Nova Austral S.A."/>
    <s v="3618018"/>
    <s v="2021-02-04"/>
    <n v="12"/>
    <n v="2183"/>
    <n v="12.422000000000001"/>
  </r>
  <r>
    <n v="120092"/>
    <n v="702021015986"/>
    <s v="Centros de Acuicultura"/>
    <n v="120092"/>
    <s v=""/>
    <s v=""/>
    <s v="702021015986"/>
    <s v="2021-02-04"/>
    <x v="1"/>
    <x v="0"/>
    <n v="301"/>
    <s v="SALMON DEL ATLANTICO"/>
    <n v="1350"/>
    <n v="8.5579999999999998"/>
    <x v="0"/>
    <s v="Nova Austral S.A."/>
    <s v="3619447"/>
    <s v="2021-02-05"/>
    <n v="12"/>
    <n v="1345"/>
    <n v="7.8070000000000004"/>
  </r>
  <r>
    <n v="120092"/>
    <n v="702021016016"/>
    <s v="Centros de Acuicultura"/>
    <n v="120092"/>
    <s v=""/>
    <s v=""/>
    <s v="702021016016"/>
    <s v="2021-02-04"/>
    <x v="1"/>
    <x v="0"/>
    <n v="301"/>
    <s v="SALMON DEL ATLANTICO"/>
    <n v="1440"/>
    <n v="9.1280000000000001"/>
    <x v="0"/>
    <s v="Nova Austral S.A."/>
    <s v="3619447"/>
    <s v="2021-02-05"/>
    <n v="12"/>
    <n v="1436"/>
    <n v="8.3260000000000005"/>
  </r>
  <r>
    <n v="120092"/>
    <n v="702021017265"/>
    <s v="Centros de Acuicultura"/>
    <n v="120092"/>
    <s v=""/>
    <s v=""/>
    <s v="702021017265"/>
    <s v="2021-02-07"/>
    <x v="1"/>
    <x v="0"/>
    <n v="301"/>
    <s v="SALMON DEL ATLANTICO"/>
    <n v="1450"/>
    <n v="9.19"/>
    <x v="0"/>
    <s v="Nova Austral S.A."/>
    <s v="3622403"/>
    <s v="2021-02-08"/>
    <n v="12"/>
    <n v="1311"/>
    <n v="7.9470000000000001"/>
  </r>
  <r>
    <n v="120092"/>
    <n v="702021017257"/>
    <s v="Centros de Acuicultura"/>
    <n v="120092"/>
    <s v=""/>
    <s v=""/>
    <s v="702021017257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09977"/>
    <s v="Centros de Acuicultura"/>
    <n v="120092"/>
    <s v=""/>
    <s v=""/>
    <s v="702021009977"/>
    <s v="2021-01-23"/>
    <x v="0"/>
    <x v="0"/>
    <n v="301"/>
    <s v="SALMON DEL ATLANTICO"/>
    <n v="1000"/>
    <n v="6.1440000000000001"/>
    <x v="0"/>
    <s v="Nova Austral S.A."/>
    <s v="3610500"/>
    <s v="2021-01-23"/>
    <n v="12"/>
    <n v="1057"/>
    <n v="6.2489999999999997"/>
  </r>
  <r>
    <n v="120092"/>
    <n v="702021012240"/>
    <s v="Centros de Acuicultura"/>
    <n v="120092"/>
    <s v=""/>
    <s v=""/>
    <s v="702021012240"/>
    <s v="2021-01-27"/>
    <x v="0"/>
    <x v="0"/>
    <n v="301"/>
    <s v="SALMON DEL ATLANTICO"/>
    <n v="20"/>
    <n v="0.126"/>
    <x v="0"/>
    <s v="Nova Austral S.A."/>
    <s v="3613264"/>
    <s v="2021-01-28"/>
    <n v="12"/>
    <n v="21"/>
    <n v="0.129"/>
  </r>
  <r>
    <n v="120092"/>
    <n v="702021012860"/>
    <s v="Centros de Acuicultura"/>
    <n v="120092"/>
    <s v=""/>
    <s v=""/>
    <s v="702021012860"/>
    <s v="2021-01-29"/>
    <x v="0"/>
    <x v="0"/>
    <n v="301"/>
    <s v="SALMON DEL ATLANTICO"/>
    <n v="1682"/>
    <n v="10.603"/>
    <x v="0"/>
    <s v="Nova Austral S.A."/>
    <s v="3614421"/>
    <s v="2021-01-29"/>
    <n v="12"/>
    <n v="1773"/>
    <n v="11.090999999999999"/>
  </r>
  <r>
    <n v="120092"/>
    <n v="702021012858"/>
    <s v="Centros de Acuicultura"/>
    <n v="120092"/>
    <s v=""/>
    <s v=""/>
    <s v="702021012858"/>
    <s v="2021-01-29"/>
    <x v="0"/>
    <x v="0"/>
    <n v="301"/>
    <s v="SALMON DEL ATLANTICO"/>
    <n v="2112"/>
    <n v="13.314"/>
    <x v="0"/>
    <s v="Nova Austral S.A."/>
    <s v="3614421"/>
    <s v="2021-01-29"/>
    <n v="12"/>
    <n v="2226"/>
    <n v="13.927"/>
  </r>
  <r>
    <n v="120092"/>
    <n v="702021014861"/>
    <s v="Centros de Acuicultura"/>
    <n v="120092"/>
    <s v=""/>
    <s v=""/>
    <s v="702021014861"/>
    <s v="2021-02-02"/>
    <x v="1"/>
    <x v="0"/>
    <n v="301"/>
    <s v="SALMON DEL ATLANTICO"/>
    <n v="2692"/>
    <n v="17.065000000000001"/>
    <x v="0"/>
    <s v="Nova Austral S.A."/>
    <s v="3618015"/>
    <s v="2021-02-03"/>
    <n v="12"/>
    <n v="2741"/>
    <n v="15.324"/>
  </r>
  <r>
    <n v="120092"/>
    <n v="702021014876"/>
    <s v="Centros de Acuicultura"/>
    <n v="120092"/>
    <s v=""/>
    <s v=""/>
    <s v="702021014876"/>
    <s v="2021-02-02"/>
    <x v="1"/>
    <x v="0"/>
    <n v="301"/>
    <s v="SALMON DEL ATLANTICO"/>
    <n v="1660"/>
    <n v="10.523"/>
    <x v="0"/>
    <s v="Nova Austral S.A."/>
    <s v="3618015"/>
    <s v="2021-02-03"/>
    <n v="12"/>
    <n v="1690"/>
    <n v="9.4499999999999993"/>
  </r>
  <r>
    <n v="120092"/>
    <n v="702021016069"/>
    <s v="Centros de Acuicultura"/>
    <n v="120092"/>
    <s v=""/>
    <s v=""/>
    <s v="702021016069"/>
    <s v="2021-02-04"/>
    <x v="1"/>
    <x v="0"/>
    <n v="301"/>
    <s v="SALMON DEL ATLANTICO"/>
    <n v="1400"/>
    <n v="8.8729999999999993"/>
    <x v="0"/>
    <s v="Nova Austral S.A."/>
    <s v="3619455"/>
    <s v="2021-02-05"/>
    <n v="12"/>
    <n v="1375"/>
    <n v="8.0649999999999995"/>
  </r>
  <r>
    <n v="120092"/>
    <n v="702021016074"/>
    <s v="Centros de Acuicultura"/>
    <n v="120092"/>
    <s v=""/>
    <s v=""/>
    <s v="702021016074"/>
    <s v="2021-02-04"/>
    <x v="1"/>
    <x v="0"/>
    <n v="301"/>
    <s v="SALMON DEL ATLANTICO"/>
    <n v="1400"/>
    <n v="8.8729999999999993"/>
    <x v="0"/>
    <s v="Nova Austral S.A."/>
    <s v="3619455"/>
    <s v="2021-02-05"/>
    <n v="12"/>
    <n v="1375"/>
    <n v="8.0649999999999995"/>
  </r>
  <r>
    <n v="120092"/>
    <n v="702021016541"/>
    <s v="Centros de Acuicultura"/>
    <n v="120092"/>
    <s v=""/>
    <s v=""/>
    <s v="702021016541"/>
    <s v="2021-02-05"/>
    <x v="1"/>
    <x v="0"/>
    <n v="301"/>
    <s v="SALMON DEL ATLANTICO"/>
    <n v="2060"/>
    <n v="13.055999999999999"/>
    <x v="0"/>
    <s v="Nova Austral S.A."/>
    <s v="3620591"/>
    <s v="2021-02-06"/>
    <n v="12"/>
    <n v="2201"/>
    <n v="13.269"/>
  </r>
  <r>
    <n v="120092"/>
    <n v="702021016547"/>
    <s v="Centros de Acuicultura"/>
    <n v="120092"/>
    <s v=""/>
    <s v=""/>
    <s v="702021016547"/>
    <s v="2021-02-05"/>
    <x v="1"/>
    <x v="0"/>
    <n v="301"/>
    <s v="SALMON DEL ATLANTICO"/>
    <n v="2000"/>
    <n v="12.676"/>
    <x v="0"/>
    <s v="Nova Austral S.A."/>
    <s v="3620591"/>
    <s v="2021-02-06"/>
    <n v="12"/>
    <n v="2137"/>
    <n v="12.882999999999999"/>
  </r>
  <r>
    <n v="120092"/>
    <n v="702021018357"/>
    <s v="Centros de Acuicultura"/>
    <n v="120092"/>
    <s v=""/>
    <s v=""/>
    <s v="702021018357"/>
    <s v="2021-02-09"/>
    <x v="1"/>
    <x v="0"/>
    <n v="301"/>
    <s v="SALMON DEL ATLANTICO"/>
    <n v="1500"/>
    <n v="9.5069999999999997"/>
    <x v="0"/>
    <s v="Nova Austral S.A."/>
    <s v="3623123"/>
    <s v="2021-02-10"/>
    <n v="12"/>
    <n v="1771"/>
    <n v="10.506"/>
  </r>
  <r>
    <n v="120092"/>
    <n v="702021018260"/>
    <s v="Centros de Acuicultura"/>
    <n v="120092"/>
    <s v=""/>
    <s v=""/>
    <s v="702021018260"/>
    <s v="2021-02-09"/>
    <x v="1"/>
    <x v="0"/>
    <n v="301"/>
    <s v="SALMON DEL ATLANTICO"/>
    <n v="1500"/>
    <n v="9.5069999999999997"/>
    <x v="0"/>
    <s v="Nova Austral S.A."/>
    <s v="3623123"/>
    <s v="2021-02-10"/>
    <n v="12"/>
    <n v="1771"/>
    <n v="10.506"/>
  </r>
  <r>
    <n v="120092"/>
    <n v="702021012140"/>
    <s v="Centros de Acuicultura"/>
    <n v="120092"/>
    <s v=""/>
    <s v=""/>
    <s v="702021012140"/>
    <s v="2021-01-27"/>
    <x v="0"/>
    <x v="0"/>
    <n v="301"/>
    <s v="SALMON DEL ATLANTICO"/>
    <n v="1327"/>
    <n v="8.3650000000000002"/>
    <x v="0"/>
    <s v="Nova Austral S.A."/>
    <s v="3613264"/>
    <s v="2021-01-28"/>
    <n v="12"/>
    <n v="1388"/>
    <n v="8.5410000000000004"/>
  </r>
  <r>
    <n v="120092"/>
    <n v="702021013785"/>
    <s v="Centros de Acuicultura"/>
    <n v="120092"/>
    <s v=""/>
    <s v=""/>
    <s v="702021013785"/>
    <s v="2021-01-31"/>
    <x v="0"/>
    <x v="0"/>
    <n v="301"/>
    <s v="SALMON DEL ATLANTICO"/>
    <n v="1951"/>
    <n v="12.298999999999999"/>
    <x v="0"/>
    <s v="Nova Austral S.A."/>
    <s v="3615551"/>
    <s v="2021-02-01"/>
    <n v="12"/>
    <n v="2000"/>
    <n v="12.113"/>
  </r>
  <r>
    <n v="120092"/>
    <n v="702021013774"/>
    <s v="Centros de Acuicultura"/>
    <n v="120092"/>
    <s v=""/>
    <s v=""/>
    <s v="702021013774"/>
    <s v="2021-01-31"/>
    <x v="0"/>
    <x v="0"/>
    <n v="301"/>
    <s v="SALMON DEL ATLANTICO"/>
    <n v="2037"/>
    <n v="12.840999999999999"/>
    <x v="0"/>
    <s v="Nova Austral S.A."/>
    <s v="3615551"/>
    <s v="2021-02-01"/>
    <n v="12"/>
    <n v="2089"/>
    <n v="12.647"/>
  </r>
  <r>
    <n v="120092"/>
    <n v="702021015306"/>
    <s v="Centros de Acuicultura"/>
    <n v="120092"/>
    <s v=""/>
    <s v=""/>
    <s v="702021015306"/>
    <s v="2021-02-03"/>
    <x v="1"/>
    <x v="0"/>
    <n v="301"/>
    <s v="SALMON DEL ATLANTICO"/>
    <n v="2200"/>
    <n v="13.946"/>
    <x v="0"/>
    <s v="Nova Austral S.A."/>
    <s v="3618018"/>
    <s v="2021-02-04"/>
    <n v="12"/>
    <n v="2223"/>
    <n v="12.653"/>
  </r>
  <r>
    <n v="120092"/>
    <n v="702021015907"/>
    <s v="Centros de Acuicultura"/>
    <n v="120092"/>
    <s v=""/>
    <s v=""/>
    <s v="702021015907"/>
    <s v="2021-02-04"/>
    <x v="1"/>
    <x v="0"/>
    <n v="301"/>
    <s v="SALMON DEL ATLANTICO"/>
    <n v="1250"/>
    <n v="7.9240000000000004"/>
    <x v="0"/>
    <s v="Nova Austral S.A."/>
    <s v="3619447"/>
    <s v="2021-02-05"/>
    <n v="12"/>
    <n v="1245"/>
    <n v="7.2290000000000001"/>
  </r>
  <r>
    <n v="120092"/>
    <n v="702021017230"/>
    <s v="Centros de Acuicultura"/>
    <n v="120092"/>
    <s v=""/>
    <s v=""/>
    <s v="702021017230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7236"/>
    <s v="Centros de Acuicultura"/>
    <n v="120092"/>
    <s v=""/>
    <s v=""/>
    <s v="702021017236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09635"/>
    <s v="Centros de Acuicultura"/>
    <n v="120092"/>
    <s v=""/>
    <s v=""/>
    <s v="702021009635"/>
    <s v="2021-01-22"/>
    <x v="0"/>
    <x v="0"/>
    <n v="301"/>
    <s v="SALMON DEL ATLANTICO"/>
    <n v="1707"/>
    <n v="10.593999999999999"/>
    <x v="0"/>
    <s v="Nova Austral S.A."/>
    <s v="3609703"/>
    <s v="2021-01-22"/>
    <n v="12"/>
    <n v="1820"/>
    <n v="11.138999999999999"/>
  </r>
  <r>
    <n v="120092"/>
    <n v="702021012161"/>
    <s v="Centros de Acuicultura"/>
    <n v="120092"/>
    <s v=""/>
    <s v=""/>
    <s v="702021012161"/>
    <s v="2021-01-27"/>
    <x v="0"/>
    <x v="0"/>
    <n v="301"/>
    <s v="SALMON DEL ATLANTICO"/>
    <n v="1930"/>
    <n v="12.167"/>
    <x v="0"/>
    <s v="Nova Austral S.A."/>
    <s v="3613264"/>
    <s v="2021-01-28"/>
    <n v="12"/>
    <n v="2019"/>
    <n v="12.422000000000001"/>
  </r>
  <r>
    <n v="120092"/>
    <n v="702021013816"/>
    <s v="Centros de Acuicultura"/>
    <n v="120092"/>
    <s v=""/>
    <s v=""/>
    <s v="702021013816"/>
    <s v="2021-01-31"/>
    <x v="0"/>
    <x v="0"/>
    <n v="301"/>
    <s v="SALMON DEL ATLANTICO"/>
    <n v="1986"/>
    <n v="12.52"/>
    <x v="0"/>
    <s v="Nova Austral S.A."/>
    <s v="3615551"/>
    <s v="2021-02-01"/>
    <n v="12"/>
    <n v="2036"/>
    <n v="12.331"/>
  </r>
  <r>
    <n v="120092"/>
    <n v="702021013781"/>
    <s v="Centros de Acuicultura"/>
    <n v="120092"/>
    <s v=""/>
    <s v=""/>
    <s v="702021013781"/>
    <s v="2021-01-31"/>
    <x v="0"/>
    <x v="0"/>
    <n v="301"/>
    <s v="SALMON DEL ATLANTICO"/>
    <n v="2000"/>
    <n v="12.608000000000001"/>
    <x v="0"/>
    <s v="Nova Austral S.A."/>
    <s v="3615551"/>
    <s v="2021-02-01"/>
    <n v="12"/>
    <n v="2051"/>
    <n v="12.417999999999999"/>
  </r>
  <r>
    <n v="120092"/>
    <n v="702021015312"/>
    <s v="Centros de Acuicultura"/>
    <n v="120092"/>
    <s v=""/>
    <s v=""/>
    <s v="702021015312"/>
    <s v="2021-02-03"/>
    <x v="1"/>
    <x v="0"/>
    <n v="301"/>
    <s v="SALMON DEL ATLANTICO"/>
    <n v="2250"/>
    <n v="14.263"/>
    <x v="0"/>
    <s v="Nova Austral S.A."/>
    <s v="3618018"/>
    <s v="2021-02-04"/>
    <n v="12"/>
    <n v="2274"/>
    <n v="12.94"/>
  </r>
  <r>
    <n v="120092"/>
    <n v="702021014938"/>
    <s v="Centros de Acuicultura"/>
    <n v="120092"/>
    <s v=""/>
    <s v=""/>
    <s v="702021014938"/>
    <s v="2021-02-02"/>
    <x v="1"/>
    <x v="0"/>
    <n v="301"/>
    <s v="SALMON DEL ATLANTICO"/>
    <n v="1510"/>
    <n v="9.5719999999999992"/>
    <x v="0"/>
    <s v="Nova Austral S.A."/>
    <s v="3618015"/>
    <s v="2021-02-03"/>
    <n v="12"/>
    <n v="1538"/>
    <n v="8.5950000000000006"/>
  </r>
  <r>
    <n v="120092"/>
    <n v="702021015903"/>
    <s v="Centros de Acuicultura"/>
    <n v="120092"/>
    <s v=""/>
    <s v=""/>
    <s v="702021015903"/>
    <s v="2021-02-04"/>
    <x v="1"/>
    <x v="0"/>
    <n v="301"/>
    <s v="SALMON DEL ATLANTICO"/>
    <n v="1252"/>
    <n v="7.9359999999999999"/>
    <x v="0"/>
    <s v="Nova Austral S.A."/>
    <s v="3619447"/>
    <s v="2021-02-05"/>
    <n v="12"/>
    <n v="1247"/>
    <n v="7.24"/>
  </r>
  <r>
    <n v="120092"/>
    <n v="702021017233"/>
    <s v="Centros de Acuicultura"/>
    <n v="120092"/>
    <s v=""/>
    <s v=""/>
    <s v="702021017233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7239"/>
    <s v="Centros de Acuicultura"/>
    <n v="120092"/>
    <s v=""/>
    <s v=""/>
    <s v="702021017239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09975"/>
    <s v="Centros de Acuicultura"/>
    <n v="120092"/>
    <s v=""/>
    <s v=""/>
    <s v="702021009975"/>
    <s v="2021-01-23"/>
    <x v="0"/>
    <x v="0"/>
    <n v="301"/>
    <s v="SALMON DEL ATLANTICO"/>
    <n v="1200"/>
    <n v="7.3730000000000002"/>
    <x v="0"/>
    <s v="Nova Austral S.A."/>
    <s v="3610500"/>
    <s v="2021-01-23"/>
    <n v="12"/>
    <n v="1269"/>
    <n v="7.5"/>
  </r>
  <r>
    <n v="120092"/>
    <n v="702021012196"/>
    <s v="Centros de Acuicultura"/>
    <n v="120092"/>
    <s v=""/>
    <s v=""/>
    <s v="702021012196"/>
    <s v="2021-01-27"/>
    <x v="0"/>
    <x v="0"/>
    <n v="301"/>
    <s v="SALMON DEL ATLANTICO"/>
    <n v="1950"/>
    <n v="12.292999999999999"/>
    <x v="0"/>
    <s v="Nova Austral S.A."/>
    <s v="3613264"/>
    <s v="2021-01-28"/>
    <n v="12"/>
    <n v="2040"/>
    <n v="12.551"/>
  </r>
  <r>
    <n v="120092"/>
    <n v="702021013763"/>
    <s v="Centros de Acuicultura"/>
    <n v="120092"/>
    <s v=""/>
    <s v=""/>
    <s v="702021013763"/>
    <s v="2021-01-31"/>
    <x v="0"/>
    <x v="0"/>
    <n v="301"/>
    <s v="SALMON DEL ATLANTICO"/>
    <n v="2066"/>
    <n v="13.023999999999999"/>
    <x v="0"/>
    <s v="Nova Austral S.A."/>
    <s v="3615551"/>
    <s v="2021-02-01"/>
    <n v="12"/>
    <n v="2118"/>
    <n v="12.827"/>
  </r>
  <r>
    <n v="120092"/>
    <n v="702021013833"/>
    <s v="Centros de Acuicultura"/>
    <n v="120092"/>
    <s v=""/>
    <s v=""/>
    <s v="702021013833"/>
    <s v="2021-01-31"/>
    <x v="0"/>
    <x v="0"/>
    <n v="301"/>
    <s v="SALMON DEL ATLANTICO"/>
    <n v="1500"/>
    <n v="9.4559999999999995"/>
    <x v="0"/>
    <s v="Nova Austral S.A."/>
    <s v="3615551"/>
    <s v="2021-02-01"/>
    <n v="12"/>
    <n v="1538"/>
    <n v="9.3130000000000006"/>
  </r>
  <r>
    <n v="120092"/>
    <n v="702021014315"/>
    <s v="Centros de Acuicultura"/>
    <n v="120092"/>
    <s v=""/>
    <s v=""/>
    <s v="702021014315"/>
    <s v="2021-02-01"/>
    <x v="1"/>
    <x v="0"/>
    <n v="301"/>
    <s v="SALMON DEL ATLANTICO"/>
    <n v="2711"/>
    <n v="17.184999999999999"/>
    <x v="0"/>
    <s v="Nova Austral S.A."/>
    <s v="3616458"/>
    <s v="2021-02-02"/>
    <n v="12"/>
    <n v="2693"/>
    <n v="14.952999999999999"/>
  </r>
  <r>
    <n v="120092"/>
    <n v="702021014885"/>
    <s v="Centros de Acuicultura"/>
    <n v="120092"/>
    <s v=""/>
    <s v=""/>
    <s v="702021014885"/>
    <s v="2021-02-02"/>
    <x v="1"/>
    <x v="0"/>
    <n v="301"/>
    <s v="SALMON DEL ATLANTICO"/>
    <n v="2401"/>
    <n v="15.22"/>
    <x v="0"/>
    <s v="Nova Austral S.A."/>
    <s v="3618015"/>
    <s v="2021-02-03"/>
    <n v="12"/>
    <n v="2444"/>
    <n v="13.667999999999999"/>
  </r>
  <r>
    <n v="120092"/>
    <n v="702021014819"/>
    <s v="Centros de Acuicultura"/>
    <n v="120092"/>
    <s v=""/>
    <s v=""/>
    <s v="702021014819"/>
    <s v="2021-02-02"/>
    <x v="1"/>
    <x v="0"/>
    <n v="301"/>
    <s v="SALMON DEL ATLANTICO"/>
    <n v="2128"/>
    <n v="13.489000000000001"/>
    <x v="0"/>
    <s v="Nova Austral S.A."/>
    <s v="3618015"/>
    <s v="2021-02-03"/>
    <n v="12"/>
    <n v="2166"/>
    <n v="12.113"/>
  </r>
  <r>
    <n v="120092"/>
    <n v="702021015373"/>
    <s v="Centros de Acuicultura"/>
    <n v="120092"/>
    <s v=""/>
    <s v=""/>
    <s v="702021015373"/>
    <s v="2021-02-03"/>
    <x v="1"/>
    <x v="0"/>
    <n v="301"/>
    <s v="SALMON DEL ATLANTICO"/>
    <n v="1612"/>
    <n v="10.218"/>
    <x v="0"/>
    <s v="Nova Austral S.A."/>
    <s v="3618018"/>
    <s v="2021-02-04"/>
    <n v="12"/>
    <n v="1628"/>
    <n v="9.2710000000000008"/>
  </r>
  <r>
    <n v="120092"/>
    <n v="702021016065"/>
    <s v="Centros de Acuicultura"/>
    <n v="120092"/>
    <s v=""/>
    <s v=""/>
    <s v="702021016065"/>
    <s v="2021-02-04"/>
    <x v="1"/>
    <x v="0"/>
    <n v="301"/>
    <s v="SALMON DEL ATLANTICO"/>
    <n v="1400"/>
    <n v="8.8729999999999993"/>
    <x v="0"/>
    <s v="Nova Austral S.A."/>
    <s v="3619455"/>
    <s v="2021-02-05"/>
    <n v="12"/>
    <n v="1375"/>
    <n v="8.0649999999999995"/>
  </r>
  <r>
    <n v="120092"/>
    <n v="702021017227"/>
    <s v="Centros de Acuicultura"/>
    <n v="120092"/>
    <s v=""/>
    <s v=""/>
    <s v="702021017227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8374"/>
    <s v="Centros de Acuicultura"/>
    <n v="120092"/>
    <s v=""/>
    <s v=""/>
    <s v="702021018374"/>
    <s v="2021-02-09"/>
    <x v="1"/>
    <x v="0"/>
    <n v="301"/>
    <s v="SALMON DEL ATLANTICO"/>
    <n v="557"/>
    <n v="3.5300000000000002"/>
    <x v="0"/>
    <s v="Nova Austral S.A."/>
    <s v="3623123"/>
    <s v="2021-02-10"/>
    <n v="12"/>
    <n v="657"/>
    <n v="3.9"/>
  </r>
  <r>
    <n v="120092"/>
    <n v="702021017261"/>
    <s v="Centros de Acuicultura"/>
    <n v="120092"/>
    <s v=""/>
    <s v=""/>
    <s v="702021017261"/>
    <s v="2021-02-07"/>
    <x v="1"/>
    <x v="0"/>
    <n v="301"/>
    <s v="SALMON DEL ATLANTICO"/>
    <n v="1400"/>
    <n v="8.8729999999999993"/>
    <x v="0"/>
    <s v="Nova Austral S.A."/>
    <s v="3622403"/>
    <s v="2021-02-08"/>
    <n v="12"/>
    <n v="1264"/>
    <n v="7.6760000000000002"/>
  </r>
  <r>
    <n v="120092"/>
    <n v="702021018203"/>
    <s v="Centros de Acuicultura"/>
    <n v="120092"/>
    <s v=""/>
    <s v=""/>
    <s v="702021018203"/>
    <s v="2021-02-09"/>
    <x v="1"/>
    <x v="0"/>
    <n v="301"/>
    <s v="SALMON DEL ATLANTICO"/>
    <n v="1450"/>
    <n v="9.19"/>
    <x v="0"/>
    <s v="Nova Austral S.A."/>
    <s v="3623123"/>
    <s v="2021-02-10"/>
    <n v="12"/>
    <n v="1712"/>
    <n v="10.154999999999999"/>
  </r>
  <r>
    <n v="120092"/>
    <n v="702020151046"/>
    <s v="Centros de Acuicultura"/>
    <n v="120092"/>
    <s v=""/>
    <s v=""/>
    <s v="702020151046"/>
    <s v="2020-12-25"/>
    <x v="2"/>
    <x v="1"/>
    <n v="301"/>
    <s v="SALMON DEL ATLANTICO"/>
    <n v="1830"/>
    <n v="11.356999999999999"/>
    <x v="0"/>
    <s v="Nova Austral S.A."/>
    <s v="3594980"/>
    <s v="2020-12-26"/>
    <n v="12"/>
    <n v="1869"/>
    <n v="11.037000000000001"/>
  </r>
  <r>
    <n v="120092"/>
    <n v="702020151028"/>
    <s v="Centros de Acuicultura"/>
    <n v="120092"/>
    <s v=""/>
    <s v=""/>
    <s v="702020151028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30"/>
    <s v="Centros de Acuicultura"/>
    <n v="120092"/>
    <s v=""/>
    <s v=""/>
    <s v="702020151030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3477"/>
    <s v="Centros de Acuicultura"/>
    <n v="120092"/>
    <s v=""/>
    <s v=""/>
    <s v="702020153477"/>
    <s v="2020-12-30"/>
    <x v="2"/>
    <x v="1"/>
    <n v="301"/>
    <s v="SALMON DEL ATLANTICO"/>
    <n v="2130"/>
    <n v="13.218999999999999"/>
    <x v="0"/>
    <s v="Nova Austral S.A."/>
    <s v="3597486"/>
    <s v="2020-12-31"/>
    <n v="12"/>
    <n v="2085"/>
    <n v="11.917"/>
  </r>
  <r>
    <n v="120092"/>
    <n v="702020151034"/>
    <s v="Centros de Acuicultura"/>
    <n v="120092"/>
    <s v=""/>
    <s v=""/>
    <s v="702020151034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38"/>
    <s v="Centros de Acuicultura"/>
    <n v="120092"/>
    <s v=""/>
    <s v=""/>
    <s v="702020151038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36"/>
    <s v="Centros de Acuicultura"/>
    <n v="120092"/>
    <s v=""/>
    <s v=""/>
    <s v="702020151036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33"/>
    <s v="Centros de Acuicultura"/>
    <n v="120092"/>
    <s v=""/>
    <s v=""/>
    <s v="702020151033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27"/>
    <s v="Centros de Acuicultura"/>
    <n v="120092"/>
    <s v=""/>
    <s v=""/>
    <s v="702020151027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32"/>
    <s v="Centros de Acuicultura"/>
    <n v="120092"/>
    <s v=""/>
    <s v=""/>
    <s v="702020151032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42"/>
    <s v="Centros de Acuicultura"/>
    <n v="120092"/>
    <s v=""/>
    <s v=""/>
    <s v="702020151042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1029"/>
    <s v="Centros de Acuicultura"/>
    <n v="120092"/>
    <s v=""/>
    <s v=""/>
    <s v="702020151029"/>
    <s v="2020-12-25"/>
    <x v="2"/>
    <x v="1"/>
    <n v="301"/>
    <s v="SALMON DEL ATLANTICO"/>
    <n v="1400"/>
    <n v="8.6880000000000006"/>
    <x v="0"/>
    <s v="Nova Austral S.A."/>
    <s v="3594980"/>
    <s v="2020-12-26"/>
    <n v="12"/>
    <n v="1434"/>
    <n v="8.4390000000000001"/>
  </r>
  <r>
    <n v="120092"/>
    <n v="702020153480"/>
    <s v="Centros de Acuicultura"/>
    <n v="120092"/>
    <s v=""/>
    <s v=""/>
    <s v="702020153480"/>
    <s v="2020-12-30"/>
    <x v="2"/>
    <x v="1"/>
    <n v="301"/>
    <s v="SALMON DEL ATLANTICO"/>
    <n v="1070"/>
    <n v="6.64"/>
    <x v="0"/>
    <s v="Nova Austral S.A."/>
    <s v="3597486"/>
    <s v="2020-12-31"/>
    <n v="12"/>
    <n v="1048"/>
    <n v="5.9870000000000001"/>
  </r>
  <r>
    <n v="120092"/>
    <n v="702020153476"/>
    <s v="Centros de Acuicultura"/>
    <n v="120092"/>
    <s v=""/>
    <s v=""/>
    <s v="702020153476"/>
    <s v="2020-12-30"/>
    <x v="2"/>
    <x v="1"/>
    <n v="301"/>
    <s v="SALMON DEL ATLANTICO"/>
    <n v="2200"/>
    <n v="13.653"/>
    <x v="0"/>
    <s v="Nova Austral S.A."/>
    <s v="3597486"/>
    <s v="2020-12-31"/>
    <n v="12"/>
    <n v="2154"/>
    <n v="12.308"/>
  </r>
  <r>
    <n v="120092"/>
    <n v="702020153471"/>
    <s v="Centros de Acuicultura"/>
    <n v="120092"/>
    <s v=""/>
    <s v=""/>
    <s v="702020153471"/>
    <s v="2020-12-30"/>
    <x v="2"/>
    <x v="1"/>
    <n v="301"/>
    <s v="SALMON DEL ATLANTICO"/>
    <n v="2760"/>
    <n v="17.129000000000001"/>
    <x v="0"/>
    <s v="Nova Austral S.A."/>
    <s v="3597486"/>
    <s v="2020-12-31"/>
    <n v="12"/>
    <n v="2702"/>
    <n v="15.442"/>
  </r>
  <r>
    <n v="120092"/>
    <n v="702020118915"/>
    <s v="Centros de Acuicultura"/>
    <n v="120092"/>
    <s v=""/>
    <s v=""/>
    <s v="702020118915"/>
    <s v="2020-10-21"/>
    <x v="3"/>
    <x v="1"/>
    <n v="301"/>
    <s v="SALMON DEL ATLANTICO"/>
    <n v="1423"/>
    <n v="8.1029999999999998"/>
    <x v="0"/>
    <s v="Nova Austral S.A."/>
    <s v="3552433"/>
    <s v="2020-10-21"/>
    <n v="12"/>
    <n v="1424"/>
    <n v="7.5739999999999998"/>
  </r>
  <r>
    <n v="120092"/>
    <n v="702020118923"/>
    <s v="Centros de Acuicultura"/>
    <n v="120092"/>
    <s v=""/>
    <s v=""/>
    <s v="702020118923"/>
    <s v="2020-10-21"/>
    <x v="3"/>
    <x v="1"/>
    <n v="301"/>
    <s v="SALMON DEL ATLANTICO"/>
    <n v="1947"/>
    <n v="11.086"/>
    <x v="0"/>
    <s v="Nova Austral S.A."/>
    <s v="3552433"/>
    <s v="2020-10-21"/>
    <n v="12"/>
    <n v="1949"/>
    <n v="10.362"/>
  </r>
  <r>
    <n v="120092"/>
    <n v="702020118878"/>
    <s v="Centros de Acuicultura"/>
    <n v="120092"/>
    <s v=""/>
    <s v=""/>
    <s v="702020118878"/>
    <s v="2020-10-21"/>
    <x v="3"/>
    <x v="1"/>
    <n v="301"/>
    <s v="SALMON DEL ATLANTICO"/>
    <n v="1801"/>
    <n v="10.255000000000001"/>
    <x v="0"/>
    <s v="Nova Austral S.A."/>
    <s v="3552433"/>
    <s v="2020-10-21"/>
    <n v="12"/>
    <n v="1802"/>
    <n v="9.5860000000000003"/>
  </r>
  <r>
    <n v="120092"/>
    <n v="702020124954"/>
    <s v="Centros de Acuicultura"/>
    <n v="120092"/>
    <s v=""/>
    <s v=""/>
    <s v="702020124954"/>
    <s v="2020-11-04"/>
    <x v="4"/>
    <x v="1"/>
    <n v="301"/>
    <s v="SALMON DEL ATLANTICO"/>
    <n v="2000"/>
    <n v="11.388"/>
    <x v="0"/>
    <s v="Nova Austral S.A."/>
    <s v="3560813"/>
    <s v="2020-11-05"/>
    <n v="12"/>
    <n v="2220"/>
    <n v="11.771000000000001"/>
  </r>
  <r>
    <n v="120092"/>
    <n v="702020119372"/>
    <s v="Centros de Acuicultura"/>
    <n v="120092"/>
    <s v=""/>
    <s v=""/>
    <s v="702020119372"/>
    <s v="2020-10-22"/>
    <x v="3"/>
    <x v="1"/>
    <n v="301"/>
    <s v="SALMON DEL ATLANTICO"/>
    <n v="2400"/>
    <n v="13.666"/>
    <x v="0"/>
    <s v="Nova Austral S.A."/>
    <s v="3552918"/>
    <s v="2020-10-23"/>
    <n v="12"/>
    <n v="2449"/>
    <n v="13.404"/>
  </r>
  <r>
    <n v="120092"/>
    <n v="702020118860"/>
    <s v="Centros de Acuicultura"/>
    <n v="120092"/>
    <s v=""/>
    <s v=""/>
    <s v="702020118860"/>
    <s v="2020-10-21"/>
    <x v="3"/>
    <x v="1"/>
    <n v="301"/>
    <s v="SALMON DEL ATLANTICO"/>
    <n v="2140"/>
    <n v="12.185"/>
    <x v="0"/>
    <s v="Nova Austral S.A."/>
    <s v="3552433"/>
    <s v="2020-10-21"/>
    <n v="12"/>
    <n v="2142"/>
    <n v="11.39"/>
  </r>
  <r>
    <n v="120092"/>
    <n v="702020124113"/>
    <s v="Centros de Acuicultura"/>
    <n v="120092"/>
    <s v=""/>
    <s v=""/>
    <s v="702020124113"/>
    <s v="2020-11-02"/>
    <x v="4"/>
    <x v="1"/>
    <n v="301"/>
    <s v="SALMON DEL ATLANTICO"/>
    <n v="1812"/>
    <n v="10.318"/>
    <x v="0"/>
    <s v="Nova Austral S.A."/>
    <s v="3559282"/>
    <s v="2020-11-03"/>
    <n v="12"/>
    <n v="1775"/>
    <n v="9.5289999999999999"/>
  </r>
  <r>
    <n v="120092"/>
    <n v="702020119390"/>
    <s v="Centros de Acuicultura"/>
    <n v="120092"/>
    <s v=""/>
    <s v=""/>
    <s v="702020119390"/>
    <s v="2020-10-22"/>
    <x v="3"/>
    <x v="1"/>
    <n v="301"/>
    <s v="SALMON DEL ATLANTICO"/>
    <n v="2760"/>
    <n v="15.715"/>
    <x v="0"/>
    <s v="Nova Austral S.A."/>
    <s v="3552918"/>
    <s v="2020-10-23"/>
    <n v="12"/>
    <n v="2816"/>
    <n v="15.414"/>
  </r>
  <r>
    <n v="120092"/>
    <n v="702020118870"/>
    <s v="Centros de Acuicultura"/>
    <n v="120092"/>
    <s v=""/>
    <s v=""/>
    <s v="702020118870"/>
    <s v="2020-10-21"/>
    <x v="3"/>
    <x v="1"/>
    <n v="301"/>
    <s v="SALMON DEL ATLANTICO"/>
    <n v="1870"/>
    <n v="10.648"/>
    <x v="0"/>
    <s v="Nova Austral S.A."/>
    <s v="3552433"/>
    <s v="2020-10-21"/>
    <n v="12"/>
    <n v="1871"/>
    <n v="9.9870000000000001"/>
  </r>
  <r>
    <n v="120092"/>
    <n v="702020124102"/>
    <s v="Centros de Acuicultura"/>
    <n v="120092"/>
    <s v=""/>
    <s v=""/>
    <s v="702020124102"/>
    <s v="2020-11-02"/>
    <x v="4"/>
    <x v="1"/>
    <n v="301"/>
    <s v="SALMON DEL ATLANTICO"/>
    <n v="2020"/>
    <n v="11.502000000000001"/>
    <x v="0"/>
    <s v="Nova Austral S.A."/>
    <s v="3559282"/>
    <s v="2020-11-03"/>
    <n v="12"/>
    <n v="1979"/>
    <n v="10.622"/>
  </r>
  <r>
    <n v="120092"/>
    <n v="702020125074"/>
    <s v="Centros de Acuicultura"/>
    <n v="120092"/>
    <s v=""/>
    <s v=""/>
    <s v="702020125074"/>
    <s v="2020-11-04"/>
    <x v="4"/>
    <x v="1"/>
    <n v="301"/>
    <s v="SALMON DEL ATLANTICO"/>
    <n v="2515"/>
    <n v="14.32"/>
    <x v="0"/>
    <s v="Nova Austral S.A."/>
    <s v="3560813"/>
    <s v="2020-11-05"/>
    <n v="12"/>
    <n v="2792"/>
    <n v="14.801"/>
  </r>
  <r>
    <n v="120092"/>
    <n v="702020125083"/>
    <s v="Centros de Acuicultura"/>
    <n v="120092"/>
    <s v=""/>
    <s v=""/>
    <s v="702020125083"/>
    <s v="2020-11-04"/>
    <x v="4"/>
    <x v="1"/>
    <n v="301"/>
    <s v="SALMON DEL ATLANTICO"/>
    <n v="2838"/>
    <n v="16.16"/>
    <x v="0"/>
    <s v="Nova Austral S.A."/>
    <s v="3560813"/>
    <s v="2020-11-05"/>
    <n v="12"/>
    <n v="3151"/>
    <n v="16.702999999999999"/>
  </r>
  <r>
    <n v="120092"/>
    <n v="702020125092"/>
    <s v="Centros de Acuicultura"/>
    <n v="120092"/>
    <s v=""/>
    <s v=""/>
    <s v="702020125092"/>
    <s v="2020-11-04"/>
    <x v="4"/>
    <x v="1"/>
    <n v="301"/>
    <s v="SALMON DEL ATLANTICO"/>
    <n v="140"/>
    <n v="0.79700000000000004"/>
    <x v="0"/>
    <s v="Nova Austral S.A."/>
    <s v="3560813"/>
    <s v="2020-11-05"/>
    <n v="12"/>
    <n v="156"/>
    <n v="0.82299999999999995"/>
  </r>
  <r>
    <n v="120092"/>
    <n v="702020124940"/>
    <s v="Centros de Acuicultura"/>
    <n v="120092"/>
    <s v=""/>
    <s v=""/>
    <s v="702020124940"/>
    <s v="2020-11-04"/>
    <x v="4"/>
    <x v="1"/>
    <n v="301"/>
    <s v="SALMON DEL ATLANTICO"/>
    <n v="1500"/>
    <n v="8.5410000000000004"/>
    <x v="0"/>
    <s v="Nova Austral S.A."/>
    <s v="3560813"/>
    <s v="2020-11-05"/>
    <n v="12"/>
    <n v="1665"/>
    <n v="8.8279999999999994"/>
  </r>
  <r>
    <n v="120092"/>
    <n v="702020124975"/>
    <s v="Centros de Acuicultura"/>
    <n v="120092"/>
    <s v=""/>
    <s v=""/>
    <s v="702020124975"/>
    <s v="2020-11-04"/>
    <x v="4"/>
    <x v="1"/>
    <n v="301"/>
    <s v="SALMON DEL ATLANTICO"/>
    <n v="2473"/>
    <n v="14.081"/>
    <x v="0"/>
    <s v="Nova Austral S.A."/>
    <s v="3560813"/>
    <s v="2020-11-05"/>
    <n v="12"/>
    <n v="2746"/>
    <n v="14.554"/>
  </r>
  <r>
    <n v="120092"/>
    <n v="702020124056"/>
    <s v="Centros de Acuicultura"/>
    <n v="120092"/>
    <s v=""/>
    <s v=""/>
    <s v="702020124056"/>
    <s v="2020-11-02"/>
    <x v="4"/>
    <x v="1"/>
    <n v="301"/>
    <s v="SALMON DEL ATLANTICO"/>
    <n v="2000"/>
    <n v="11.388"/>
    <x v="0"/>
    <s v="Nova Austral S.A."/>
    <s v="3559282"/>
    <s v="2020-11-03"/>
    <n v="12"/>
    <n v="1960"/>
    <n v="10.516"/>
  </r>
  <r>
    <n v="120092"/>
    <n v="702020124059"/>
    <s v="Centros de Acuicultura"/>
    <n v="120092"/>
    <s v=""/>
    <s v=""/>
    <s v="702020124059"/>
    <s v="2020-11-02"/>
    <x v="4"/>
    <x v="1"/>
    <n v="301"/>
    <s v="SALMON DEL ATLANTICO"/>
    <n v="2140"/>
    <n v="12.185"/>
    <x v="0"/>
    <s v="Nova Austral S.A."/>
    <s v="3559282"/>
    <s v="2020-11-03"/>
    <n v="12"/>
    <n v="2097"/>
    <n v="11.252000000000001"/>
  </r>
  <r>
    <n v="120092"/>
    <n v="702020124081"/>
    <s v="Centros de Acuicultura"/>
    <n v="120092"/>
    <s v=""/>
    <s v=""/>
    <s v="702020124081"/>
    <s v="2020-11-02"/>
    <x v="4"/>
    <x v="1"/>
    <n v="301"/>
    <s v="SALMON DEL ATLANTICO"/>
    <n v="2304"/>
    <n v="13.119"/>
    <x v="0"/>
    <s v="Nova Austral S.A."/>
    <s v="3559282"/>
    <s v="2020-11-03"/>
    <n v="12"/>
    <n v="2258"/>
    <n v="12.115"/>
  </r>
  <r>
    <n v="120092"/>
    <n v="702020124071"/>
    <s v="Centros de Acuicultura"/>
    <n v="120092"/>
    <s v=""/>
    <s v=""/>
    <s v="702020124071"/>
    <s v="2020-11-02"/>
    <x v="4"/>
    <x v="1"/>
    <n v="301"/>
    <s v="SALMON DEL ATLANTICO"/>
    <n v="2225"/>
    <n v="12.669"/>
    <x v="0"/>
    <s v="Nova Austral S.A."/>
    <s v="3559282"/>
    <s v="2020-11-03"/>
    <n v="12"/>
    <n v="2180"/>
    <n v="11.699"/>
  </r>
  <r>
    <n v="120092"/>
    <n v="702020124086"/>
    <s v="Centros de Acuicultura"/>
    <n v="120092"/>
    <s v=""/>
    <s v=""/>
    <s v="702020124086"/>
    <s v="2020-11-02"/>
    <x v="4"/>
    <x v="1"/>
    <n v="301"/>
    <s v="SALMON DEL ATLANTICO"/>
    <n v="2112"/>
    <n v="12.026"/>
    <x v="0"/>
    <s v="Nova Austral S.A."/>
    <s v="3559282"/>
    <s v="2020-11-03"/>
    <n v="12"/>
    <n v="2070"/>
    <n v="11.105"/>
  </r>
  <r>
    <n v="120092"/>
    <n v="702020148313"/>
    <s v="Centros de Acuicultura"/>
    <n v="120092"/>
    <s v=""/>
    <s v=""/>
    <s v="702020148313"/>
    <s v="2020-12-18"/>
    <x v="2"/>
    <x v="1"/>
    <n v="301"/>
    <s v="SALMON DEL ATLANTICO"/>
    <n v="2200"/>
    <n v="13.163"/>
    <x v="0"/>
    <s v="Nova Austral S.A."/>
    <s v="3591425"/>
    <s v="2020-12-19"/>
    <n v="12"/>
    <n v="2227"/>
    <n v="12.58"/>
  </r>
  <r>
    <n v="120092"/>
    <n v="702020148318"/>
    <s v="Centros de Acuicultura"/>
    <n v="120092"/>
    <s v=""/>
    <s v=""/>
    <s v="702020148318"/>
    <s v="2020-12-18"/>
    <x v="2"/>
    <x v="1"/>
    <n v="301"/>
    <s v="SALMON DEL ATLANTICO"/>
    <n v="1000"/>
    <n v="5.9829999999999997"/>
    <x v="0"/>
    <s v="Nova Austral S.A."/>
    <s v="3591425"/>
    <s v="2020-12-19"/>
    <n v="12"/>
    <n v="1012"/>
    <n v="5.718"/>
  </r>
  <r>
    <n v="120092"/>
    <n v="702020148319"/>
    <s v="Centros de Acuicultura"/>
    <n v="120092"/>
    <s v=""/>
    <s v=""/>
    <s v="702020148319"/>
    <s v="2020-12-18"/>
    <x v="2"/>
    <x v="1"/>
    <n v="301"/>
    <s v="SALMON DEL ATLANTICO"/>
    <n v="1300"/>
    <n v="7.7780000000000005"/>
    <x v="0"/>
    <s v="Nova Austral S.A."/>
    <s v="3591425"/>
    <s v="2020-12-19"/>
    <n v="12"/>
    <n v="1318"/>
    <n v="7.43"/>
  </r>
  <r>
    <n v="120092"/>
    <n v="702020148309"/>
    <s v="Centros de Acuicultura"/>
    <n v="120092"/>
    <s v=""/>
    <s v=""/>
    <s v="702020148309"/>
    <s v="2020-12-18"/>
    <x v="2"/>
    <x v="1"/>
    <n v="301"/>
    <s v="SALMON DEL ATLANTICO"/>
    <n v="2200"/>
    <n v="13.163"/>
    <x v="0"/>
    <s v="Nova Austral S.A."/>
    <s v="3591425"/>
    <s v="2020-12-19"/>
    <n v="12"/>
    <n v="2227"/>
    <n v="12.58"/>
  </r>
  <r>
    <n v="120092"/>
    <n v="702020148311"/>
    <s v="Centros de Acuicultura"/>
    <n v="120092"/>
    <s v=""/>
    <s v=""/>
    <s v="702020148311"/>
    <s v="2020-12-18"/>
    <x v="2"/>
    <x v="1"/>
    <n v="301"/>
    <s v="SALMON DEL ATLANTICO"/>
    <n v="2000"/>
    <n v="11.965999999999999"/>
    <x v="0"/>
    <s v="Nova Austral S.A."/>
    <s v="3591425"/>
    <s v="2020-12-19"/>
    <n v="12"/>
    <n v="2025"/>
    <n v="11.436"/>
  </r>
  <r>
    <n v="120092"/>
    <n v="702020148315"/>
    <s v="Centros de Acuicultura"/>
    <n v="120092"/>
    <s v=""/>
    <s v=""/>
    <s v="702020148315"/>
    <s v="2020-12-18"/>
    <x v="2"/>
    <x v="1"/>
    <n v="301"/>
    <s v="SALMON DEL ATLANTICO"/>
    <n v="2064"/>
    <n v="12.349"/>
    <x v="0"/>
    <s v="Nova Austral S.A."/>
    <s v="3591425"/>
    <s v="2020-12-19"/>
    <n v="12"/>
    <n v="2090"/>
    <n v="11.802"/>
  </r>
  <r>
    <n v="120092"/>
    <n v="702020150201"/>
    <s v="Centros de Acuicultura"/>
    <n v="120092"/>
    <s v=""/>
    <s v=""/>
    <s v="702020150201"/>
    <s v="2020-12-22"/>
    <x v="2"/>
    <x v="1"/>
    <n v="301"/>
    <s v="SALMON DEL ATLANTICO"/>
    <n v="2000"/>
    <n v="12.412000000000001"/>
    <x v="0"/>
    <s v="Nova Austral S.A."/>
    <s v="3594055"/>
    <s v="2020-12-23"/>
    <n v="12"/>
    <n v="1933"/>
    <n v="11.29"/>
  </r>
  <r>
    <n v="120092"/>
    <n v="702020150186"/>
    <s v="Centros de Acuicultura"/>
    <n v="120092"/>
    <s v=""/>
    <s v=""/>
    <s v="702020150186"/>
    <s v="2020-12-22"/>
    <x v="2"/>
    <x v="1"/>
    <n v="301"/>
    <s v="SALMON DEL ATLANTICO"/>
    <n v="2400"/>
    <n v="14.894"/>
    <x v="0"/>
    <s v="Nova Austral S.A."/>
    <s v="3594055"/>
    <s v="2020-12-23"/>
    <n v="12"/>
    <n v="2319"/>
    <n v="13.547000000000001"/>
  </r>
  <r>
    <n v="120092"/>
    <n v="702020149517"/>
    <s v="Centros de Acuicultura"/>
    <n v="120092"/>
    <s v=""/>
    <s v=""/>
    <s v="702020149517"/>
    <s v="2020-12-21"/>
    <x v="2"/>
    <x v="1"/>
    <n v="301"/>
    <s v="SALMON DEL ATLANTICO"/>
    <n v="2382"/>
    <n v="14.252000000000001"/>
    <x v="0"/>
    <s v="Nova Austral S.A."/>
    <s v="3594049"/>
    <s v="2020-12-22"/>
    <n v="12"/>
    <n v="2362"/>
    <n v="13.308"/>
  </r>
  <r>
    <n v="120092"/>
    <n v="702020150194"/>
    <s v="Centros de Acuicultura"/>
    <n v="120092"/>
    <s v=""/>
    <s v=""/>
    <s v="702020150194"/>
    <s v="2020-12-22"/>
    <x v="2"/>
    <x v="1"/>
    <n v="301"/>
    <s v="SALMON DEL ATLANTICO"/>
    <n v="2053"/>
    <n v="12.741"/>
    <x v="0"/>
    <s v="Nova Austral S.A."/>
    <s v="3594055"/>
    <s v="2020-12-23"/>
    <n v="12"/>
    <n v="1984"/>
    <n v="11.589"/>
  </r>
  <r>
    <n v="120092"/>
    <n v="702020149572"/>
    <s v="Centros de Acuicultura"/>
    <n v="120092"/>
    <s v=""/>
    <s v=""/>
    <s v="702020149572"/>
    <s v="2020-12-21"/>
    <x v="2"/>
    <x v="1"/>
    <n v="301"/>
    <s v="SALMON DEL ATLANTICO"/>
    <n v="3700"/>
    <n v="22.137"/>
    <x v="0"/>
    <s v="Nova Austral S.A."/>
    <s v="3594049"/>
    <s v="2020-12-22"/>
    <n v="12"/>
    <n v="3669"/>
    <n v="20.670999999999999"/>
  </r>
  <r>
    <n v="120092"/>
    <n v="702020148310"/>
    <s v="Centros de Acuicultura"/>
    <n v="120092"/>
    <s v=""/>
    <s v=""/>
    <s v="702020148310"/>
    <s v="2020-12-18"/>
    <x v="2"/>
    <x v="1"/>
    <n v="301"/>
    <s v="SALMON DEL ATLANTICO"/>
    <n v="2200"/>
    <n v="13.163"/>
    <x v="0"/>
    <s v="Nova Austral S.A."/>
    <s v="3591425"/>
    <s v="2020-12-19"/>
    <n v="12"/>
    <n v="2227"/>
    <n v="12.58"/>
  </r>
  <r>
    <n v="120092"/>
    <n v="702020148305"/>
    <s v="Centros de Acuicultura"/>
    <n v="120092"/>
    <s v=""/>
    <s v=""/>
    <s v="702020148305"/>
    <s v="2020-12-18"/>
    <x v="2"/>
    <x v="1"/>
    <n v="301"/>
    <s v="SALMON DEL ATLANTICO"/>
    <n v="2200"/>
    <n v="13.163"/>
    <x v="0"/>
    <s v="Nova Austral S.A."/>
    <s v="3591425"/>
    <s v="2020-12-19"/>
    <n v="12"/>
    <n v="2227"/>
    <n v="12.58"/>
  </r>
  <r>
    <n v="120092"/>
    <n v="702020149513"/>
    <s v="Centros de Acuicultura"/>
    <n v="120092"/>
    <s v=""/>
    <s v=""/>
    <s v="702020149513"/>
    <s v="2020-12-21"/>
    <x v="2"/>
    <x v="1"/>
    <n v="301"/>
    <s v="SALMON DEL ATLANTICO"/>
    <n v="1000"/>
    <n v="5.9829999999999997"/>
    <x v="0"/>
    <s v="Nova Austral S.A."/>
    <s v="3594049"/>
    <s v="2020-12-22"/>
    <n v="12"/>
    <n v="992"/>
    <n v="5.5869999999999997"/>
  </r>
  <r>
    <n v="120092"/>
    <n v="702020149399"/>
    <s v="Centros de Acuicultura"/>
    <n v="120092"/>
    <s v=""/>
    <s v=""/>
    <s v="702020149399"/>
    <s v="2020-12-21"/>
    <x v="2"/>
    <x v="1"/>
    <n v="301"/>
    <s v="SALMON DEL ATLANTICO"/>
    <n v="2000"/>
    <n v="11.965999999999999"/>
    <x v="0"/>
    <s v="Nova Austral S.A."/>
    <s v="3594049"/>
    <s v="2020-12-22"/>
    <n v="12"/>
    <n v="1983"/>
    <n v="11.173999999999999"/>
  </r>
  <r>
    <n v="120092"/>
    <n v="702020150192"/>
    <s v="Centros de Acuicultura"/>
    <n v="120092"/>
    <s v=""/>
    <s v=""/>
    <s v="702020150192"/>
    <s v="2020-12-22"/>
    <x v="2"/>
    <x v="1"/>
    <n v="301"/>
    <s v="SALMON DEL ATLANTICO"/>
    <n v="2210"/>
    <n v="13.715"/>
    <x v="0"/>
    <s v="Nova Austral S.A."/>
    <s v="3594055"/>
    <s v="2020-12-23"/>
    <n v="12"/>
    <n v="2135"/>
    <n v="12.475"/>
  </r>
  <r>
    <n v="120092"/>
    <n v="702020150206"/>
    <s v="Centros de Acuicultura"/>
    <n v="120092"/>
    <s v=""/>
    <s v=""/>
    <s v="702020150206"/>
    <s v="2020-12-22"/>
    <x v="2"/>
    <x v="1"/>
    <n v="301"/>
    <s v="SALMON DEL ATLANTICO"/>
    <n v="637"/>
    <n v="3.9529999999999998"/>
    <x v="0"/>
    <s v="Nova Austral S.A."/>
    <s v="3594055"/>
    <s v="2020-12-23"/>
    <n v="12"/>
    <n v="616"/>
    <n v="3.5950000000000002"/>
  </r>
  <r>
    <n v="120092"/>
    <n v="702020149503"/>
    <s v="Centros de Acuicultura"/>
    <n v="120092"/>
    <s v=""/>
    <s v=""/>
    <s v="702020149503"/>
    <s v="2020-12-21"/>
    <x v="2"/>
    <x v="1"/>
    <n v="301"/>
    <s v="SALMON DEL ATLANTICO"/>
    <n v="2336"/>
    <n v="13.975999999999999"/>
    <x v="0"/>
    <s v="Nova Austral S.A."/>
    <s v="3594049"/>
    <s v="2020-12-22"/>
    <n v="12"/>
    <n v="2316"/>
    <n v="13.051"/>
  </r>
  <r>
    <n v="120092"/>
    <n v="702020149416"/>
    <s v="Centros de Acuicultura"/>
    <n v="120092"/>
    <s v=""/>
    <s v=""/>
    <s v="702020149416"/>
    <s v="2020-12-21"/>
    <x v="2"/>
    <x v="1"/>
    <n v="301"/>
    <s v="SALMON DEL ATLANTICO"/>
    <n v="2213"/>
    <n v="13.24"/>
    <x v="0"/>
    <s v="Nova Austral S.A."/>
    <s v="3594049"/>
    <s v="2020-12-22"/>
    <n v="12"/>
    <n v="2194"/>
    <n v="12.363"/>
  </r>
  <r>
    <n v="120092"/>
    <n v="702020149509"/>
    <s v="Centros de Acuicultura"/>
    <n v="120092"/>
    <s v=""/>
    <s v=""/>
    <s v="702020149509"/>
    <s v="2020-12-21"/>
    <x v="2"/>
    <x v="1"/>
    <n v="301"/>
    <s v="SALMON DEL ATLANTICO"/>
    <n v="2433"/>
    <n v="14.557"/>
    <x v="0"/>
    <s v="Nova Austral S.A."/>
    <s v="3594049"/>
    <s v="2020-12-22"/>
    <n v="12"/>
    <n v="2412"/>
    <n v="13.593"/>
  </r>
  <r>
    <n v="120092"/>
    <n v="702020149409"/>
    <s v="Centros de Acuicultura"/>
    <n v="120092"/>
    <s v=""/>
    <s v=""/>
    <s v="702020149409"/>
    <s v="2020-12-21"/>
    <x v="2"/>
    <x v="1"/>
    <n v="301"/>
    <s v="SALMON DEL ATLANTICO"/>
    <n v="1000"/>
    <n v="5.9829999999999997"/>
    <x v="0"/>
    <s v="Nova Austral S.A."/>
    <s v="3594049"/>
    <s v="2020-12-22"/>
    <n v="12"/>
    <n v="992"/>
    <n v="5.5869999999999997"/>
  </r>
  <r>
    <n v="120092"/>
    <n v="702020149499"/>
    <s v="Centros de Acuicultura"/>
    <n v="120092"/>
    <s v=""/>
    <s v=""/>
    <s v="702020149499"/>
    <s v="2020-12-21"/>
    <x v="2"/>
    <x v="1"/>
    <n v="301"/>
    <s v="SALMON DEL ATLANTICO"/>
    <n v="1000"/>
    <n v="5.9829999999999997"/>
    <x v="0"/>
    <s v="Nova Austral S.A."/>
    <s v="3594049"/>
    <s v="2020-12-22"/>
    <n v="12"/>
    <n v="992"/>
    <n v="5.5869999999999997"/>
  </r>
  <r>
    <n v="120092"/>
    <n v="702020149402"/>
    <s v="Centros de Acuicultura"/>
    <n v="120092"/>
    <s v=""/>
    <s v=""/>
    <s v="702020149402"/>
    <s v="2020-12-21"/>
    <x v="2"/>
    <x v="1"/>
    <n v="301"/>
    <s v="SALMON DEL ATLANTICO"/>
    <n v="2156"/>
    <n v="12.899000000000001"/>
    <x v="0"/>
    <s v="Nova Austral S.A."/>
    <s v="3594049"/>
    <s v="2020-12-22"/>
    <n v="12"/>
    <n v="2138"/>
    <n v="12.045"/>
  </r>
  <r>
    <n v="120092"/>
    <n v="702020148304"/>
    <s v="Centros de Acuicultura"/>
    <n v="120092"/>
    <s v=""/>
    <s v=""/>
    <s v="702020148304"/>
    <s v="2020-12-18"/>
    <x v="2"/>
    <x v="1"/>
    <n v="301"/>
    <s v="SALMON DEL ATLANTICO"/>
    <n v="2100"/>
    <n v="12.564"/>
    <x v="0"/>
    <s v="Nova Austral S.A."/>
    <s v="3591425"/>
    <s v="2020-12-19"/>
    <n v="12"/>
    <n v="2126"/>
    <n v="12.007"/>
  </r>
  <r>
    <n v="120092"/>
    <n v="702020150198"/>
    <s v="Centros de Acuicultura"/>
    <n v="120092"/>
    <s v=""/>
    <s v=""/>
    <s v="702020150198"/>
    <s v="2020-12-22"/>
    <x v="2"/>
    <x v="1"/>
    <n v="301"/>
    <s v="SALMON DEL ATLANTICO"/>
    <n v="2060"/>
    <n v="12.784000000000001"/>
    <x v="0"/>
    <s v="Nova Austral S.A."/>
    <s v="3594055"/>
    <s v="2020-12-23"/>
    <n v="12"/>
    <n v="1990"/>
    <n v="11.628"/>
  </r>
  <r>
    <n v="120092"/>
    <n v="702020148303"/>
    <s v="Centros de Acuicultura"/>
    <n v="120092"/>
    <s v=""/>
    <s v=""/>
    <s v="702020148303"/>
    <s v="2020-12-18"/>
    <x v="2"/>
    <x v="1"/>
    <n v="301"/>
    <s v="SALMON DEL ATLANTICO"/>
    <n v="2200"/>
    <n v="13.163"/>
    <x v="0"/>
    <s v="Nova Austral S.A."/>
    <s v="3591425"/>
    <s v="2020-12-19"/>
    <n v="12"/>
    <n v="2227"/>
    <n v="12.58"/>
  </r>
  <r>
    <n v="120092"/>
    <n v="702020148300"/>
    <s v="Centros de Acuicultura"/>
    <n v="120092"/>
    <s v=""/>
    <s v=""/>
    <s v="702020148300"/>
    <s v="2020-12-18"/>
    <x v="2"/>
    <x v="1"/>
    <n v="301"/>
    <s v="SALMON DEL ATLANTICO"/>
    <n v="2300"/>
    <n v="13.760999999999999"/>
    <x v="0"/>
    <s v="Nova Austral S.A."/>
    <s v="3591425"/>
    <s v="2020-12-19"/>
    <n v="12"/>
    <n v="2328"/>
    <n v="13.151"/>
  </r>
  <r>
    <n v="120092"/>
    <n v="702020149584"/>
    <s v="Centros de Acuicultura"/>
    <n v="120092"/>
    <s v=""/>
    <s v=""/>
    <s v="702020149584"/>
    <s v="2020-12-21"/>
    <x v="2"/>
    <x v="1"/>
    <n v="301"/>
    <s v="SALMON DEL ATLANTICO"/>
    <n v="3490"/>
    <n v="20.881"/>
    <x v="0"/>
    <s v="Nova Austral S.A."/>
    <s v="3594049"/>
    <s v="2020-12-22"/>
    <n v="12"/>
    <n v="3459"/>
    <n v="19.498000000000001"/>
  </r>
  <r>
    <n v="120092"/>
    <n v="702020149522"/>
    <s v="Centros de Acuicultura"/>
    <n v="120092"/>
    <s v=""/>
    <s v=""/>
    <s v="702020149522"/>
    <s v="2020-12-21"/>
    <x v="2"/>
    <x v="1"/>
    <n v="301"/>
    <s v="SALMON DEL ATLANTICO"/>
    <n v="2300"/>
    <n v="13.760999999999999"/>
    <x v="0"/>
    <s v="Nova Austral S.A."/>
    <s v="3594049"/>
    <s v="2020-12-22"/>
    <n v="12"/>
    <n v="2281"/>
    <n v="12.85"/>
  </r>
  <r>
    <n v="120092"/>
    <n v="702020148297"/>
    <s v="Centros de Acuicultura"/>
    <n v="120092"/>
    <s v=""/>
    <s v=""/>
    <s v="702020148297"/>
    <s v="2020-12-18"/>
    <x v="2"/>
    <x v="1"/>
    <n v="301"/>
    <s v="SALMON DEL ATLANTICO"/>
    <n v="2300"/>
    <n v="13.760999999999999"/>
    <x v="0"/>
    <s v="Nova Austral S.A."/>
    <s v="3591425"/>
    <s v="2020-12-19"/>
    <n v="12"/>
    <n v="2328"/>
    <n v="13.151"/>
  </r>
  <r>
    <n v="120092"/>
    <n v="702020150178"/>
    <s v="Centros de Acuicultura"/>
    <n v="120092"/>
    <s v=""/>
    <s v=""/>
    <s v="702020150178"/>
    <s v="2020-12-22"/>
    <x v="2"/>
    <x v="1"/>
    <n v="301"/>
    <s v="SALMON DEL ATLANTICO"/>
    <n v="2420"/>
    <n v="15.019"/>
    <x v="0"/>
    <s v="Nova Austral S.A."/>
    <s v="3594055"/>
    <s v="2020-12-23"/>
    <n v="12"/>
    <n v="2338"/>
    <n v="13.66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8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P16:W27" firstHeaderRow="1" firstDataRow="2" firstDataCol="1"/>
  <pivotFields count="14">
    <pivotField showAll="0"/>
    <pivotField numFmtId="1" showAll="0"/>
    <pivotField showAll="0"/>
    <pivotField showAll="0"/>
    <pivotField showAll="0"/>
    <pivotField showAll="0"/>
    <pivotField numFmtId="165" showAll="0"/>
    <pivotField axis="axisCol" showAll="0">
      <items count="7">
        <item x="0"/>
        <item x="1"/>
        <item x="4"/>
        <item x="2"/>
        <item x="3"/>
        <item x="5"/>
        <item t="default"/>
      </items>
    </pivotField>
    <pivotField axis="axisRow" showAll="0">
      <items count="10">
        <item x="6"/>
        <item x="2"/>
        <item x="0"/>
        <item x="7"/>
        <item x="3"/>
        <item x="5"/>
        <item x="1"/>
        <item x="8"/>
        <item x="4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8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Biomasa" fld="1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8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P2:W13" firstHeaderRow="1" firstDataRow="2" firstDataCol="1"/>
  <pivotFields count="14">
    <pivotField showAll="0"/>
    <pivotField numFmtId="1" showAll="0"/>
    <pivotField showAll="0"/>
    <pivotField showAll="0"/>
    <pivotField showAll="0"/>
    <pivotField showAll="0"/>
    <pivotField numFmtId="165" showAll="0"/>
    <pivotField axis="axisCol" showAll="0">
      <items count="7">
        <item x="0"/>
        <item x="1"/>
        <item x="4"/>
        <item x="2"/>
        <item x="3"/>
        <item x="5"/>
        <item t="default"/>
      </items>
    </pivotField>
    <pivotField axis="axisRow" showAll="0">
      <items count="10">
        <item x="6"/>
        <item x="2"/>
        <item x="0"/>
        <item x="7"/>
        <item x="3"/>
        <item x="5"/>
        <item x="1"/>
        <item x="8"/>
        <item x="4"/>
        <item t="default"/>
      </items>
    </pivotField>
    <pivotField dataField="1" showAll="0"/>
    <pivotField showAll="0"/>
    <pivotField showAll="0"/>
    <pivotField showAll="0"/>
    <pivotField showAll="0"/>
  </pivotFields>
  <rowFields count="1">
    <field x="8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numPecesEfectivo" fld="9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X1:Z10" firstHeaderRow="1" firstDataRow="2" firstDataCol="1"/>
  <pivotFields count="21">
    <pivotField showAll="0" defaultSubtotal="0"/>
    <pivotField numFmtI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5">
        <item x="0"/>
        <item x="1"/>
        <item x="3"/>
        <item x="4"/>
        <item x="2"/>
      </items>
    </pivotField>
    <pivotField axis="axisRow" showAll="0" defaultSubtotal="0">
      <items count="2">
        <item x="1"/>
        <item x="0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>
      <items count="1">
        <item x="0"/>
      </items>
    </pivotField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</pivotFields>
  <rowFields count="2">
    <field x="9"/>
    <field x="8"/>
  </rowFields>
  <rowItems count="8">
    <i>
      <x/>
    </i>
    <i r="1">
      <x v="2"/>
    </i>
    <i r="1">
      <x v="3"/>
    </i>
    <i r="1">
      <x v="4"/>
    </i>
    <i>
      <x v="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idad Recibida" fld="19" baseField="0" baseItem="0"/>
    <dataField name="Suma de Toneladas Recibidas" fld="20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4" cacheId="7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O11:V15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5" showAll="0"/>
    <pivotField showAll="0"/>
    <pivotField axis="axisCol" showAll="0">
      <items count="7">
        <item x="0"/>
        <item x="1"/>
        <item x="5"/>
        <item x="2"/>
        <item x="3"/>
        <item x="4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dataField="1"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8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Biomasa" fld="11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O2:V6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5" showAll="0"/>
    <pivotField showAll="0"/>
    <pivotField axis="axisCol" showAll="0">
      <items count="7">
        <item x="0"/>
        <item x="1"/>
        <item x="5"/>
        <item x="2"/>
        <item x="3"/>
        <item x="4"/>
        <item t="default"/>
      </items>
    </pivotField>
    <pivotField dataField="1" showAll="0"/>
    <pivotField axis="axisRow" showAll="0">
      <items count="3">
        <item x="0"/>
        <item x="1"/>
        <item t="default"/>
      </items>
    </pivotField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8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unidades" fld="9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90"/>
  <sheetViews>
    <sheetView tabSelected="1" topLeftCell="A31" zoomScale="55" zoomScaleNormal="55" workbookViewId="0">
      <selection activeCell="E37" sqref="E37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</cols>
  <sheetData>
    <row r="1" spans="1:9">
      <c r="A1" s="122" t="s">
        <v>10</v>
      </c>
      <c r="B1" s="122" t="s">
        <v>11</v>
      </c>
      <c r="C1" s="126"/>
      <c r="D1" s="126"/>
      <c r="E1" s="126"/>
      <c r="F1" s="126"/>
      <c r="G1" s="127"/>
      <c r="I1" s="124" t="s">
        <v>12</v>
      </c>
    </row>
    <row r="2" spans="1:9" ht="15.75" thickBot="1">
      <c r="A2" s="123"/>
      <c r="B2" s="19">
        <v>1</v>
      </c>
      <c r="C2" s="20">
        <v>2</v>
      </c>
      <c r="D2" s="20">
        <v>3</v>
      </c>
      <c r="E2" s="20">
        <v>4</v>
      </c>
      <c r="F2" s="20">
        <v>5</v>
      </c>
      <c r="G2" s="55">
        <v>6</v>
      </c>
      <c r="I2" s="125"/>
    </row>
    <row r="3" spans="1:9">
      <c r="A3" s="41" t="s">
        <v>82</v>
      </c>
      <c r="B3" s="53">
        <v>64167</v>
      </c>
      <c r="C3" s="12"/>
      <c r="D3" s="12">
        <v>49807</v>
      </c>
      <c r="E3" s="12"/>
      <c r="F3" s="12"/>
      <c r="G3" s="13"/>
      <c r="H3" s="32"/>
      <c r="I3" s="36">
        <v>113974</v>
      </c>
    </row>
    <row r="4" spans="1:9">
      <c r="A4" s="42" t="s">
        <v>81</v>
      </c>
      <c r="B4" s="14">
        <v>63077</v>
      </c>
      <c r="C4" s="11"/>
      <c r="D4" s="11">
        <v>49195</v>
      </c>
      <c r="E4" s="11"/>
      <c r="F4" s="11"/>
      <c r="G4" s="15"/>
      <c r="H4" s="32"/>
      <c r="I4" s="24">
        <v>112272</v>
      </c>
    </row>
    <row r="5" spans="1:9">
      <c r="A5" s="42" t="s">
        <v>80</v>
      </c>
      <c r="B5" s="14">
        <v>63077</v>
      </c>
      <c r="C5" s="11"/>
      <c r="D5" s="11">
        <v>49195</v>
      </c>
      <c r="E5" s="11"/>
      <c r="F5" s="11"/>
      <c r="G5" s="15"/>
      <c r="H5" s="32"/>
      <c r="I5" s="24">
        <v>112272</v>
      </c>
    </row>
    <row r="6" spans="1:9">
      <c r="A6" s="42" t="s">
        <v>79</v>
      </c>
      <c r="B6" s="14">
        <v>59693</v>
      </c>
      <c r="C6" s="11">
        <v>64167</v>
      </c>
      <c r="D6" s="11">
        <v>63368</v>
      </c>
      <c r="E6" s="11">
        <v>64167</v>
      </c>
      <c r="F6" s="11">
        <v>64167</v>
      </c>
      <c r="G6" s="15">
        <v>64165</v>
      </c>
      <c r="H6" s="32"/>
      <c r="I6" s="24">
        <v>379727</v>
      </c>
    </row>
    <row r="7" spans="1:9">
      <c r="A7" s="42" t="s">
        <v>78</v>
      </c>
      <c r="B7" s="14">
        <v>57353</v>
      </c>
      <c r="C7" s="11">
        <v>62381</v>
      </c>
      <c r="D7" s="11">
        <v>61971</v>
      </c>
      <c r="E7" s="11">
        <v>64167</v>
      </c>
      <c r="F7" s="11">
        <v>62923</v>
      </c>
      <c r="G7" s="15">
        <v>63083</v>
      </c>
      <c r="H7" s="32"/>
      <c r="I7" s="24">
        <v>371878</v>
      </c>
    </row>
    <row r="8" spans="1:9">
      <c r="A8" s="42" t="s">
        <v>77</v>
      </c>
      <c r="B8" s="14">
        <v>53601</v>
      </c>
      <c r="C8" s="11">
        <v>59293</v>
      </c>
      <c r="D8" s="11">
        <v>61735</v>
      </c>
      <c r="E8" s="11">
        <v>64006</v>
      </c>
      <c r="F8" s="11">
        <v>62688</v>
      </c>
      <c r="G8" s="15">
        <v>62732</v>
      </c>
      <c r="H8" s="32"/>
      <c r="I8" s="24">
        <v>364055</v>
      </c>
    </row>
    <row r="9" spans="1:9">
      <c r="A9" s="42" t="s">
        <v>76</v>
      </c>
      <c r="B9" s="14">
        <v>52808</v>
      </c>
      <c r="C9" s="11">
        <v>58286</v>
      </c>
      <c r="D9" s="11">
        <v>61597</v>
      </c>
      <c r="E9" s="11">
        <v>63917</v>
      </c>
      <c r="F9" s="11">
        <v>62550</v>
      </c>
      <c r="G9" s="15">
        <v>62529</v>
      </c>
      <c r="H9" s="32"/>
      <c r="I9" s="24">
        <v>361687</v>
      </c>
    </row>
    <row r="10" spans="1:9">
      <c r="A10" s="42" t="s">
        <v>75</v>
      </c>
      <c r="B10" s="14">
        <v>52808</v>
      </c>
      <c r="C10" s="11">
        <v>58286</v>
      </c>
      <c r="D10" s="11">
        <v>61597</v>
      </c>
      <c r="E10" s="11">
        <v>63917</v>
      </c>
      <c r="F10" s="11">
        <v>62550</v>
      </c>
      <c r="G10" s="15">
        <v>62529</v>
      </c>
      <c r="H10" s="32"/>
      <c r="I10" s="24">
        <v>361687</v>
      </c>
    </row>
    <row r="11" spans="1:9">
      <c r="A11" s="42" t="s">
        <v>74</v>
      </c>
      <c r="B11" s="14">
        <v>52518</v>
      </c>
      <c r="C11" s="11">
        <v>58031</v>
      </c>
      <c r="D11" s="11">
        <v>61342</v>
      </c>
      <c r="E11" s="11">
        <v>63811</v>
      </c>
      <c r="F11" s="11">
        <v>62355</v>
      </c>
      <c r="G11" s="15">
        <v>62312</v>
      </c>
      <c r="H11" s="32"/>
      <c r="I11" s="24">
        <v>360369</v>
      </c>
    </row>
    <row r="12" spans="1:9">
      <c r="A12" s="42" t="s">
        <v>73</v>
      </c>
      <c r="B12" s="14">
        <v>52185</v>
      </c>
      <c r="C12" s="11">
        <v>57806</v>
      </c>
      <c r="D12" s="11">
        <v>60941</v>
      </c>
      <c r="E12" s="11">
        <v>63614</v>
      </c>
      <c r="F12" s="11">
        <v>62065</v>
      </c>
      <c r="G12" s="15">
        <v>62132</v>
      </c>
      <c r="H12" s="32"/>
      <c r="I12" s="24">
        <v>358743</v>
      </c>
    </row>
    <row r="13" spans="1:9">
      <c r="A13" s="42" t="s">
        <v>72</v>
      </c>
      <c r="B13" s="14">
        <v>52002</v>
      </c>
      <c r="C13" s="11">
        <v>57666</v>
      </c>
      <c r="D13" s="11">
        <v>60767</v>
      </c>
      <c r="E13" s="11">
        <v>63455</v>
      </c>
      <c r="F13" s="11">
        <v>61876</v>
      </c>
      <c r="G13" s="15">
        <v>61897</v>
      </c>
      <c r="H13" s="32"/>
      <c r="I13" s="24">
        <v>357663</v>
      </c>
    </row>
    <row r="14" spans="1:9">
      <c r="A14" s="42" t="s">
        <v>71</v>
      </c>
      <c r="B14" s="14">
        <v>51756</v>
      </c>
      <c r="C14" s="11">
        <v>57488</v>
      </c>
      <c r="D14" s="11">
        <v>60531</v>
      </c>
      <c r="E14" s="11">
        <v>63291</v>
      </c>
      <c r="F14" s="11">
        <v>61700</v>
      </c>
      <c r="G14" s="15">
        <v>61679</v>
      </c>
      <c r="H14" s="32"/>
      <c r="I14" s="24">
        <v>356445</v>
      </c>
    </row>
    <row r="15" spans="1:9">
      <c r="A15" s="42" t="s">
        <v>70</v>
      </c>
      <c r="B15" s="14">
        <v>51756</v>
      </c>
      <c r="C15" s="11">
        <v>57488</v>
      </c>
      <c r="D15" s="11">
        <v>60531</v>
      </c>
      <c r="E15" s="11">
        <v>63291</v>
      </c>
      <c r="F15" s="11">
        <v>61700</v>
      </c>
      <c r="G15" s="15">
        <v>61679</v>
      </c>
      <c r="H15" s="32"/>
      <c r="I15" s="24">
        <v>356445</v>
      </c>
    </row>
    <row r="16" spans="1:9">
      <c r="A16" s="42" t="s">
        <v>69</v>
      </c>
      <c r="B16" s="14">
        <v>51558</v>
      </c>
      <c r="C16" s="11">
        <v>57373</v>
      </c>
      <c r="D16" s="11">
        <v>60360</v>
      </c>
      <c r="E16" s="11">
        <v>63154</v>
      </c>
      <c r="F16" s="11">
        <v>61571</v>
      </c>
      <c r="G16" s="15">
        <v>61484</v>
      </c>
      <c r="H16" s="32"/>
      <c r="I16" s="24">
        <v>355500</v>
      </c>
    </row>
    <row r="17" spans="1:9">
      <c r="A17" s="42" t="s">
        <v>68</v>
      </c>
      <c r="B17" s="14">
        <v>51210</v>
      </c>
      <c r="C17" s="11">
        <v>57163</v>
      </c>
      <c r="D17" s="11">
        <v>59946</v>
      </c>
      <c r="E17" s="11">
        <v>62805</v>
      </c>
      <c r="F17" s="11">
        <v>61275</v>
      </c>
      <c r="G17" s="15">
        <v>61170</v>
      </c>
      <c r="H17" s="32"/>
      <c r="I17" s="24">
        <v>353569</v>
      </c>
    </row>
    <row r="18" spans="1:9">
      <c r="A18" s="42" t="s">
        <v>67</v>
      </c>
      <c r="B18" s="14">
        <v>50966</v>
      </c>
      <c r="C18" s="11">
        <v>57042</v>
      </c>
      <c r="D18" s="11">
        <v>59550</v>
      </c>
      <c r="E18" s="11">
        <v>62473</v>
      </c>
      <c r="F18" s="11">
        <v>61109</v>
      </c>
      <c r="G18" s="15">
        <v>61003</v>
      </c>
      <c r="H18" s="32"/>
      <c r="I18" s="24">
        <v>352143</v>
      </c>
    </row>
    <row r="19" spans="1:9">
      <c r="A19" s="42" t="s">
        <v>66</v>
      </c>
      <c r="B19" s="14">
        <v>50793</v>
      </c>
      <c r="C19" s="11">
        <v>56908</v>
      </c>
      <c r="D19" s="11">
        <v>59394</v>
      </c>
      <c r="E19" s="11">
        <v>62351</v>
      </c>
      <c r="F19" s="11">
        <v>60985</v>
      </c>
      <c r="G19" s="15">
        <v>60857</v>
      </c>
      <c r="H19" s="32"/>
      <c r="I19" s="24">
        <v>351288</v>
      </c>
    </row>
    <row r="20" spans="1:9">
      <c r="A20" s="42" t="s">
        <v>65</v>
      </c>
      <c r="B20" s="14">
        <v>50331</v>
      </c>
      <c r="C20" s="11">
        <v>56548</v>
      </c>
      <c r="D20" s="11">
        <v>58877</v>
      </c>
      <c r="E20" s="11">
        <v>61914</v>
      </c>
      <c r="F20" s="11">
        <v>60577</v>
      </c>
      <c r="G20" s="15">
        <v>60492</v>
      </c>
      <c r="H20" s="32"/>
      <c r="I20" s="24">
        <v>348739</v>
      </c>
    </row>
    <row r="21" spans="1:9">
      <c r="A21" s="42" t="s">
        <v>64</v>
      </c>
      <c r="B21" s="14">
        <v>50331</v>
      </c>
      <c r="C21" s="11">
        <v>56548</v>
      </c>
      <c r="D21" s="11">
        <v>58877</v>
      </c>
      <c r="E21" s="11">
        <v>61914</v>
      </c>
      <c r="F21" s="11">
        <v>60577</v>
      </c>
      <c r="G21" s="15">
        <v>60492</v>
      </c>
      <c r="H21" s="32"/>
      <c r="I21" s="24">
        <v>348739</v>
      </c>
    </row>
    <row r="22" spans="1:9">
      <c r="A22" s="42" t="s">
        <v>63</v>
      </c>
      <c r="B22" s="14">
        <v>50162</v>
      </c>
      <c r="C22" s="11">
        <v>56434</v>
      </c>
      <c r="D22" s="11">
        <v>58636</v>
      </c>
      <c r="E22" s="11">
        <v>61786</v>
      </c>
      <c r="F22" s="11">
        <v>60453</v>
      </c>
      <c r="G22" s="15">
        <v>60293</v>
      </c>
      <c r="H22" s="32"/>
      <c r="I22" s="24">
        <v>347764</v>
      </c>
    </row>
    <row r="23" spans="1:9">
      <c r="A23" s="42" t="s">
        <v>62</v>
      </c>
      <c r="B23" s="14">
        <v>49943</v>
      </c>
      <c r="C23" s="11">
        <v>56297</v>
      </c>
      <c r="D23" s="11">
        <v>58306</v>
      </c>
      <c r="E23" s="11">
        <v>61684</v>
      </c>
      <c r="F23" s="11">
        <v>60133</v>
      </c>
      <c r="G23" s="15">
        <v>60204</v>
      </c>
      <c r="H23" s="32"/>
      <c r="I23" s="24">
        <v>346567</v>
      </c>
    </row>
    <row r="24" spans="1:9">
      <c r="A24" s="42" t="s">
        <v>61</v>
      </c>
      <c r="B24" s="14">
        <v>49752</v>
      </c>
      <c r="C24" s="11">
        <v>56158</v>
      </c>
      <c r="D24" s="11">
        <v>58164</v>
      </c>
      <c r="E24" s="11">
        <v>61517</v>
      </c>
      <c r="F24" s="11">
        <v>60019</v>
      </c>
      <c r="G24" s="15">
        <v>59961</v>
      </c>
      <c r="H24" s="32"/>
      <c r="I24" s="24">
        <v>345571</v>
      </c>
    </row>
    <row r="25" spans="1:9">
      <c r="A25" s="42" t="s">
        <v>60</v>
      </c>
      <c r="B25" s="14">
        <v>49527</v>
      </c>
      <c r="C25" s="11">
        <v>56001</v>
      </c>
      <c r="D25" s="11">
        <v>57914</v>
      </c>
      <c r="E25" s="11">
        <v>61356</v>
      </c>
      <c r="F25" s="11">
        <v>59862</v>
      </c>
      <c r="G25" s="15">
        <v>59836</v>
      </c>
      <c r="H25" s="32"/>
      <c r="I25" s="24">
        <v>344496</v>
      </c>
    </row>
    <row r="26" spans="1:9">
      <c r="A26" s="42" t="s">
        <v>59</v>
      </c>
      <c r="B26" s="14">
        <v>49527</v>
      </c>
      <c r="C26" s="11">
        <v>56001</v>
      </c>
      <c r="D26" s="11">
        <v>57914</v>
      </c>
      <c r="E26" s="11">
        <v>61356</v>
      </c>
      <c r="F26" s="11">
        <v>59862</v>
      </c>
      <c r="G26" s="15">
        <v>59836</v>
      </c>
      <c r="H26" s="32"/>
      <c r="I26" s="24">
        <v>344496</v>
      </c>
    </row>
    <row r="27" spans="1:9">
      <c r="A27" s="42" t="s">
        <v>58</v>
      </c>
      <c r="B27" s="14">
        <v>49293</v>
      </c>
      <c r="C27" s="11">
        <v>55806</v>
      </c>
      <c r="D27" s="11">
        <v>57642</v>
      </c>
      <c r="E27" s="11">
        <v>61130</v>
      </c>
      <c r="F27" s="11">
        <v>59706</v>
      </c>
      <c r="G27" s="15">
        <v>59598</v>
      </c>
      <c r="H27" s="32"/>
      <c r="I27" s="24">
        <v>343175</v>
      </c>
    </row>
    <row r="28" spans="1:9">
      <c r="A28" s="42" t="s">
        <v>57</v>
      </c>
      <c r="B28" s="14">
        <v>49052</v>
      </c>
      <c r="C28" s="11">
        <v>55676</v>
      </c>
      <c r="D28" s="11">
        <v>57316</v>
      </c>
      <c r="E28" s="11">
        <v>60972</v>
      </c>
      <c r="F28" s="11">
        <v>59532</v>
      </c>
      <c r="G28" s="15">
        <v>59445</v>
      </c>
      <c r="H28" s="32"/>
      <c r="I28" s="24">
        <v>341993</v>
      </c>
    </row>
    <row r="29" spans="1:9">
      <c r="A29" s="42" t="s">
        <v>56</v>
      </c>
      <c r="B29" s="14">
        <v>48116</v>
      </c>
      <c r="C29" s="11">
        <v>55551</v>
      </c>
      <c r="D29" s="11">
        <v>56577</v>
      </c>
      <c r="E29" s="11">
        <v>60809</v>
      </c>
      <c r="F29" s="11">
        <v>59251</v>
      </c>
      <c r="G29" s="15">
        <v>59288</v>
      </c>
      <c r="H29" s="32"/>
      <c r="I29" s="24">
        <v>339592</v>
      </c>
    </row>
    <row r="30" spans="1:9">
      <c r="A30" s="42" t="s">
        <v>55</v>
      </c>
      <c r="B30" s="14">
        <v>47861</v>
      </c>
      <c r="C30" s="11">
        <v>55372</v>
      </c>
      <c r="D30" s="11">
        <v>55826</v>
      </c>
      <c r="E30" s="11">
        <v>60585</v>
      </c>
      <c r="F30" s="11">
        <v>59026</v>
      </c>
      <c r="G30" s="15">
        <v>59029</v>
      </c>
      <c r="H30" s="32"/>
      <c r="I30" s="24">
        <v>337699</v>
      </c>
    </row>
    <row r="31" spans="1:9">
      <c r="A31" s="42" t="s">
        <v>54</v>
      </c>
      <c r="B31" s="14">
        <v>47861</v>
      </c>
      <c r="C31" s="11">
        <v>55372</v>
      </c>
      <c r="D31" s="11">
        <v>55826</v>
      </c>
      <c r="E31" s="11">
        <v>60585</v>
      </c>
      <c r="F31" s="11">
        <v>59026</v>
      </c>
      <c r="G31" s="15">
        <v>59029</v>
      </c>
      <c r="H31" s="32"/>
      <c r="I31" s="24">
        <v>337699</v>
      </c>
    </row>
    <row r="32" spans="1:9">
      <c r="A32" s="42" t="s">
        <v>112</v>
      </c>
      <c r="B32" s="14">
        <v>47619</v>
      </c>
      <c r="C32" s="11">
        <v>55188</v>
      </c>
      <c r="D32" s="11">
        <v>55561</v>
      </c>
      <c r="E32" s="11">
        <v>60363</v>
      </c>
      <c r="F32" s="11">
        <v>58799</v>
      </c>
      <c r="G32" s="15">
        <v>58818</v>
      </c>
      <c r="H32" s="32"/>
      <c r="I32" s="24">
        <v>336348</v>
      </c>
    </row>
    <row r="33" spans="1:9">
      <c r="A33" s="42" t="s">
        <v>111</v>
      </c>
      <c r="B33" s="14">
        <v>47319</v>
      </c>
      <c r="C33" s="11">
        <v>55025</v>
      </c>
      <c r="D33" s="11">
        <v>55308</v>
      </c>
      <c r="E33" s="11">
        <v>60155</v>
      </c>
      <c r="F33" s="11">
        <v>58545</v>
      </c>
      <c r="G33" s="15">
        <v>58550</v>
      </c>
      <c r="H33" s="32"/>
      <c r="I33" s="24">
        <v>334902</v>
      </c>
    </row>
    <row r="34" spans="1:9">
      <c r="A34" s="42" t="s">
        <v>110</v>
      </c>
      <c r="B34" s="14">
        <v>46952</v>
      </c>
      <c r="C34" s="11">
        <v>54865</v>
      </c>
      <c r="D34" s="11">
        <v>54956</v>
      </c>
      <c r="E34" s="11">
        <v>59984</v>
      </c>
      <c r="F34" s="11">
        <v>58201</v>
      </c>
      <c r="G34" s="15">
        <v>58250</v>
      </c>
      <c r="H34" s="32"/>
      <c r="I34" s="24">
        <v>333208</v>
      </c>
    </row>
    <row r="35" spans="1:9">
      <c r="A35" s="42" t="s">
        <v>109</v>
      </c>
      <c r="B35" s="14">
        <v>46682</v>
      </c>
      <c r="C35" s="11">
        <v>54636</v>
      </c>
      <c r="D35" s="11">
        <v>54656</v>
      </c>
      <c r="E35" s="11">
        <v>59786</v>
      </c>
      <c r="F35" s="11">
        <v>57905</v>
      </c>
      <c r="G35" s="15">
        <v>58081</v>
      </c>
      <c r="H35" s="32"/>
      <c r="I35" s="24">
        <v>331746</v>
      </c>
    </row>
    <row r="36" spans="1:9">
      <c r="A36" s="42" t="s">
        <v>108</v>
      </c>
      <c r="B36" s="14">
        <v>46365</v>
      </c>
      <c r="C36" s="11">
        <v>54354</v>
      </c>
      <c r="D36" s="11">
        <v>54286</v>
      </c>
      <c r="E36" s="11">
        <v>59492</v>
      </c>
      <c r="F36" s="11">
        <v>57563</v>
      </c>
      <c r="G36" s="15">
        <v>57760</v>
      </c>
      <c r="H36" s="32"/>
      <c r="I36" s="24">
        <v>329820</v>
      </c>
    </row>
    <row r="37" spans="1:9">
      <c r="A37" s="42" t="s">
        <v>107</v>
      </c>
      <c r="B37" s="14">
        <v>46365</v>
      </c>
      <c r="C37" s="11">
        <v>54354</v>
      </c>
      <c r="D37" s="11">
        <v>54286</v>
      </c>
      <c r="E37" s="11">
        <v>59492</v>
      </c>
      <c r="F37" s="11">
        <v>57563</v>
      </c>
      <c r="G37" s="15">
        <v>57760</v>
      </c>
      <c r="H37" s="32"/>
      <c r="I37" s="24">
        <v>329820</v>
      </c>
    </row>
    <row r="38" spans="1:9">
      <c r="A38" s="42" t="s">
        <v>106</v>
      </c>
      <c r="B38" s="14">
        <v>46106</v>
      </c>
      <c r="C38" s="11">
        <v>54160</v>
      </c>
      <c r="D38" s="11">
        <v>53945</v>
      </c>
      <c r="E38" s="11">
        <v>59218</v>
      </c>
      <c r="F38" s="11">
        <v>57266</v>
      </c>
      <c r="G38" s="15">
        <v>57463</v>
      </c>
      <c r="H38" s="32"/>
      <c r="I38" s="24">
        <v>328158</v>
      </c>
    </row>
    <row r="39" spans="1:9">
      <c r="A39" s="42" t="s">
        <v>105</v>
      </c>
      <c r="B39" s="14">
        <v>45877</v>
      </c>
      <c r="C39" s="11">
        <v>53938</v>
      </c>
      <c r="D39" s="11">
        <v>53622</v>
      </c>
      <c r="E39" s="11">
        <v>58928</v>
      </c>
      <c r="F39" s="11">
        <v>56930</v>
      </c>
      <c r="G39" s="15">
        <v>57178</v>
      </c>
      <c r="H39" s="32"/>
      <c r="I39" s="24">
        <v>326473</v>
      </c>
    </row>
    <row r="40" spans="1:9">
      <c r="A40" s="42" t="s">
        <v>104</v>
      </c>
      <c r="B40" s="14">
        <v>45563</v>
      </c>
      <c r="C40" s="11">
        <v>53652</v>
      </c>
      <c r="D40" s="11">
        <v>53273</v>
      </c>
      <c r="E40" s="11">
        <v>58602</v>
      </c>
      <c r="F40" s="11">
        <v>56653</v>
      </c>
      <c r="G40" s="15">
        <v>56922</v>
      </c>
      <c r="H40" s="32"/>
      <c r="I40" s="24">
        <v>324665</v>
      </c>
    </row>
    <row r="41" spans="1:9">
      <c r="A41" s="42" t="s">
        <v>103</v>
      </c>
      <c r="B41" s="14">
        <v>45285</v>
      </c>
      <c r="C41" s="11">
        <v>53452</v>
      </c>
      <c r="D41" s="11">
        <v>52951</v>
      </c>
      <c r="E41" s="11">
        <v>58252</v>
      </c>
      <c r="F41" s="11">
        <v>56227</v>
      </c>
      <c r="G41" s="15">
        <v>56354</v>
      </c>
      <c r="H41" s="32"/>
      <c r="I41" s="24">
        <v>322521</v>
      </c>
    </row>
    <row r="42" spans="1:9">
      <c r="A42" s="42" t="s">
        <v>102</v>
      </c>
      <c r="B42" s="14">
        <v>45285</v>
      </c>
      <c r="C42" s="11">
        <v>53452</v>
      </c>
      <c r="D42" s="11">
        <v>52951</v>
      </c>
      <c r="E42" s="11">
        <v>58252</v>
      </c>
      <c r="F42" s="11">
        <v>56227</v>
      </c>
      <c r="G42" s="15">
        <v>56354</v>
      </c>
      <c r="H42" s="32"/>
      <c r="I42" s="24">
        <v>322521</v>
      </c>
    </row>
    <row r="43" spans="1:9">
      <c r="A43" s="42" t="s">
        <v>101</v>
      </c>
      <c r="B43" s="14">
        <v>44978</v>
      </c>
      <c r="C43" s="11">
        <v>53227</v>
      </c>
      <c r="D43" s="11">
        <v>52625</v>
      </c>
      <c r="E43" s="11">
        <v>57922</v>
      </c>
      <c r="F43" s="11">
        <v>55970</v>
      </c>
      <c r="G43" s="15">
        <v>56043</v>
      </c>
      <c r="H43" s="32"/>
      <c r="I43" s="24">
        <v>320765</v>
      </c>
    </row>
    <row r="44" spans="1:9">
      <c r="A44" s="42" t="s">
        <v>100</v>
      </c>
      <c r="B44" s="14">
        <v>44771</v>
      </c>
      <c r="C44" s="11">
        <v>53055</v>
      </c>
      <c r="D44" s="11">
        <v>52406</v>
      </c>
      <c r="E44" s="11">
        <v>57770</v>
      </c>
      <c r="F44" s="11">
        <v>55766</v>
      </c>
      <c r="G44" s="15">
        <v>55857</v>
      </c>
      <c r="H44" s="32"/>
      <c r="I44" s="24">
        <v>319625</v>
      </c>
    </row>
    <row r="45" spans="1:9">
      <c r="A45" s="42" t="s">
        <v>99</v>
      </c>
      <c r="B45" s="14">
        <v>44472</v>
      </c>
      <c r="C45" s="11">
        <v>52849</v>
      </c>
      <c r="D45" s="11">
        <v>52163</v>
      </c>
      <c r="E45" s="11">
        <v>57554</v>
      </c>
      <c r="F45" s="11">
        <v>55579</v>
      </c>
      <c r="G45" s="15">
        <v>55605</v>
      </c>
      <c r="H45" s="32"/>
      <c r="I45" s="24">
        <v>318222</v>
      </c>
    </row>
    <row r="46" spans="1:9">
      <c r="A46" s="42" t="s">
        <v>98</v>
      </c>
      <c r="B46" s="14">
        <v>44161</v>
      </c>
      <c r="C46" s="11">
        <v>52592</v>
      </c>
      <c r="D46" s="11">
        <v>51904</v>
      </c>
      <c r="E46" s="11">
        <v>57312</v>
      </c>
      <c r="F46" s="11">
        <v>55345</v>
      </c>
      <c r="G46" s="15">
        <v>55396</v>
      </c>
      <c r="H46" s="32"/>
      <c r="I46" s="24">
        <v>316710</v>
      </c>
    </row>
    <row r="47" spans="1:9">
      <c r="A47" s="42" t="s">
        <v>97</v>
      </c>
      <c r="B47" s="14">
        <v>43926</v>
      </c>
      <c r="C47" s="11">
        <v>52429</v>
      </c>
      <c r="D47" s="11">
        <v>51715</v>
      </c>
      <c r="E47" s="11">
        <v>57099</v>
      </c>
      <c r="F47" s="11">
        <v>55118</v>
      </c>
      <c r="G47" s="15">
        <v>55191</v>
      </c>
      <c r="H47" s="32"/>
      <c r="I47" s="24">
        <v>315478</v>
      </c>
    </row>
    <row r="48" spans="1:9">
      <c r="A48" s="42" t="s">
        <v>96</v>
      </c>
      <c r="B48" s="14">
        <v>43697</v>
      </c>
      <c r="C48" s="11">
        <v>52217</v>
      </c>
      <c r="D48" s="11">
        <v>51506</v>
      </c>
      <c r="E48" s="11">
        <v>56912</v>
      </c>
      <c r="F48" s="11">
        <v>54929</v>
      </c>
      <c r="G48" s="15">
        <v>54992</v>
      </c>
      <c r="H48" s="32"/>
      <c r="I48" s="24">
        <v>314253</v>
      </c>
    </row>
    <row r="49" spans="1:9">
      <c r="A49" s="42" t="s">
        <v>95</v>
      </c>
      <c r="B49" s="14">
        <v>43498</v>
      </c>
      <c r="C49" s="11">
        <v>52069</v>
      </c>
      <c r="D49" s="11">
        <v>51331</v>
      </c>
      <c r="E49" s="11">
        <v>56676</v>
      </c>
      <c r="F49" s="11">
        <v>54721</v>
      </c>
      <c r="G49" s="15">
        <v>54828</v>
      </c>
      <c r="H49" s="32"/>
      <c r="I49" s="24">
        <v>313123</v>
      </c>
    </row>
    <row r="50" spans="1:9">
      <c r="A50" s="42" t="s">
        <v>94</v>
      </c>
      <c r="B50" s="14">
        <v>43310</v>
      </c>
      <c r="C50" s="11">
        <v>51921</v>
      </c>
      <c r="D50" s="11">
        <v>51169</v>
      </c>
      <c r="E50" s="11">
        <v>56531</v>
      </c>
      <c r="F50" s="11">
        <v>54570</v>
      </c>
      <c r="G50" s="15">
        <v>54683</v>
      </c>
      <c r="H50" s="32"/>
      <c r="I50" s="24">
        <v>312184</v>
      </c>
    </row>
    <row r="51" spans="1:9">
      <c r="A51" s="42" t="s">
        <v>93</v>
      </c>
      <c r="B51" s="14">
        <v>43157</v>
      </c>
      <c r="C51" s="11">
        <v>51748</v>
      </c>
      <c r="D51" s="11">
        <v>50990</v>
      </c>
      <c r="E51" s="11">
        <v>56312</v>
      </c>
      <c r="F51" s="11">
        <v>54427</v>
      </c>
      <c r="G51" s="15">
        <v>54448</v>
      </c>
      <c r="H51" s="32"/>
      <c r="I51" s="24">
        <v>311082</v>
      </c>
    </row>
    <row r="52" spans="1:9">
      <c r="A52" s="42" t="s">
        <v>92</v>
      </c>
      <c r="B52" s="14">
        <v>43157</v>
      </c>
      <c r="C52" s="11">
        <v>51748</v>
      </c>
      <c r="D52" s="11">
        <v>50990</v>
      </c>
      <c r="E52" s="11">
        <v>56312</v>
      </c>
      <c r="F52" s="11">
        <v>54427</v>
      </c>
      <c r="G52" s="15">
        <v>54448</v>
      </c>
      <c r="H52" s="32"/>
      <c r="I52" s="24">
        <v>311082</v>
      </c>
    </row>
    <row r="53" spans="1:9">
      <c r="A53" s="42" t="s">
        <v>91</v>
      </c>
      <c r="B53" s="14">
        <v>42997</v>
      </c>
      <c r="C53" s="11">
        <v>51579</v>
      </c>
      <c r="D53" s="11">
        <v>50801</v>
      </c>
      <c r="E53" s="11">
        <v>56161</v>
      </c>
      <c r="F53" s="11">
        <v>54257</v>
      </c>
      <c r="G53" s="15">
        <v>54287</v>
      </c>
      <c r="H53" s="32"/>
      <c r="I53" s="24">
        <v>310082</v>
      </c>
    </row>
    <row r="54" spans="1:9">
      <c r="A54" s="42" t="s">
        <v>90</v>
      </c>
      <c r="B54" s="14">
        <v>42833</v>
      </c>
      <c r="C54" s="11">
        <v>51402</v>
      </c>
      <c r="D54" s="11">
        <v>50650</v>
      </c>
      <c r="E54" s="11">
        <v>56022</v>
      </c>
      <c r="F54" s="11">
        <v>54113</v>
      </c>
      <c r="G54" s="15">
        <v>54148</v>
      </c>
      <c r="H54" s="32"/>
      <c r="I54" s="24">
        <v>309168</v>
      </c>
    </row>
    <row r="55" spans="1:9">
      <c r="A55" s="42" t="s">
        <v>89</v>
      </c>
      <c r="B55" s="14">
        <v>42710</v>
      </c>
      <c r="C55" s="11">
        <v>51297</v>
      </c>
      <c r="D55" s="11">
        <v>50518</v>
      </c>
      <c r="E55" s="11">
        <v>55904</v>
      </c>
      <c r="F55" s="11">
        <v>53997</v>
      </c>
      <c r="G55" s="15">
        <v>54020</v>
      </c>
      <c r="H55" s="32"/>
      <c r="I55" s="24">
        <v>308446</v>
      </c>
    </row>
    <row r="56" spans="1:9">
      <c r="A56" s="42" t="s">
        <v>88</v>
      </c>
      <c r="B56" s="14">
        <v>42540</v>
      </c>
      <c r="C56" s="11">
        <v>51178</v>
      </c>
      <c r="D56" s="11">
        <v>50327</v>
      </c>
      <c r="E56" s="11">
        <v>55776</v>
      </c>
      <c r="F56" s="11">
        <v>53825</v>
      </c>
      <c r="G56" s="15">
        <v>53882</v>
      </c>
      <c r="H56" s="32"/>
      <c r="I56" s="24">
        <v>307528</v>
      </c>
    </row>
    <row r="57" spans="1:9">
      <c r="A57" s="42" t="s">
        <v>87</v>
      </c>
      <c r="B57" s="14">
        <v>42540</v>
      </c>
      <c r="C57" s="11">
        <v>51178</v>
      </c>
      <c r="D57" s="11">
        <v>50327</v>
      </c>
      <c r="E57" s="11">
        <v>55776</v>
      </c>
      <c r="F57" s="11">
        <v>53825</v>
      </c>
      <c r="G57" s="15">
        <v>53882</v>
      </c>
      <c r="H57" s="32"/>
      <c r="I57" s="24">
        <v>307528</v>
      </c>
    </row>
    <row r="58" spans="1:9">
      <c r="A58" s="42" t="s">
        <v>86</v>
      </c>
      <c r="B58" s="14">
        <v>42424</v>
      </c>
      <c r="C58" s="11">
        <v>51067</v>
      </c>
      <c r="D58" s="11">
        <v>50187</v>
      </c>
      <c r="E58" s="11">
        <v>55645</v>
      </c>
      <c r="F58" s="11">
        <v>53668</v>
      </c>
      <c r="G58" s="15">
        <v>53758</v>
      </c>
      <c r="H58" s="32"/>
      <c r="I58" s="24">
        <v>306749</v>
      </c>
    </row>
    <row r="59" spans="1:9">
      <c r="A59" s="42" t="s">
        <v>85</v>
      </c>
      <c r="B59" s="14">
        <v>42279</v>
      </c>
      <c r="C59" s="11">
        <v>50964</v>
      </c>
      <c r="D59" s="11">
        <v>50015</v>
      </c>
      <c r="E59" s="11">
        <v>55472</v>
      </c>
      <c r="F59" s="11">
        <v>53509</v>
      </c>
      <c r="G59" s="15">
        <v>53607</v>
      </c>
      <c r="H59" s="32"/>
      <c r="I59" s="24">
        <v>305846</v>
      </c>
    </row>
    <row r="60" spans="1:9">
      <c r="A60" s="42" t="s">
        <v>84</v>
      </c>
      <c r="B60" s="14">
        <v>42127</v>
      </c>
      <c r="C60" s="11">
        <v>50853</v>
      </c>
      <c r="D60" s="11">
        <v>49834</v>
      </c>
      <c r="E60" s="11">
        <v>55364</v>
      </c>
      <c r="F60" s="11">
        <v>53366</v>
      </c>
      <c r="G60" s="15">
        <v>53455</v>
      </c>
      <c r="H60" s="32"/>
      <c r="I60" s="24">
        <v>304999</v>
      </c>
    </row>
    <row r="61" spans="1:9">
      <c r="A61" s="42" t="s">
        <v>83</v>
      </c>
      <c r="B61" s="14">
        <v>41996</v>
      </c>
      <c r="C61" s="11">
        <v>50706</v>
      </c>
      <c r="D61" s="11">
        <v>49708</v>
      </c>
      <c r="E61" s="11">
        <v>55261</v>
      </c>
      <c r="F61" s="11">
        <v>53242</v>
      </c>
      <c r="G61" s="15">
        <v>53328</v>
      </c>
      <c r="H61" s="32"/>
      <c r="I61" s="24">
        <v>304241</v>
      </c>
    </row>
    <row r="62" spans="1:9">
      <c r="A62" s="42" t="s">
        <v>125</v>
      </c>
      <c r="B62" s="14">
        <v>41889</v>
      </c>
      <c r="C62" s="11">
        <v>50611</v>
      </c>
      <c r="D62" s="11">
        <v>49574</v>
      </c>
      <c r="E62" s="11">
        <v>55178</v>
      </c>
      <c r="F62" s="11">
        <v>53150</v>
      </c>
      <c r="G62" s="15">
        <v>53221</v>
      </c>
      <c r="H62" s="32"/>
      <c r="I62" s="24">
        <v>303623</v>
      </c>
    </row>
    <row r="63" spans="1:9">
      <c r="A63" s="42" t="s">
        <v>124</v>
      </c>
      <c r="B63" s="14">
        <v>41889</v>
      </c>
      <c r="C63" s="11">
        <v>50611</v>
      </c>
      <c r="D63" s="11">
        <v>49574</v>
      </c>
      <c r="E63" s="11">
        <v>55178</v>
      </c>
      <c r="F63" s="11">
        <v>53150</v>
      </c>
      <c r="G63" s="15">
        <v>53221</v>
      </c>
      <c r="H63" s="32"/>
      <c r="I63" s="24">
        <v>303623</v>
      </c>
    </row>
    <row r="64" spans="1:9">
      <c r="A64" s="42" t="s">
        <v>123</v>
      </c>
      <c r="B64" s="14">
        <v>41715</v>
      </c>
      <c r="C64" s="11">
        <v>50485</v>
      </c>
      <c r="D64" s="11">
        <v>49396</v>
      </c>
      <c r="E64" s="11">
        <v>55017</v>
      </c>
      <c r="F64" s="11">
        <v>52987</v>
      </c>
      <c r="G64" s="15">
        <v>52999</v>
      </c>
      <c r="H64" s="32"/>
      <c r="I64" s="24">
        <v>302599</v>
      </c>
    </row>
    <row r="65" spans="1:9">
      <c r="A65" s="42" t="s">
        <v>122</v>
      </c>
      <c r="B65" s="14">
        <v>41573</v>
      </c>
      <c r="C65" s="11">
        <v>50379</v>
      </c>
      <c r="D65" s="11">
        <v>49201</v>
      </c>
      <c r="E65" s="11">
        <v>54871</v>
      </c>
      <c r="F65" s="11">
        <v>52852</v>
      </c>
      <c r="G65" s="15">
        <v>52840</v>
      </c>
      <c r="H65" s="32"/>
      <c r="I65" s="24">
        <v>301716</v>
      </c>
    </row>
    <row r="66" spans="1:9">
      <c r="A66" s="42" t="s">
        <v>121</v>
      </c>
      <c r="B66" s="14">
        <v>41437</v>
      </c>
      <c r="C66" s="11">
        <v>50256</v>
      </c>
      <c r="D66" s="11">
        <v>49038</v>
      </c>
      <c r="E66" s="11">
        <v>54753</v>
      </c>
      <c r="F66" s="11">
        <v>52734</v>
      </c>
      <c r="G66" s="15">
        <v>52678</v>
      </c>
      <c r="H66" s="32"/>
      <c r="I66" s="24">
        <v>300896</v>
      </c>
    </row>
    <row r="67" spans="1:9">
      <c r="A67" s="42" t="s">
        <v>120</v>
      </c>
      <c r="B67" s="14">
        <v>41268</v>
      </c>
      <c r="C67" s="11">
        <v>50142</v>
      </c>
      <c r="D67" s="11">
        <v>48881</v>
      </c>
      <c r="E67" s="11">
        <v>54627</v>
      </c>
      <c r="F67" s="11">
        <v>52589</v>
      </c>
      <c r="G67" s="15">
        <v>52542</v>
      </c>
      <c r="H67" s="32"/>
      <c r="I67" s="24">
        <v>300049</v>
      </c>
    </row>
    <row r="68" spans="1:9">
      <c r="A68" s="42" t="s">
        <v>119</v>
      </c>
      <c r="B68" s="14">
        <v>41268</v>
      </c>
      <c r="C68" s="11">
        <v>50142</v>
      </c>
      <c r="D68" s="11">
        <v>48881</v>
      </c>
      <c r="E68" s="11">
        <v>54627</v>
      </c>
      <c r="F68" s="11">
        <v>52589</v>
      </c>
      <c r="G68" s="15">
        <v>52542</v>
      </c>
      <c r="H68" s="32"/>
      <c r="I68" s="24">
        <v>300049</v>
      </c>
    </row>
    <row r="69" spans="1:9">
      <c r="A69" s="42" t="s">
        <v>118</v>
      </c>
      <c r="B69" s="14">
        <v>41119</v>
      </c>
      <c r="C69" s="11">
        <v>50024</v>
      </c>
      <c r="D69" s="11">
        <v>48752</v>
      </c>
      <c r="E69" s="11">
        <v>54502</v>
      </c>
      <c r="F69" s="11">
        <v>52477</v>
      </c>
      <c r="G69" s="15">
        <v>52416</v>
      </c>
      <c r="H69" s="32"/>
      <c r="I69" s="24">
        <v>299290</v>
      </c>
    </row>
    <row r="70" spans="1:9">
      <c r="A70" s="42" t="s">
        <v>117</v>
      </c>
      <c r="B70" s="14">
        <v>41008</v>
      </c>
      <c r="C70" s="11">
        <v>49928</v>
      </c>
      <c r="D70" s="11">
        <v>48597</v>
      </c>
      <c r="E70" s="11">
        <v>54403</v>
      </c>
      <c r="F70" s="11">
        <v>52357</v>
      </c>
      <c r="G70" s="15">
        <v>52285</v>
      </c>
      <c r="H70" s="32"/>
      <c r="I70" s="24">
        <v>298578</v>
      </c>
    </row>
    <row r="71" spans="1:9">
      <c r="A71" s="42" t="s">
        <v>116</v>
      </c>
      <c r="B71" s="14">
        <v>40853</v>
      </c>
      <c r="C71" s="11">
        <v>49740</v>
      </c>
      <c r="D71" s="11">
        <v>48444</v>
      </c>
      <c r="E71" s="11">
        <v>54273</v>
      </c>
      <c r="F71" s="11">
        <v>52224</v>
      </c>
      <c r="G71" s="15">
        <v>52148</v>
      </c>
      <c r="H71" s="32"/>
      <c r="I71" s="24">
        <v>297682</v>
      </c>
    </row>
    <row r="72" spans="1:9">
      <c r="A72" s="42" t="s">
        <v>115</v>
      </c>
      <c r="B72" s="14">
        <v>26291</v>
      </c>
      <c r="C72" s="11">
        <v>49581</v>
      </c>
      <c r="D72" s="11">
        <v>48266</v>
      </c>
      <c r="E72" s="11">
        <v>54105</v>
      </c>
      <c r="F72" s="11">
        <v>51933</v>
      </c>
      <c r="G72" s="15">
        <v>51859</v>
      </c>
      <c r="H72" s="32"/>
      <c r="I72" s="24">
        <v>282035</v>
      </c>
    </row>
    <row r="73" spans="1:9">
      <c r="A73" s="42" t="s">
        <v>114</v>
      </c>
      <c r="B73" s="14">
        <v>26291</v>
      </c>
      <c r="C73" s="11">
        <v>49581</v>
      </c>
      <c r="D73" s="11">
        <v>48266</v>
      </c>
      <c r="E73" s="11">
        <v>54105</v>
      </c>
      <c r="F73" s="11">
        <v>51933</v>
      </c>
      <c r="G73" s="15">
        <v>51859</v>
      </c>
      <c r="H73" s="32"/>
      <c r="I73" s="24">
        <v>282035</v>
      </c>
    </row>
    <row r="74" spans="1:9">
      <c r="A74" s="42" t="s">
        <v>113</v>
      </c>
      <c r="B74" s="14">
        <v>26164</v>
      </c>
      <c r="C74" s="11">
        <v>49437</v>
      </c>
      <c r="D74" s="11">
        <v>48109</v>
      </c>
      <c r="E74" s="11">
        <v>53949</v>
      </c>
      <c r="F74" s="11">
        <v>51745</v>
      </c>
      <c r="G74" s="15">
        <v>51656</v>
      </c>
      <c r="H74" s="32"/>
      <c r="I74" s="24">
        <v>281060</v>
      </c>
    </row>
    <row r="75" spans="1:9">
      <c r="A75" s="42" t="s">
        <v>139</v>
      </c>
      <c r="B75" s="14"/>
      <c r="C75" s="11">
        <v>49268</v>
      </c>
      <c r="D75" s="11">
        <v>47918</v>
      </c>
      <c r="E75" s="11">
        <v>53725</v>
      </c>
      <c r="F75" s="11">
        <v>51453</v>
      </c>
      <c r="G75" s="15">
        <v>51301</v>
      </c>
      <c r="H75" s="32"/>
      <c r="I75" s="24">
        <v>253665</v>
      </c>
    </row>
    <row r="76" spans="1:9">
      <c r="A76" s="42" t="s">
        <v>138</v>
      </c>
      <c r="B76" s="14"/>
      <c r="C76" s="11">
        <v>49155</v>
      </c>
      <c r="D76" s="11">
        <v>47789</v>
      </c>
      <c r="E76" s="11">
        <v>53608</v>
      </c>
      <c r="F76" s="11">
        <v>51354</v>
      </c>
      <c r="G76" s="15">
        <v>51183</v>
      </c>
      <c r="H76" s="32"/>
      <c r="I76" s="24">
        <v>253089</v>
      </c>
    </row>
    <row r="77" spans="1:9">
      <c r="A77" s="42" t="s">
        <v>137</v>
      </c>
      <c r="B77" s="14"/>
      <c r="C77" s="11">
        <v>49036</v>
      </c>
      <c r="D77" s="11">
        <v>47659</v>
      </c>
      <c r="E77" s="11">
        <v>53436</v>
      </c>
      <c r="F77" s="11">
        <v>51176</v>
      </c>
      <c r="G77" s="15">
        <v>51038</v>
      </c>
      <c r="H77" s="32"/>
      <c r="I77" s="24">
        <v>252345</v>
      </c>
    </row>
    <row r="78" spans="1:9">
      <c r="A78" s="42" t="s">
        <v>136</v>
      </c>
      <c r="B78" s="14"/>
      <c r="C78" s="11">
        <v>48902</v>
      </c>
      <c r="D78" s="11">
        <v>47555</v>
      </c>
      <c r="E78" s="11">
        <v>53330</v>
      </c>
      <c r="F78" s="11">
        <v>51060</v>
      </c>
      <c r="G78" s="15">
        <v>50925</v>
      </c>
      <c r="H78" s="32"/>
      <c r="I78" s="24">
        <v>251772</v>
      </c>
    </row>
    <row r="79" spans="1:9">
      <c r="A79" s="42" t="s">
        <v>135</v>
      </c>
      <c r="B79" s="14"/>
      <c r="C79" s="11">
        <v>48902</v>
      </c>
      <c r="D79" s="11">
        <v>47555</v>
      </c>
      <c r="E79" s="11">
        <v>53330</v>
      </c>
      <c r="F79" s="11">
        <v>51060</v>
      </c>
      <c r="G79" s="15">
        <v>50925</v>
      </c>
      <c r="H79" s="32"/>
      <c r="I79" s="24">
        <v>251772</v>
      </c>
    </row>
    <row r="80" spans="1:9">
      <c r="A80" s="42" t="s">
        <v>134</v>
      </c>
      <c r="B80" s="14"/>
      <c r="C80" s="11">
        <v>48781</v>
      </c>
      <c r="D80" s="11">
        <v>47409</v>
      </c>
      <c r="E80" s="11">
        <v>53210</v>
      </c>
      <c r="F80" s="11">
        <v>50943</v>
      </c>
      <c r="G80" s="15">
        <v>50799</v>
      </c>
      <c r="H80" s="32"/>
      <c r="I80" s="24">
        <v>251142</v>
      </c>
    </row>
    <row r="81" spans="1:9">
      <c r="A81" s="42" t="s">
        <v>133</v>
      </c>
      <c r="B81" s="14"/>
      <c r="C81" s="11">
        <v>48649</v>
      </c>
      <c r="D81" s="11">
        <v>47235</v>
      </c>
      <c r="E81" s="11">
        <v>53084</v>
      </c>
      <c r="F81" s="11">
        <v>50815</v>
      </c>
      <c r="G81" s="15">
        <v>50649</v>
      </c>
      <c r="H81" s="32"/>
      <c r="I81" s="24">
        <v>250432</v>
      </c>
    </row>
    <row r="82" spans="1:9">
      <c r="A82" s="42" t="s">
        <v>132</v>
      </c>
      <c r="B82" s="14"/>
      <c r="C82" s="11">
        <v>48494</v>
      </c>
      <c r="D82" s="11">
        <v>47031</v>
      </c>
      <c r="E82" s="11">
        <v>52927</v>
      </c>
      <c r="F82" s="11">
        <v>50676</v>
      </c>
      <c r="G82" s="15">
        <v>26351</v>
      </c>
      <c r="H82" s="32"/>
      <c r="I82" s="24">
        <v>225479</v>
      </c>
    </row>
    <row r="83" spans="1:9">
      <c r="A83" s="42" t="s">
        <v>131</v>
      </c>
      <c r="B83" s="14"/>
      <c r="C83" s="11">
        <v>18765</v>
      </c>
      <c r="D83" s="11">
        <v>46880</v>
      </c>
      <c r="E83" s="11">
        <v>52819</v>
      </c>
      <c r="F83" s="11">
        <v>50555</v>
      </c>
      <c r="G83" s="15">
        <v>341</v>
      </c>
      <c r="H83" s="32"/>
      <c r="I83" s="24">
        <v>169360</v>
      </c>
    </row>
    <row r="84" spans="1:9">
      <c r="A84" s="42" t="s">
        <v>130</v>
      </c>
      <c r="B84" s="14"/>
      <c r="C84" s="11">
        <v>18765</v>
      </c>
      <c r="D84" s="11">
        <v>46880</v>
      </c>
      <c r="E84" s="11">
        <v>52819</v>
      </c>
      <c r="F84" s="11">
        <v>50555</v>
      </c>
      <c r="G84" s="15">
        <v>341</v>
      </c>
      <c r="H84" s="32"/>
      <c r="I84" s="24">
        <v>169360</v>
      </c>
    </row>
    <row r="85" spans="1:9">
      <c r="A85" s="42" t="s">
        <v>129</v>
      </c>
      <c r="B85" s="14"/>
      <c r="C85" s="11">
        <v>10432</v>
      </c>
      <c r="D85" s="11">
        <v>46606</v>
      </c>
      <c r="E85" s="11">
        <v>52589</v>
      </c>
      <c r="F85" s="11">
        <v>50351</v>
      </c>
      <c r="G85" s="15">
        <v>341</v>
      </c>
      <c r="H85" s="32"/>
      <c r="I85" s="24">
        <v>160319</v>
      </c>
    </row>
    <row r="86" spans="1:9">
      <c r="A86" s="42" t="s">
        <v>128</v>
      </c>
      <c r="B86" s="14"/>
      <c r="C86" s="11">
        <v>10355</v>
      </c>
      <c r="D86" s="11">
        <v>46437</v>
      </c>
      <c r="E86" s="11">
        <v>52461</v>
      </c>
      <c r="F86" s="11">
        <v>50170</v>
      </c>
      <c r="G86" s="15">
        <v>341</v>
      </c>
      <c r="H86" s="32"/>
      <c r="I86" s="24">
        <v>159764</v>
      </c>
    </row>
    <row r="87" spans="1:9">
      <c r="A87" s="42" t="s">
        <v>127</v>
      </c>
      <c r="B87" s="14"/>
      <c r="C87" s="11">
        <v>10313</v>
      </c>
      <c r="D87" s="11">
        <v>46321</v>
      </c>
      <c r="E87" s="11">
        <v>52359</v>
      </c>
      <c r="F87" s="11">
        <v>50048</v>
      </c>
      <c r="G87" s="15">
        <v>341</v>
      </c>
      <c r="H87" s="32"/>
      <c r="I87" s="24">
        <v>159382</v>
      </c>
    </row>
    <row r="88" spans="1:9">
      <c r="A88" s="42" t="s">
        <v>126</v>
      </c>
      <c r="B88" s="14"/>
      <c r="C88" s="11">
        <v>713</v>
      </c>
      <c r="D88" s="11">
        <v>46165</v>
      </c>
      <c r="E88" s="11">
        <v>52216</v>
      </c>
      <c r="F88" s="11">
        <v>49933</v>
      </c>
      <c r="G88" s="15">
        <v>338</v>
      </c>
      <c r="H88" s="32"/>
      <c r="I88" s="24">
        <v>149365</v>
      </c>
    </row>
    <row r="89" spans="1:9">
      <c r="A89" s="42" t="s">
        <v>141</v>
      </c>
      <c r="B89" s="14"/>
      <c r="C89" s="11"/>
      <c r="D89" s="11">
        <v>46041</v>
      </c>
      <c r="E89" s="11">
        <v>11569</v>
      </c>
      <c r="F89" s="11">
        <v>49826</v>
      </c>
      <c r="G89" s="15"/>
      <c r="H89" s="32"/>
      <c r="I89" s="24">
        <v>107436</v>
      </c>
    </row>
    <row r="90" spans="1:9" ht="15.75" thickBot="1">
      <c r="A90" s="43" t="s">
        <v>140</v>
      </c>
      <c r="B90" s="16"/>
      <c r="C90" s="17"/>
      <c r="D90" s="17">
        <v>12375</v>
      </c>
      <c r="E90" s="17"/>
      <c r="F90" s="17"/>
      <c r="G90" s="18"/>
      <c r="H90" s="32"/>
      <c r="I90" s="37">
        <v>12375</v>
      </c>
    </row>
  </sheetData>
  <mergeCells count="3">
    <mergeCell ref="A1:A2"/>
    <mergeCell ref="I1:I2"/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W318"/>
  <sheetViews>
    <sheetView zoomScale="85" zoomScaleNormal="85" workbookViewId="0">
      <selection activeCell="F34" sqref="F34"/>
    </sheetView>
  </sheetViews>
  <sheetFormatPr baseColWidth="10" defaultColWidth="9.140625" defaultRowHeight="15"/>
  <cols>
    <col min="1" max="1" width="12.28515625" style="56" bestFit="1" customWidth="1"/>
    <col min="2" max="2" width="14.7109375" style="56" bestFit="1" customWidth="1"/>
    <col min="3" max="3" width="10.140625" style="56" bestFit="1" customWidth="1"/>
    <col min="4" max="4" width="6.7109375" style="56" bestFit="1" customWidth="1"/>
    <col min="5" max="5" width="12.7109375" style="56" bestFit="1" customWidth="1"/>
    <col min="6" max="6" width="16.28515625" style="56" bestFit="1" customWidth="1"/>
    <col min="7" max="7" width="22.140625" style="56" bestFit="1" customWidth="1"/>
    <col min="8" max="8" width="5" style="56" bestFit="1" customWidth="1"/>
    <col min="9" max="9" width="4.28515625" style="56" bestFit="1" customWidth="1"/>
    <col min="10" max="10" width="13.5703125" style="56" bestFit="1" customWidth="1"/>
    <col min="11" max="11" width="41.42578125" style="56" bestFit="1" customWidth="1"/>
    <col min="12" max="12" width="16.28515625" style="56" bestFit="1" customWidth="1"/>
    <col min="13" max="13" width="12.5703125" style="56" bestFit="1" customWidth="1"/>
    <col min="14" max="14" width="12.85546875" style="56" bestFit="1" customWidth="1"/>
    <col min="15" max="15" width="11.7109375" style="56" bestFit="1" customWidth="1"/>
    <col min="16" max="16" width="38.140625" style="56" bestFit="1" customWidth="1"/>
    <col min="17" max="17" width="21" style="56" customWidth="1"/>
    <col min="18" max="22" width="11.28515625" style="56" customWidth="1"/>
    <col min="23" max="23" width="12.5703125" style="56" bestFit="1" customWidth="1"/>
    <col min="24" max="16384" width="9.140625" style="56"/>
  </cols>
  <sheetData>
    <row r="1" spans="1:23">
      <c r="A1" s="66" t="s">
        <v>154</v>
      </c>
      <c r="B1" s="66" t="s">
        <v>155</v>
      </c>
      <c r="C1" s="66" t="s">
        <v>152</v>
      </c>
      <c r="D1" s="66" t="s">
        <v>156</v>
      </c>
      <c r="E1" s="66" t="s">
        <v>276</v>
      </c>
      <c r="F1" s="66" t="s">
        <v>277</v>
      </c>
      <c r="G1" s="66" t="s">
        <v>278</v>
      </c>
      <c r="H1" s="66" t="s">
        <v>159</v>
      </c>
      <c r="I1" s="66" t="s">
        <v>161</v>
      </c>
      <c r="J1" s="66" t="s">
        <v>279</v>
      </c>
      <c r="K1" s="66" t="s">
        <v>280</v>
      </c>
      <c r="L1" s="66" t="s">
        <v>281</v>
      </c>
      <c r="M1" s="66" t="s">
        <v>39</v>
      </c>
      <c r="N1" s="66" t="s">
        <v>162</v>
      </c>
      <c r="O1" s="66"/>
      <c r="P1" s="66"/>
    </row>
    <row r="2" spans="1:23">
      <c r="A2" s="88">
        <v>120092</v>
      </c>
      <c r="B2" s="33">
        <v>702020118860</v>
      </c>
      <c r="C2" s="88">
        <v>731532</v>
      </c>
      <c r="D2" s="88">
        <v>36027</v>
      </c>
      <c r="E2" s="88">
        <v>301</v>
      </c>
      <c r="F2" s="88" t="s">
        <v>282</v>
      </c>
      <c r="G2" s="52">
        <v>44125</v>
      </c>
      <c r="H2" s="32">
        <v>1</v>
      </c>
      <c r="I2" s="88" t="s">
        <v>116</v>
      </c>
      <c r="J2" s="88">
        <v>2140</v>
      </c>
      <c r="K2" s="88" t="s">
        <v>283</v>
      </c>
      <c r="L2" s="88" t="s">
        <v>284</v>
      </c>
      <c r="M2" s="88">
        <v>12185.16</v>
      </c>
      <c r="N2" s="88" t="s">
        <v>285</v>
      </c>
      <c r="P2" s="91" t="s">
        <v>447</v>
      </c>
      <c r="Q2" s="91" t="s">
        <v>273</v>
      </c>
      <c r="R2"/>
      <c r="S2"/>
      <c r="T2"/>
      <c r="U2"/>
      <c r="V2"/>
      <c r="W2"/>
    </row>
    <row r="3" spans="1:23">
      <c r="A3" s="88">
        <v>120092</v>
      </c>
      <c r="B3" s="33">
        <v>702020151029</v>
      </c>
      <c r="C3" s="88">
        <v>763777</v>
      </c>
      <c r="D3" s="88">
        <v>37008</v>
      </c>
      <c r="E3" s="88">
        <v>301</v>
      </c>
      <c r="F3" s="88" t="s">
        <v>282</v>
      </c>
      <c r="G3" s="52">
        <v>44190</v>
      </c>
      <c r="H3" s="32">
        <v>2</v>
      </c>
      <c r="I3" s="88" t="s">
        <v>132</v>
      </c>
      <c r="J3" s="88">
        <v>1400</v>
      </c>
      <c r="K3" s="88" t="s">
        <v>283</v>
      </c>
      <c r="L3" s="88" t="s">
        <v>284</v>
      </c>
      <c r="M3" s="88">
        <v>8688.4</v>
      </c>
      <c r="N3" s="88" t="s">
        <v>286</v>
      </c>
      <c r="P3" s="91" t="s">
        <v>38</v>
      </c>
      <c r="Q3" s="88">
        <v>1</v>
      </c>
      <c r="R3" s="88">
        <v>2</v>
      </c>
      <c r="S3" s="88">
        <v>3</v>
      </c>
      <c r="T3" s="88">
        <v>4</v>
      </c>
      <c r="U3" s="88">
        <v>5</v>
      </c>
      <c r="V3" s="88">
        <v>6</v>
      </c>
      <c r="W3" s="88" t="s">
        <v>0</v>
      </c>
    </row>
    <row r="4" spans="1:23">
      <c r="A4" s="88">
        <v>120092</v>
      </c>
      <c r="B4" s="33">
        <v>702021012190</v>
      </c>
      <c r="C4" s="88">
        <v>778649</v>
      </c>
      <c r="D4" s="88">
        <v>37534</v>
      </c>
      <c r="E4" s="88">
        <v>301</v>
      </c>
      <c r="F4" s="88" t="s">
        <v>282</v>
      </c>
      <c r="G4" s="52">
        <v>44223</v>
      </c>
      <c r="H4" s="32">
        <v>4</v>
      </c>
      <c r="I4" s="88" t="s">
        <v>126</v>
      </c>
      <c r="J4" s="88">
        <v>2011</v>
      </c>
      <c r="K4" s="88" t="s">
        <v>283</v>
      </c>
      <c r="L4" s="88" t="s">
        <v>284</v>
      </c>
      <c r="M4" s="88">
        <v>12677.343999999999</v>
      </c>
      <c r="N4" s="88" t="s">
        <v>287</v>
      </c>
      <c r="P4" s="44" t="s">
        <v>127</v>
      </c>
      <c r="Q4" s="32"/>
      <c r="R4" s="32">
        <v>9557</v>
      </c>
      <c r="S4" s="32"/>
      <c r="T4" s="32"/>
      <c r="U4" s="32"/>
      <c r="V4" s="32"/>
      <c r="W4" s="32">
        <v>9557</v>
      </c>
    </row>
    <row r="5" spans="1:23">
      <c r="A5" s="88">
        <v>120092</v>
      </c>
      <c r="B5" s="33">
        <v>702021012196</v>
      </c>
      <c r="C5" s="88">
        <v>778655</v>
      </c>
      <c r="D5" s="88">
        <v>37534</v>
      </c>
      <c r="E5" s="88">
        <v>301</v>
      </c>
      <c r="F5" s="88" t="s">
        <v>282</v>
      </c>
      <c r="G5" s="52">
        <v>44223</v>
      </c>
      <c r="H5" s="32">
        <v>4</v>
      </c>
      <c r="I5" s="88" t="s">
        <v>126</v>
      </c>
      <c r="J5" s="88">
        <v>1950</v>
      </c>
      <c r="K5" s="88" t="s">
        <v>283</v>
      </c>
      <c r="L5" s="88" t="s">
        <v>284</v>
      </c>
      <c r="M5" s="88">
        <v>12292.8</v>
      </c>
      <c r="N5" s="88" t="s">
        <v>288</v>
      </c>
      <c r="P5" s="44" t="s">
        <v>126</v>
      </c>
      <c r="Q5" s="32"/>
      <c r="R5" s="32">
        <v>688</v>
      </c>
      <c r="S5" s="32"/>
      <c r="T5" s="32">
        <v>49444</v>
      </c>
      <c r="U5" s="32"/>
      <c r="V5" s="32">
        <v>26</v>
      </c>
      <c r="W5" s="32">
        <v>50158</v>
      </c>
    </row>
    <row r="6" spans="1:23">
      <c r="A6" s="88">
        <v>120092</v>
      </c>
      <c r="B6" s="33">
        <v>702021012848</v>
      </c>
      <c r="C6" s="88">
        <v>779308</v>
      </c>
      <c r="D6" s="88">
        <v>37534</v>
      </c>
      <c r="E6" s="88">
        <v>301</v>
      </c>
      <c r="F6" s="88" t="s">
        <v>282</v>
      </c>
      <c r="G6" s="52">
        <v>44225</v>
      </c>
      <c r="H6" s="32">
        <v>4</v>
      </c>
      <c r="I6" s="88" t="s">
        <v>126</v>
      </c>
      <c r="J6" s="88">
        <v>1538</v>
      </c>
      <c r="K6" s="88" t="s">
        <v>283</v>
      </c>
      <c r="L6" s="88" t="s">
        <v>284</v>
      </c>
      <c r="M6" s="88">
        <v>9695.5519999999997</v>
      </c>
      <c r="N6" s="88" t="s">
        <v>289</v>
      </c>
      <c r="P6" s="44" t="s">
        <v>116</v>
      </c>
      <c r="Q6" s="32">
        <v>14341</v>
      </c>
      <c r="R6" s="32"/>
      <c r="S6" s="32"/>
      <c r="T6" s="32"/>
      <c r="U6" s="32"/>
      <c r="V6" s="32"/>
      <c r="W6" s="32">
        <v>14341</v>
      </c>
    </row>
    <row r="7" spans="1:23">
      <c r="A7" s="88">
        <v>120092</v>
      </c>
      <c r="B7" s="33">
        <v>702021012857</v>
      </c>
      <c r="C7" s="88">
        <v>779317</v>
      </c>
      <c r="D7" s="88">
        <v>37534</v>
      </c>
      <c r="E7" s="88">
        <v>301</v>
      </c>
      <c r="F7" s="88" t="s">
        <v>282</v>
      </c>
      <c r="G7" s="52">
        <v>44225</v>
      </c>
      <c r="H7" s="32">
        <v>4</v>
      </c>
      <c r="I7" s="88" t="s">
        <v>126</v>
      </c>
      <c r="J7" s="88">
        <v>1831</v>
      </c>
      <c r="K7" s="88" t="s">
        <v>283</v>
      </c>
      <c r="L7" s="88" t="s">
        <v>284</v>
      </c>
      <c r="M7" s="88">
        <v>11542.624</v>
      </c>
      <c r="N7" s="88" t="s">
        <v>290</v>
      </c>
      <c r="P7" s="44" t="s">
        <v>113</v>
      </c>
      <c r="Q7" s="32">
        <v>26079</v>
      </c>
      <c r="R7" s="32"/>
      <c r="S7" s="32"/>
      <c r="T7" s="32"/>
      <c r="U7" s="32"/>
      <c r="V7" s="32"/>
      <c r="W7" s="32">
        <v>26079</v>
      </c>
    </row>
    <row r="8" spans="1:23">
      <c r="A8" s="88">
        <v>120092</v>
      </c>
      <c r="B8" s="33">
        <v>702021013774</v>
      </c>
      <c r="C8" s="88">
        <v>780239</v>
      </c>
      <c r="D8" s="88">
        <v>37534</v>
      </c>
      <c r="E8" s="88">
        <v>301</v>
      </c>
      <c r="F8" s="88" t="s">
        <v>282</v>
      </c>
      <c r="G8" s="52">
        <v>44227</v>
      </c>
      <c r="H8" s="32">
        <v>4</v>
      </c>
      <c r="I8" s="88" t="s">
        <v>126</v>
      </c>
      <c r="J8" s="88">
        <v>2037</v>
      </c>
      <c r="K8" s="88" t="s">
        <v>283</v>
      </c>
      <c r="L8" s="88" t="s">
        <v>284</v>
      </c>
      <c r="M8" s="88">
        <v>12841.248</v>
      </c>
      <c r="N8" s="88" t="s">
        <v>291</v>
      </c>
      <c r="P8" s="44" t="s">
        <v>141</v>
      </c>
      <c r="Q8" s="32"/>
      <c r="R8" s="32"/>
      <c r="S8" s="32">
        <v>33556</v>
      </c>
      <c r="T8" s="32">
        <v>802</v>
      </c>
      <c r="U8" s="32">
        <v>49781</v>
      </c>
      <c r="V8" s="32"/>
      <c r="W8" s="32">
        <v>84139</v>
      </c>
    </row>
    <row r="9" spans="1:23">
      <c r="A9" s="88">
        <v>120092</v>
      </c>
      <c r="B9" s="33">
        <v>702021013816</v>
      </c>
      <c r="C9" s="88">
        <v>780281</v>
      </c>
      <c r="D9" s="88">
        <v>37534</v>
      </c>
      <c r="E9" s="88">
        <v>301</v>
      </c>
      <c r="F9" s="88" t="s">
        <v>282</v>
      </c>
      <c r="G9" s="52">
        <v>44227</v>
      </c>
      <c r="H9" s="32">
        <v>4</v>
      </c>
      <c r="I9" s="88" t="s">
        <v>126</v>
      </c>
      <c r="J9" s="88">
        <v>1986</v>
      </c>
      <c r="K9" s="88" t="s">
        <v>283</v>
      </c>
      <c r="L9" s="88" t="s">
        <v>284</v>
      </c>
      <c r="M9" s="88">
        <v>12519.744000000001</v>
      </c>
      <c r="N9" s="88" t="s">
        <v>292</v>
      </c>
      <c r="P9" s="44" t="s">
        <v>133</v>
      </c>
      <c r="Q9" s="32"/>
      <c r="R9" s="32"/>
      <c r="S9" s="32"/>
      <c r="T9" s="32"/>
      <c r="U9" s="32"/>
      <c r="V9" s="32">
        <v>24064</v>
      </c>
      <c r="W9" s="32">
        <v>24064</v>
      </c>
    </row>
    <row r="10" spans="1:23">
      <c r="A10" s="88">
        <v>120092</v>
      </c>
      <c r="B10" s="33">
        <v>702021014938</v>
      </c>
      <c r="C10" s="88">
        <v>781403</v>
      </c>
      <c r="D10" s="88">
        <v>37534</v>
      </c>
      <c r="E10" s="88">
        <v>301</v>
      </c>
      <c r="F10" s="88" t="s">
        <v>282</v>
      </c>
      <c r="G10" s="52">
        <v>44229</v>
      </c>
      <c r="H10" s="32">
        <v>5</v>
      </c>
      <c r="I10" s="88" t="s">
        <v>141</v>
      </c>
      <c r="J10" s="88">
        <v>1510</v>
      </c>
      <c r="K10" s="88" t="s">
        <v>283</v>
      </c>
      <c r="L10" s="88" t="s">
        <v>284</v>
      </c>
      <c r="M10" s="88">
        <v>9571.89</v>
      </c>
      <c r="N10" s="88" t="s">
        <v>293</v>
      </c>
      <c r="P10" s="44" t="s">
        <v>132</v>
      </c>
      <c r="Q10" s="32"/>
      <c r="R10" s="32">
        <v>29610</v>
      </c>
      <c r="S10" s="32"/>
      <c r="T10" s="32"/>
      <c r="U10" s="32"/>
      <c r="V10" s="32">
        <v>26010</v>
      </c>
      <c r="W10" s="32">
        <v>55620</v>
      </c>
    </row>
    <row r="11" spans="1:23">
      <c r="A11" s="88">
        <v>120092</v>
      </c>
      <c r="B11" s="33">
        <v>702021015306</v>
      </c>
      <c r="C11" s="88">
        <v>781773</v>
      </c>
      <c r="D11" s="88">
        <v>37534</v>
      </c>
      <c r="E11" s="88">
        <v>301</v>
      </c>
      <c r="F11" s="88" t="s">
        <v>282</v>
      </c>
      <c r="G11" s="52">
        <v>44230</v>
      </c>
      <c r="H11" s="32">
        <v>5</v>
      </c>
      <c r="I11" s="88" t="s">
        <v>141</v>
      </c>
      <c r="J11" s="88">
        <v>2200</v>
      </c>
      <c r="K11" s="88" t="s">
        <v>283</v>
      </c>
      <c r="L11" s="88" t="s">
        <v>284</v>
      </c>
      <c r="M11" s="88">
        <v>13945.8</v>
      </c>
      <c r="N11" s="88" t="s">
        <v>294</v>
      </c>
      <c r="P11" s="44" t="s">
        <v>348</v>
      </c>
      <c r="Q11" s="32"/>
      <c r="R11" s="32">
        <v>8160</v>
      </c>
      <c r="S11" s="32"/>
      <c r="T11" s="32"/>
      <c r="U11" s="32"/>
      <c r="V11" s="32"/>
      <c r="W11" s="32">
        <v>8160</v>
      </c>
    </row>
    <row r="12" spans="1:23">
      <c r="A12" s="88">
        <v>120092</v>
      </c>
      <c r="B12" s="33">
        <v>702021015988</v>
      </c>
      <c r="C12" s="88">
        <v>782457</v>
      </c>
      <c r="D12" s="88">
        <v>37534</v>
      </c>
      <c r="E12" s="88">
        <v>301</v>
      </c>
      <c r="F12" s="88" t="s">
        <v>282</v>
      </c>
      <c r="G12" s="52">
        <v>44231</v>
      </c>
      <c r="H12" s="32">
        <v>5</v>
      </c>
      <c r="I12" s="88" t="s">
        <v>141</v>
      </c>
      <c r="J12" s="88">
        <v>1350</v>
      </c>
      <c r="K12" s="88" t="s">
        <v>283</v>
      </c>
      <c r="L12" s="88" t="s">
        <v>284</v>
      </c>
      <c r="M12" s="88">
        <v>8557.65</v>
      </c>
      <c r="N12" s="88" t="s">
        <v>295</v>
      </c>
      <c r="P12" s="44" t="s">
        <v>140</v>
      </c>
      <c r="Q12" s="32"/>
      <c r="R12" s="32"/>
      <c r="S12" s="32">
        <v>12348</v>
      </c>
      <c r="T12" s="32"/>
      <c r="U12" s="32"/>
      <c r="V12" s="32"/>
      <c r="W12" s="32">
        <v>12348</v>
      </c>
    </row>
    <row r="13" spans="1:23">
      <c r="A13" s="88">
        <v>120092</v>
      </c>
      <c r="B13" s="33">
        <v>702021016623</v>
      </c>
      <c r="C13" s="88">
        <v>783093</v>
      </c>
      <c r="D13" s="88">
        <v>37534</v>
      </c>
      <c r="E13" s="88">
        <v>301</v>
      </c>
      <c r="F13" s="88" t="s">
        <v>282</v>
      </c>
      <c r="G13" s="52">
        <v>44232</v>
      </c>
      <c r="H13" s="32">
        <v>3</v>
      </c>
      <c r="I13" s="88" t="s">
        <v>141</v>
      </c>
      <c r="J13" s="88">
        <v>1986</v>
      </c>
      <c r="K13" s="88" t="s">
        <v>283</v>
      </c>
      <c r="L13" s="88" t="s">
        <v>284</v>
      </c>
      <c r="M13" s="88">
        <v>12587.268</v>
      </c>
      <c r="N13" s="88" t="s">
        <v>296</v>
      </c>
      <c r="P13" s="44" t="s">
        <v>0</v>
      </c>
      <c r="Q13" s="32">
        <v>40420</v>
      </c>
      <c r="R13" s="32">
        <v>48015</v>
      </c>
      <c r="S13" s="32">
        <v>45904</v>
      </c>
      <c r="T13" s="32">
        <v>50246</v>
      </c>
      <c r="U13" s="32">
        <v>49781</v>
      </c>
      <c r="V13" s="32">
        <v>50100</v>
      </c>
      <c r="W13" s="32">
        <v>284466</v>
      </c>
    </row>
    <row r="14" spans="1:23">
      <c r="A14" s="88">
        <v>120092</v>
      </c>
      <c r="B14" s="33">
        <v>702021017227</v>
      </c>
      <c r="C14" s="88">
        <v>783700</v>
      </c>
      <c r="D14" s="88">
        <v>37534</v>
      </c>
      <c r="E14" s="88">
        <v>301</v>
      </c>
      <c r="F14" s="88" t="s">
        <v>282</v>
      </c>
      <c r="G14" s="52">
        <v>44234</v>
      </c>
      <c r="H14" s="32">
        <v>3</v>
      </c>
      <c r="I14" s="88" t="s">
        <v>141</v>
      </c>
      <c r="J14" s="88">
        <v>1400</v>
      </c>
      <c r="K14" s="88" t="s">
        <v>283</v>
      </c>
      <c r="L14" s="88" t="s">
        <v>284</v>
      </c>
      <c r="M14" s="88">
        <v>8873.2000000000007</v>
      </c>
      <c r="N14" s="88" t="s">
        <v>297</v>
      </c>
      <c r="P14"/>
      <c r="Q14"/>
      <c r="R14"/>
    </row>
    <row r="15" spans="1:23">
      <c r="A15" s="88">
        <v>120092</v>
      </c>
      <c r="B15" s="33">
        <v>702021017265</v>
      </c>
      <c r="C15" s="88">
        <v>783738</v>
      </c>
      <c r="D15" s="88">
        <v>37534</v>
      </c>
      <c r="E15" s="88">
        <v>301</v>
      </c>
      <c r="F15" s="88" t="s">
        <v>282</v>
      </c>
      <c r="G15" s="52">
        <v>44234</v>
      </c>
      <c r="H15" s="32">
        <v>3</v>
      </c>
      <c r="I15" s="88" t="s">
        <v>141</v>
      </c>
      <c r="J15" s="88">
        <v>1450</v>
      </c>
      <c r="K15" s="88" t="s">
        <v>283</v>
      </c>
      <c r="L15" s="88" t="s">
        <v>284</v>
      </c>
      <c r="M15" s="88">
        <v>9190.1</v>
      </c>
      <c r="N15" s="88" t="s">
        <v>298</v>
      </c>
      <c r="P15"/>
      <c r="Q15"/>
      <c r="R15"/>
    </row>
    <row r="16" spans="1:23">
      <c r="A16" s="88">
        <v>120092</v>
      </c>
      <c r="B16" s="33">
        <v>702021018350</v>
      </c>
      <c r="C16" s="88">
        <v>784825</v>
      </c>
      <c r="D16" s="88">
        <v>37534</v>
      </c>
      <c r="E16" s="88">
        <v>301</v>
      </c>
      <c r="F16" s="88" t="s">
        <v>282</v>
      </c>
      <c r="G16" s="52">
        <v>44236</v>
      </c>
      <c r="H16" s="32">
        <v>3</v>
      </c>
      <c r="I16" s="88" t="s">
        <v>140</v>
      </c>
      <c r="J16" s="88">
        <v>2100</v>
      </c>
      <c r="K16" s="88" t="s">
        <v>283</v>
      </c>
      <c r="L16" s="88" t="s">
        <v>284</v>
      </c>
      <c r="M16" s="88">
        <v>13309.8</v>
      </c>
      <c r="N16" s="88" t="s">
        <v>299</v>
      </c>
      <c r="P16" s="91" t="s">
        <v>275</v>
      </c>
      <c r="Q16" s="91" t="s">
        <v>273</v>
      </c>
      <c r="R16"/>
      <c r="S16"/>
      <c r="T16"/>
      <c r="U16"/>
      <c r="V16"/>
      <c r="W16"/>
    </row>
    <row r="17" spans="1:23">
      <c r="A17" s="88">
        <v>120092</v>
      </c>
      <c r="B17" s="33">
        <v>702020148311</v>
      </c>
      <c r="C17" s="88">
        <v>761054</v>
      </c>
      <c r="D17" s="88">
        <v>37008</v>
      </c>
      <c r="E17" s="88">
        <v>301</v>
      </c>
      <c r="F17" s="88" t="s">
        <v>282</v>
      </c>
      <c r="G17" s="52">
        <v>44183</v>
      </c>
      <c r="H17" s="32">
        <v>6</v>
      </c>
      <c r="I17" s="88" t="s">
        <v>133</v>
      </c>
      <c r="J17" s="88">
        <v>2000</v>
      </c>
      <c r="K17" s="88" t="s">
        <v>283</v>
      </c>
      <c r="L17" s="88" t="s">
        <v>284</v>
      </c>
      <c r="M17" s="88">
        <v>11966</v>
      </c>
      <c r="N17" s="88" t="s">
        <v>300</v>
      </c>
      <c r="P17" s="91" t="s">
        <v>38</v>
      </c>
      <c r="Q17" s="88">
        <v>1</v>
      </c>
      <c r="R17" s="88">
        <v>2</v>
      </c>
      <c r="S17" s="88">
        <v>3</v>
      </c>
      <c r="T17" s="88">
        <v>4</v>
      </c>
      <c r="U17" s="88">
        <v>5</v>
      </c>
      <c r="V17" s="88">
        <v>6</v>
      </c>
      <c r="W17" s="88" t="s">
        <v>0</v>
      </c>
    </row>
    <row r="18" spans="1:23">
      <c r="A18" s="88">
        <v>120092</v>
      </c>
      <c r="B18" s="33">
        <v>702020149402</v>
      </c>
      <c r="C18" s="88">
        <v>762148</v>
      </c>
      <c r="D18" s="88">
        <v>37008</v>
      </c>
      <c r="E18" s="88">
        <v>301</v>
      </c>
      <c r="F18" s="88" t="s">
        <v>282</v>
      </c>
      <c r="G18" s="52">
        <v>44186</v>
      </c>
      <c r="H18" s="32">
        <v>6</v>
      </c>
      <c r="I18" s="88" t="s">
        <v>132</v>
      </c>
      <c r="J18" s="88">
        <v>2156</v>
      </c>
      <c r="K18" s="88" t="s">
        <v>283</v>
      </c>
      <c r="L18" s="88" t="s">
        <v>284</v>
      </c>
      <c r="M18" s="88">
        <v>12899.348</v>
      </c>
      <c r="N18" s="88" t="s">
        <v>301</v>
      </c>
      <c r="P18" s="44" t="s">
        <v>127</v>
      </c>
      <c r="Q18" s="32"/>
      <c r="R18" s="32">
        <v>59025.542000000009</v>
      </c>
      <c r="S18" s="32"/>
      <c r="T18" s="32"/>
      <c r="U18" s="32"/>
      <c r="V18" s="32"/>
      <c r="W18" s="32">
        <v>59025.542000000009</v>
      </c>
    </row>
    <row r="19" spans="1:23">
      <c r="A19" s="88">
        <v>120092</v>
      </c>
      <c r="B19" s="33">
        <v>702020150198</v>
      </c>
      <c r="C19" s="88">
        <v>762945</v>
      </c>
      <c r="D19" s="88">
        <v>37008</v>
      </c>
      <c r="E19" s="88">
        <v>301</v>
      </c>
      <c r="F19" s="88" t="s">
        <v>282</v>
      </c>
      <c r="G19" s="52">
        <v>44187</v>
      </c>
      <c r="H19" s="32">
        <v>2</v>
      </c>
      <c r="I19" s="88" t="s">
        <v>132</v>
      </c>
      <c r="J19" s="88">
        <v>2060</v>
      </c>
      <c r="K19" s="88" t="s">
        <v>283</v>
      </c>
      <c r="L19" s="88" t="s">
        <v>284</v>
      </c>
      <c r="M19" s="88">
        <v>12784.36</v>
      </c>
      <c r="N19" s="88" t="s">
        <v>302</v>
      </c>
      <c r="P19" s="44" t="s">
        <v>126</v>
      </c>
      <c r="Q19" s="32"/>
      <c r="R19" s="32">
        <v>4287.616</v>
      </c>
      <c r="S19" s="32"/>
      <c r="T19" s="32">
        <v>311694.97600000002</v>
      </c>
      <c r="U19" s="32"/>
      <c r="V19" s="32">
        <v>157.50800000000001</v>
      </c>
      <c r="W19" s="32">
        <v>316140.09999999998</v>
      </c>
    </row>
    <row r="20" spans="1:23">
      <c r="A20" s="88">
        <v>120092</v>
      </c>
      <c r="B20" s="33">
        <v>702020151032</v>
      </c>
      <c r="C20" s="88">
        <v>763780</v>
      </c>
      <c r="D20" s="88">
        <v>37008</v>
      </c>
      <c r="E20" s="88">
        <v>301</v>
      </c>
      <c r="F20" s="88" t="s">
        <v>282</v>
      </c>
      <c r="G20" s="52">
        <v>44190</v>
      </c>
      <c r="H20" s="32">
        <v>2</v>
      </c>
      <c r="I20" s="88" t="s">
        <v>132</v>
      </c>
      <c r="J20" s="88">
        <v>1400</v>
      </c>
      <c r="K20" s="88" t="s">
        <v>283</v>
      </c>
      <c r="L20" s="88" t="s">
        <v>284</v>
      </c>
      <c r="M20" s="88">
        <v>8688.4</v>
      </c>
      <c r="N20" s="88" t="s">
        <v>303</v>
      </c>
      <c r="P20" s="44" t="s">
        <v>116</v>
      </c>
      <c r="Q20" s="32">
        <v>81657.65400000001</v>
      </c>
      <c r="R20" s="32"/>
      <c r="S20" s="32"/>
      <c r="T20" s="32"/>
      <c r="U20" s="32"/>
      <c r="V20" s="32"/>
      <c r="W20" s="32">
        <v>81657.65400000001</v>
      </c>
    </row>
    <row r="21" spans="1:23">
      <c r="A21" s="88">
        <v>120092</v>
      </c>
      <c r="B21" s="33">
        <v>702021009975</v>
      </c>
      <c r="C21" s="88">
        <v>776430</v>
      </c>
      <c r="D21" s="88">
        <v>37504</v>
      </c>
      <c r="E21" s="88">
        <v>301</v>
      </c>
      <c r="F21" s="88" t="s">
        <v>282</v>
      </c>
      <c r="G21" s="52">
        <v>44219</v>
      </c>
      <c r="H21" s="32">
        <v>2</v>
      </c>
      <c r="I21" s="88" t="s">
        <v>127</v>
      </c>
      <c r="J21" s="88">
        <v>1200</v>
      </c>
      <c r="K21" s="88" t="s">
        <v>283</v>
      </c>
      <c r="L21" s="88" t="s">
        <v>284</v>
      </c>
      <c r="M21" s="88">
        <v>7372.8</v>
      </c>
      <c r="N21" s="88" t="s">
        <v>304</v>
      </c>
      <c r="P21" s="44" t="s">
        <v>113</v>
      </c>
      <c r="Q21" s="32">
        <v>148493.826</v>
      </c>
      <c r="R21" s="32"/>
      <c r="S21" s="32"/>
      <c r="T21" s="32"/>
      <c r="U21" s="32"/>
      <c r="V21" s="32"/>
      <c r="W21" s="32">
        <v>148493.826</v>
      </c>
    </row>
    <row r="22" spans="1:23">
      <c r="A22" s="88">
        <v>120092</v>
      </c>
      <c r="B22" s="33">
        <v>702021012234</v>
      </c>
      <c r="C22" s="88">
        <v>778693</v>
      </c>
      <c r="D22" s="88">
        <v>37534</v>
      </c>
      <c r="E22" s="88">
        <v>301</v>
      </c>
      <c r="F22" s="88" t="s">
        <v>282</v>
      </c>
      <c r="G22" s="52">
        <v>44223</v>
      </c>
      <c r="H22" s="32">
        <v>4</v>
      </c>
      <c r="I22" s="88" t="s">
        <v>126</v>
      </c>
      <c r="J22" s="88">
        <v>2100</v>
      </c>
      <c r="K22" s="88" t="s">
        <v>283</v>
      </c>
      <c r="L22" s="88" t="s">
        <v>284</v>
      </c>
      <c r="M22" s="88">
        <v>13238.4</v>
      </c>
      <c r="N22" s="88" t="s">
        <v>305</v>
      </c>
      <c r="P22" s="44" t="s">
        <v>141</v>
      </c>
      <c r="Q22" s="32"/>
      <c r="R22" s="32"/>
      <c r="S22" s="32">
        <v>212677.92800000007</v>
      </c>
      <c r="T22" s="32">
        <v>5055.808</v>
      </c>
      <c r="U22" s="32">
        <v>315561.75899999996</v>
      </c>
      <c r="V22" s="32"/>
      <c r="W22" s="32">
        <v>533295.495</v>
      </c>
    </row>
    <row r="23" spans="1:23">
      <c r="A23" s="88">
        <v>120092</v>
      </c>
      <c r="B23" s="33">
        <v>702021012872</v>
      </c>
      <c r="C23" s="88">
        <v>779332</v>
      </c>
      <c r="D23" s="88">
        <v>37534</v>
      </c>
      <c r="E23" s="88">
        <v>301</v>
      </c>
      <c r="F23" s="88" t="s">
        <v>282</v>
      </c>
      <c r="G23" s="52">
        <v>44225</v>
      </c>
      <c r="H23" s="32">
        <v>4</v>
      </c>
      <c r="I23" s="88" t="s">
        <v>126</v>
      </c>
      <c r="J23" s="88">
        <v>1778</v>
      </c>
      <c r="K23" s="88" t="s">
        <v>283</v>
      </c>
      <c r="L23" s="88" t="s">
        <v>284</v>
      </c>
      <c r="M23" s="88">
        <v>11208.512000000001</v>
      </c>
      <c r="N23" s="88" t="s">
        <v>306</v>
      </c>
      <c r="P23" s="44" t="s">
        <v>133</v>
      </c>
      <c r="Q23" s="32"/>
      <c r="R23" s="32"/>
      <c r="S23" s="32"/>
      <c r="T23" s="32"/>
      <c r="U23" s="32"/>
      <c r="V23" s="32">
        <v>143974.91200000001</v>
      </c>
      <c r="W23" s="32">
        <v>143974.91200000001</v>
      </c>
    </row>
    <row r="24" spans="1:23">
      <c r="A24" s="88">
        <v>120092</v>
      </c>
      <c r="B24" s="33">
        <v>702021014216</v>
      </c>
      <c r="C24" s="88">
        <v>780681</v>
      </c>
      <c r="D24" s="88">
        <v>37534</v>
      </c>
      <c r="E24" s="88">
        <v>301</v>
      </c>
      <c r="F24" s="88" t="s">
        <v>282</v>
      </c>
      <c r="G24" s="52">
        <v>44228</v>
      </c>
      <c r="H24" s="32">
        <v>5</v>
      </c>
      <c r="I24" s="88" t="s">
        <v>141</v>
      </c>
      <c r="J24" s="88">
        <v>2140</v>
      </c>
      <c r="K24" s="88" t="s">
        <v>283</v>
      </c>
      <c r="L24" s="88" t="s">
        <v>284</v>
      </c>
      <c r="M24" s="88">
        <v>13565.46</v>
      </c>
      <c r="N24" s="88" t="s">
        <v>307</v>
      </c>
      <c r="P24" s="44" t="s">
        <v>132</v>
      </c>
      <c r="Q24" s="32"/>
      <c r="R24" s="32">
        <v>183759.65999999997</v>
      </c>
      <c r="S24" s="32"/>
      <c r="T24" s="32"/>
      <c r="U24" s="32"/>
      <c r="V24" s="32">
        <v>155617.82999999999</v>
      </c>
      <c r="W24" s="32">
        <v>339377.49</v>
      </c>
    </row>
    <row r="25" spans="1:23">
      <c r="A25" s="88">
        <v>120092</v>
      </c>
      <c r="B25" s="33">
        <v>702021014844</v>
      </c>
      <c r="C25" s="88">
        <v>781309</v>
      </c>
      <c r="D25" s="88">
        <v>37534</v>
      </c>
      <c r="E25" s="88">
        <v>301</v>
      </c>
      <c r="F25" s="88" t="s">
        <v>282</v>
      </c>
      <c r="G25" s="52">
        <v>44229</v>
      </c>
      <c r="H25" s="32">
        <v>5</v>
      </c>
      <c r="I25" s="88" t="s">
        <v>141</v>
      </c>
      <c r="J25" s="88">
        <v>1820</v>
      </c>
      <c r="K25" s="88" t="s">
        <v>283</v>
      </c>
      <c r="L25" s="88" t="s">
        <v>284</v>
      </c>
      <c r="M25" s="88">
        <v>11536.98</v>
      </c>
      <c r="N25" s="88" t="s">
        <v>308</v>
      </c>
      <c r="P25" s="44" t="s">
        <v>348</v>
      </c>
      <c r="Q25" s="32"/>
      <c r="R25" s="32">
        <v>50640.960000000006</v>
      </c>
      <c r="S25" s="32"/>
      <c r="T25" s="32"/>
      <c r="U25" s="32"/>
      <c r="V25" s="32"/>
      <c r="W25" s="32">
        <v>50640.960000000006</v>
      </c>
    </row>
    <row r="26" spans="1:23">
      <c r="A26" s="88">
        <v>120092</v>
      </c>
      <c r="B26" s="33">
        <v>702021014861</v>
      </c>
      <c r="C26" s="88">
        <v>781326</v>
      </c>
      <c r="D26" s="88">
        <v>37534</v>
      </c>
      <c r="E26" s="88">
        <v>301</v>
      </c>
      <c r="F26" s="88" t="s">
        <v>282</v>
      </c>
      <c r="G26" s="52">
        <v>44229</v>
      </c>
      <c r="H26" s="32">
        <v>5</v>
      </c>
      <c r="I26" s="88" t="s">
        <v>141</v>
      </c>
      <c r="J26" s="88">
        <v>2692</v>
      </c>
      <c r="K26" s="88" t="s">
        <v>283</v>
      </c>
      <c r="L26" s="88" t="s">
        <v>284</v>
      </c>
      <c r="M26" s="88">
        <v>17064.588</v>
      </c>
      <c r="N26" s="88" t="s">
        <v>309</v>
      </c>
      <c r="P26" s="44" t="s">
        <v>140</v>
      </c>
      <c r="Q26" s="32"/>
      <c r="R26" s="32"/>
      <c r="S26" s="32">
        <v>78261.624000000011</v>
      </c>
      <c r="T26" s="32"/>
      <c r="U26" s="32"/>
      <c r="V26" s="32"/>
      <c r="W26" s="32">
        <v>78261.624000000011</v>
      </c>
    </row>
    <row r="27" spans="1:23">
      <c r="A27" s="88">
        <v>120092</v>
      </c>
      <c r="B27" s="33">
        <v>702021014885</v>
      </c>
      <c r="C27" s="88">
        <v>781350</v>
      </c>
      <c r="D27" s="88">
        <v>37534</v>
      </c>
      <c r="E27" s="88">
        <v>301</v>
      </c>
      <c r="F27" s="88" t="s">
        <v>282</v>
      </c>
      <c r="G27" s="52">
        <v>44229</v>
      </c>
      <c r="H27" s="32">
        <v>5</v>
      </c>
      <c r="I27" s="88" t="s">
        <v>141</v>
      </c>
      <c r="J27" s="88">
        <v>2401</v>
      </c>
      <c r="K27" s="88" t="s">
        <v>283</v>
      </c>
      <c r="L27" s="88" t="s">
        <v>284</v>
      </c>
      <c r="M27" s="88">
        <v>15219.939</v>
      </c>
      <c r="N27" s="88" t="s">
        <v>310</v>
      </c>
      <c r="P27" s="44" t="s">
        <v>0</v>
      </c>
      <c r="Q27" s="32">
        <v>230151.48</v>
      </c>
      <c r="R27" s="32">
        <v>297713.77799999999</v>
      </c>
      <c r="S27" s="32">
        <v>290939.55200000008</v>
      </c>
      <c r="T27" s="32">
        <v>316750.78400000004</v>
      </c>
      <c r="U27" s="32">
        <v>315561.75899999996</v>
      </c>
      <c r="V27" s="32">
        <v>299750.25</v>
      </c>
      <c r="W27" s="32">
        <v>1750867.6030000001</v>
      </c>
    </row>
    <row r="28" spans="1:23">
      <c r="A28" s="88">
        <v>120092</v>
      </c>
      <c r="B28" s="33">
        <v>702021015986</v>
      </c>
      <c r="C28" s="88">
        <v>782455</v>
      </c>
      <c r="D28" s="88">
        <v>37534</v>
      </c>
      <c r="E28" s="88">
        <v>301</v>
      </c>
      <c r="F28" s="88" t="s">
        <v>282</v>
      </c>
      <c r="G28" s="52">
        <v>44231</v>
      </c>
      <c r="H28" s="32">
        <v>5</v>
      </c>
      <c r="I28" s="88" t="s">
        <v>141</v>
      </c>
      <c r="J28" s="88">
        <v>1350</v>
      </c>
      <c r="K28" s="88" t="s">
        <v>283</v>
      </c>
      <c r="L28" s="88" t="s">
        <v>284</v>
      </c>
      <c r="M28" s="88">
        <v>8557.65</v>
      </c>
      <c r="N28" s="88" t="s">
        <v>311</v>
      </c>
    </row>
    <row r="29" spans="1:23">
      <c r="A29" s="88">
        <v>120092</v>
      </c>
      <c r="B29" s="33">
        <v>702021016077</v>
      </c>
      <c r="C29" s="88">
        <v>782546</v>
      </c>
      <c r="D29" s="88">
        <v>37534</v>
      </c>
      <c r="E29" s="88">
        <v>301</v>
      </c>
      <c r="F29" s="88" t="s">
        <v>282</v>
      </c>
      <c r="G29" s="52">
        <v>44231</v>
      </c>
      <c r="H29" s="32">
        <v>3</v>
      </c>
      <c r="I29" s="88" t="s">
        <v>141</v>
      </c>
      <c r="J29" s="88">
        <v>1400</v>
      </c>
      <c r="K29" s="88" t="s">
        <v>283</v>
      </c>
      <c r="L29" s="88" t="s">
        <v>284</v>
      </c>
      <c r="M29" s="88">
        <v>8873.2000000000007</v>
      </c>
      <c r="N29" s="88" t="s">
        <v>312</v>
      </c>
    </row>
    <row r="30" spans="1:23">
      <c r="A30" s="88">
        <v>120092</v>
      </c>
      <c r="B30" s="33">
        <v>702020125092</v>
      </c>
      <c r="C30" s="88">
        <v>737791</v>
      </c>
      <c r="D30" s="88">
        <v>36027</v>
      </c>
      <c r="E30" s="88">
        <v>301</v>
      </c>
      <c r="F30" s="88" t="s">
        <v>282</v>
      </c>
      <c r="G30" s="52">
        <v>44139</v>
      </c>
      <c r="H30" s="32">
        <v>1</v>
      </c>
      <c r="I30" s="88" t="s">
        <v>113</v>
      </c>
      <c r="J30" s="88">
        <v>140</v>
      </c>
      <c r="K30" s="88" t="s">
        <v>283</v>
      </c>
      <c r="L30" s="88" t="s">
        <v>284</v>
      </c>
      <c r="M30" s="88">
        <v>797.16</v>
      </c>
      <c r="N30" s="88" t="s">
        <v>313</v>
      </c>
    </row>
    <row r="31" spans="1:23">
      <c r="A31" s="88">
        <v>120092</v>
      </c>
      <c r="B31" s="33">
        <v>702020148297</v>
      </c>
      <c r="C31" s="88">
        <v>761040</v>
      </c>
      <c r="D31" s="88">
        <v>37008</v>
      </c>
      <c r="E31" s="88">
        <v>301</v>
      </c>
      <c r="F31" s="88" t="s">
        <v>282</v>
      </c>
      <c r="G31" s="52">
        <v>44183</v>
      </c>
      <c r="H31" s="32">
        <v>6</v>
      </c>
      <c r="I31" s="88" t="s">
        <v>133</v>
      </c>
      <c r="J31" s="88">
        <v>2300</v>
      </c>
      <c r="K31" s="88" t="s">
        <v>283</v>
      </c>
      <c r="L31" s="88" t="s">
        <v>284</v>
      </c>
      <c r="M31" s="88">
        <v>13760.9</v>
      </c>
      <c r="N31" s="88" t="s">
        <v>314</v>
      </c>
    </row>
    <row r="32" spans="1:23">
      <c r="A32" s="88">
        <v>120092</v>
      </c>
      <c r="B32" s="33">
        <v>702020148310</v>
      </c>
      <c r="C32" s="88">
        <v>761053</v>
      </c>
      <c r="D32" s="88">
        <v>37008</v>
      </c>
      <c r="E32" s="88">
        <v>301</v>
      </c>
      <c r="F32" s="88" t="s">
        <v>282</v>
      </c>
      <c r="G32" s="52">
        <v>44183</v>
      </c>
      <c r="H32" s="32">
        <v>6</v>
      </c>
      <c r="I32" s="88" t="s">
        <v>133</v>
      </c>
      <c r="J32" s="88">
        <v>2200</v>
      </c>
      <c r="K32" s="88" t="s">
        <v>283</v>
      </c>
      <c r="L32" s="88" t="s">
        <v>284</v>
      </c>
      <c r="M32" s="88">
        <v>13162.6</v>
      </c>
      <c r="N32" s="88" t="s">
        <v>315</v>
      </c>
    </row>
    <row r="33" spans="1:14">
      <c r="A33" s="88">
        <v>120092</v>
      </c>
      <c r="B33" s="33">
        <v>702020149399</v>
      </c>
      <c r="C33" s="88">
        <v>762145</v>
      </c>
      <c r="D33" s="88">
        <v>37008</v>
      </c>
      <c r="E33" s="88">
        <v>301</v>
      </c>
      <c r="F33" s="88" t="s">
        <v>282</v>
      </c>
      <c r="G33" s="52">
        <v>44186</v>
      </c>
      <c r="H33" s="32">
        <v>6</v>
      </c>
      <c r="I33" s="88" t="s">
        <v>132</v>
      </c>
      <c r="J33" s="88">
        <v>2000</v>
      </c>
      <c r="K33" s="88" t="s">
        <v>283</v>
      </c>
      <c r="L33" s="88" t="s">
        <v>284</v>
      </c>
      <c r="M33" s="88">
        <v>11966</v>
      </c>
      <c r="N33" s="88" t="s">
        <v>316</v>
      </c>
    </row>
    <row r="34" spans="1:14">
      <c r="A34" s="88">
        <v>120092</v>
      </c>
      <c r="B34" s="33">
        <v>702020149409</v>
      </c>
      <c r="C34" s="88">
        <v>762155</v>
      </c>
      <c r="D34" s="88">
        <v>37008</v>
      </c>
      <c r="E34" s="88">
        <v>301</v>
      </c>
      <c r="F34" s="88" t="s">
        <v>282</v>
      </c>
      <c r="G34" s="52">
        <v>44186</v>
      </c>
      <c r="H34" s="32">
        <v>6</v>
      </c>
      <c r="I34" s="88" t="s">
        <v>132</v>
      </c>
      <c r="J34" s="88">
        <v>1000</v>
      </c>
      <c r="K34" s="88" t="s">
        <v>283</v>
      </c>
      <c r="L34" s="88" t="s">
        <v>284</v>
      </c>
      <c r="M34" s="88">
        <v>5983</v>
      </c>
      <c r="N34" s="88" t="s">
        <v>317</v>
      </c>
    </row>
    <row r="35" spans="1:14">
      <c r="A35" s="88">
        <v>120092</v>
      </c>
      <c r="B35" s="33">
        <v>702020149416</v>
      </c>
      <c r="C35" s="88">
        <v>762162</v>
      </c>
      <c r="D35" s="88">
        <v>37008</v>
      </c>
      <c r="E35" s="88">
        <v>301</v>
      </c>
      <c r="F35" s="88" t="s">
        <v>282</v>
      </c>
      <c r="G35" s="52">
        <v>44186</v>
      </c>
      <c r="H35" s="32">
        <v>6</v>
      </c>
      <c r="I35" s="88" t="s">
        <v>132</v>
      </c>
      <c r="J35" s="88">
        <v>2213</v>
      </c>
      <c r="K35" s="88" t="s">
        <v>283</v>
      </c>
      <c r="L35" s="88" t="s">
        <v>284</v>
      </c>
      <c r="M35" s="88">
        <v>13240.379000000001</v>
      </c>
      <c r="N35" s="88" t="s">
        <v>318</v>
      </c>
    </row>
    <row r="36" spans="1:14">
      <c r="A36" s="88">
        <v>120092</v>
      </c>
      <c r="B36" s="33">
        <v>702020149513</v>
      </c>
      <c r="C36" s="88">
        <v>762259</v>
      </c>
      <c r="D36" s="88">
        <v>37008</v>
      </c>
      <c r="E36" s="88">
        <v>301</v>
      </c>
      <c r="F36" s="88" t="s">
        <v>282</v>
      </c>
      <c r="G36" s="52">
        <v>44186</v>
      </c>
      <c r="H36" s="32">
        <v>6</v>
      </c>
      <c r="I36" s="88" t="s">
        <v>132</v>
      </c>
      <c r="J36" s="88">
        <v>1000</v>
      </c>
      <c r="K36" s="88" t="s">
        <v>283</v>
      </c>
      <c r="L36" s="88" t="s">
        <v>284</v>
      </c>
      <c r="M36" s="88">
        <v>5983</v>
      </c>
      <c r="N36" s="88" t="s">
        <v>319</v>
      </c>
    </row>
    <row r="37" spans="1:14">
      <c r="A37" s="88">
        <v>120092</v>
      </c>
      <c r="B37" s="33">
        <v>702020150178</v>
      </c>
      <c r="C37" s="88">
        <v>762925</v>
      </c>
      <c r="D37" s="88">
        <v>37008</v>
      </c>
      <c r="E37" s="88">
        <v>301</v>
      </c>
      <c r="F37" s="88" t="s">
        <v>282</v>
      </c>
      <c r="G37" s="52">
        <v>44187</v>
      </c>
      <c r="H37" s="32">
        <v>2</v>
      </c>
      <c r="I37" s="88" t="s">
        <v>132</v>
      </c>
      <c r="J37" s="88">
        <v>2420</v>
      </c>
      <c r="K37" s="88" t="s">
        <v>283</v>
      </c>
      <c r="L37" s="88" t="s">
        <v>284</v>
      </c>
      <c r="M37" s="88">
        <v>15018.52</v>
      </c>
      <c r="N37" s="88" t="s">
        <v>320</v>
      </c>
    </row>
    <row r="38" spans="1:14">
      <c r="A38" s="88">
        <v>120092</v>
      </c>
      <c r="B38" s="33">
        <v>702020150192</v>
      </c>
      <c r="C38" s="88">
        <v>762939</v>
      </c>
      <c r="D38" s="88">
        <v>37008</v>
      </c>
      <c r="E38" s="88">
        <v>301</v>
      </c>
      <c r="F38" s="88" t="s">
        <v>282</v>
      </c>
      <c r="G38" s="52">
        <v>44187</v>
      </c>
      <c r="H38" s="32">
        <v>2</v>
      </c>
      <c r="I38" s="88" t="s">
        <v>132</v>
      </c>
      <c r="J38" s="88">
        <v>2210</v>
      </c>
      <c r="K38" s="88" t="s">
        <v>283</v>
      </c>
      <c r="L38" s="88" t="s">
        <v>284</v>
      </c>
      <c r="M38" s="88">
        <v>13715.26</v>
      </c>
      <c r="N38" s="88" t="s">
        <v>321</v>
      </c>
    </row>
    <row r="39" spans="1:14">
      <c r="A39" s="88">
        <v>120092</v>
      </c>
      <c r="B39" s="33">
        <v>702020150206</v>
      </c>
      <c r="C39" s="88">
        <v>762953</v>
      </c>
      <c r="D39" s="88">
        <v>37008</v>
      </c>
      <c r="E39" s="88">
        <v>301</v>
      </c>
      <c r="F39" s="88" t="s">
        <v>282</v>
      </c>
      <c r="G39" s="52">
        <v>44187</v>
      </c>
      <c r="H39" s="32">
        <v>2</v>
      </c>
      <c r="I39" s="88" t="s">
        <v>132</v>
      </c>
      <c r="J39" s="88">
        <v>637</v>
      </c>
      <c r="K39" s="88" t="s">
        <v>283</v>
      </c>
      <c r="L39" s="88" t="s">
        <v>284</v>
      </c>
      <c r="M39" s="88">
        <v>3953.2220000000002</v>
      </c>
      <c r="N39" s="88" t="s">
        <v>322</v>
      </c>
    </row>
    <row r="40" spans="1:14">
      <c r="A40" s="88">
        <v>120092</v>
      </c>
      <c r="B40" s="33">
        <v>702021009512</v>
      </c>
      <c r="C40" s="88">
        <v>775966</v>
      </c>
      <c r="D40" s="88">
        <v>37008</v>
      </c>
      <c r="E40" s="88">
        <v>301</v>
      </c>
      <c r="F40" s="88" t="s">
        <v>282</v>
      </c>
      <c r="G40" s="52">
        <v>44218</v>
      </c>
      <c r="H40" s="32">
        <v>2</v>
      </c>
      <c r="I40" s="88" t="s">
        <v>127</v>
      </c>
      <c r="J40" s="88">
        <v>1600</v>
      </c>
      <c r="K40" s="88" t="s">
        <v>283</v>
      </c>
      <c r="L40" s="88" t="s">
        <v>284</v>
      </c>
      <c r="M40" s="88">
        <v>9929.6</v>
      </c>
      <c r="N40" s="88" t="s">
        <v>323</v>
      </c>
    </row>
    <row r="41" spans="1:14">
      <c r="A41" s="88">
        <v>120092</v>
      </c>
      <c r="B41" s="33">
        <v>702021012240</v>
      </c>
      <c r="C41" s="88">
        <v>778699</v>
      </c>
      <c r="D41" s="88">
        <v>37534</v>
      </c>
      <c r="E41" s="88">
        <v>301</v>
      </c>
      <c r="F41" s="88" t="s">
        <v>282</v>
      </c>
      <c r="G41" s="52">
        <v>44223</v>
      </c>
      <c r="H41" s="32">
        <v>4</v>
      </c>
      <c r="I41" s="88" t="s">
        <v>126</v>
      </c>
      <c r="J41" s="88">
        <v>20</v>
      </c>
      <c r="K41" s="88" t="s">
        <v>283</v>
      </c>
      <c r="L41" s="88" t="s">
        <v>284</v>
      </c>
      <c r="M41" s="88">
        <v>126.08</v>
      </c>
      <c r="N41" s="88" t="s">
        <v>324</v>
      </c>
    </row>
    <row r="42" spans="1:14">
      <c r="A42" s="88">
        <v>120092</v>
      </c>
      <c r="B42" s="33">
        <v>702021013752</v>
      </c>
      <c r="C42" s="88">
        <v>780217</v>
      </c>
      <c r="D42" s="88">
        <v>37534</v>
      </c>
      <c r="E42" s="88">
        <v>301</v>
      </c>
      <c r="F42" s="88" t="s">
        <v>282</v>
      </c>
      <c r="G42" s="52">
        <v>44227</v>
      </c>
      <c r="H42" s="32">
        <v>4</v>
      </c>
      <c r="I42" s="88" t="s">
        <v>126</v>
      </c>
      <c r="J42" s="88">
        <v>2000</v>
      </c>
      <c r="K42" s="88" t="s">
        <v>283</v>
      </c>
      <c r="L42" s="88" t="s">
        <v>284</v>
      </c>
      <c r="M42" s="88">
        <v>12608</v>
      </c>
      <c r="N42" s="88" t="s">
        <v>325</v>
      </c>
    </row>
    <row r="43" spans="1:14">
      <c r="A43" s="88">
        <v>120092</v>
      </c>
      <c r="B43" s="33">
        <v>702021013822</v>
      </c>
      <c r="C43" s="88">
        <v>780287</v>
      </c>
      <c r="D43" s="88">
        <v>37534</v>
      </c>
      <c r="E43" s="88">
        <v>301</v>
      </c>
      <c r="F43" s="88" t="s">
        <v>282</v>
      </c>
      <c r="G43" s="52">
        <v>44227</v>
      </c>
      <c r="H43" s="32">
        <v>4</v>
      </c>
      <c r="I43" s="88" t="s">
        <v>126</v>
      </c>
      <c r="J43" s="88">
        <v>2000</v>
      </c>
      <c r="K43" s="88" t="s">
        <v>283</v>
      </c>
      <c r="L43" s="88" t="s">
        <v>284</v>
      </c>
      <c r="M43" s="88">
        <v>12608</v>
      </c>
      <c r="N43" s="88" t="s">
        <v>326</v>
      </c>
    </row>
    <row r="44" spans="1:14">
      <c r="A44" s="88">
        <v>120092</v>
      </c>
      <c r="B44" s="33">
        <v>702021013843</v>
      </c>
      <c r="C44" s="88">
        <v>780308</v>
      </c>
      <c r="D44" s="88">
        <v>37534</v>
      </c>
      <c r="E44" s="88">
        <v>301</v>
      </c>
      <c r="F44" s="88" t="s">
        <v>282</v>
      </c>
      <c r="G44" s="52">
        <v>44227</v>
      </c>
      <c r="H44" s="32">
        <v>4</v>
      </c>
      <c r="I44" s="88" t="s">
        <v>126</v>
      </c>
      <c r="J44" s="88">
        <v>2074</v>
      </c>
      <c r="K44" s="88" t="s">
        <v>283</v>
      </c>
      <c r="L44" s="88" t="s">
        <v>284</v>
      </c>
      <c r="M44" s="88">
        <v>13074.495999999999</v>
      </c>
      <c r="N44" s="88" t="s">
        <v>327</v>
      </c>
    </row>
    <row r="45" spans="1:14">
      <c r="A45" s="88">
        <v>120092</v>
      </c>
      <c r="B45" s="33">
        <v>702021014921</v>
      </c>
      <c r="C45" s="88">
        <v>781386</v>
      </c>
      <c r="D45" s="88">
        <v>37534</v>
      </c>
      <c r="E45" s="88">
        <v>301</v>
      </c>
      <c r="F45" s="88" t="s">
        <v>282</v>
      </c>
      <c r="G45" s="52">
        <v>44229</v>
      </c>
      <c r="H45" s="32">
        <v>5</v>
      </c>
      <c r="I45" s="88" t="s">
        <v>141</v>
      </c>
      <c r="J45" s="88">
        <v>1720</v>
      </c>
      <c r="K45" s="88" t="s">
        <v>283</v>
      </c>
      <c r="L45" s="88" t="s">
        <v>284</v>
      </c>
      <c r="M45" s="88">
        <v>10903.08</v>
      </c>
      <c r="N45" s="88" t="s">
        <v>328</v>
      </c>
    </row>
    <row r="46" spans="1:14">
      <c r="A46" s="88">
        <v>120092</v>
      </c>
      <c r="B46" s="33">
        <v>702021015358</v>
      </c>
      <c r="C46" s="88">
        <v>781825</v>
      </c>
      <c r="D46" s="88">
        <v>37534</v>
      </c>
      <c r="E46" s="88">
        <v>301</v>
      </c>
      <c r="F46" s="88" t="s">
        <v>282</v>
      </c>
      <c r="G46" s="52">
        <v>44230</v>
      </c>
      <c r="H46" s="32">
        <v>5</v>
      </c>
      <c r="I46" s="88" t="s">
        <v>141</v>
      </c>
      <c r="J46" s="88">
        <v>2160</v>
      </c>
      <c r="K46" s="88" t="s">
        <v>283</v>
      </c>
      <c r="L46" s="88" t="s">
        <v>284</v>
      </c>
      <c r="M46" s="88">
        <v>13692.24</v>
      </c>
      <c r="N46" s="88" t="s">
        <v>329</v>
      </c>
    </row>
    <row r="47" spans="1:14">
      <c r="A47" s="88">
        <v>120092</v>
      </c>
      <c r="B47" s="33">
        <v>702021015373</v>
      </c>
      <c r="C47" s="88">
        <v>781840</v>
      </c>
      <c r="D47" s="88">
        <v>37534</v>
      </c>
      <c r="E47" s="88">
        <v>301</v>
      </c>
      <c r="F47" s="88" t="s">
        <v>282</v>
      </c>
      <c r="G47" s="52">
        <v>44230</v>
      </c>
      <c r="H47" s="32">
        <v>5</v>
      </c>
      <c r="I47" s="88" t="s">
        <v>141</v>
      </c>
      <c r="J47" s="88">
        <v>1612</v>
      </c>
      <c r="K47" s="88" t="s">
        <v>283</v>
      </c>
      <c r="L47" s="88" t="s">
        <v>284</v>
      </c>
      <c r="M47" s="88">
        <v>10218.468000000001</v>
      </c>
      <c r="N47" s="88" t="s">
        <v>330</v>
      </c>
    </row>
    <row r="48" spans="1:14">
      <c r="A48" s="88">
        <v>120092</v>
      </c>
      <c r="B48" s="33">
        <v>702021016117</v>
      </c>
      <c r="C48" s="88">
        <v>782586</v>
      </c>
      <c r="D48" s="88">
        <v>37534</v>
      </c>
      <c r="E48" s="88">
        <v>301</v>
      </c>
      <c r="F48" s="88" t="s">
        <v>282</v>
      </c>
      <c r="G48" s="52">
        <v>44231</v>
      </c>
      <c r="H48" s="32">
        <v>3</v>
      </c>
      <c r="I48" s="88" t="s">
        <v>141</v>
      </c>
      <c r="J48" s="88">
        <v>1200</v>
      </c>
      <c r="K48" s="88" t="s">
        <v>283</v>
      </c>
      <c r="L48" s="88" t="s">
        <v>284</v>
      </c>
      <c r="M48" s="88">
        <v>7605.6</v>
      </c>
      <c r="N48" s="88" t="s">
        <v>331</v>
      </c>
    </row>
    <row r="49" spans="1:14">
      <c r="A49" s="88">
        <v>120092</v>
      </c>
      <c r="B49" s="33">
        <v>702021016127</v>
      </c>
      <c r="C49" s="88">
        <v>782596</v>
      </c>
      <c r="D49" s="88">
        <v>37534</v>
      </c>
      <c r="E49" s="88">
        <v>301</v>
      </c>
      <c r="F49" s="88" t="s">
        <v>282</v>
      </c>
      <c r="G49" s="52">
        <v>44231</v>
      </c>
      <c r="H49" s="32">
        <v>3</v>
      </c>
      <c r="I49" s="88" t="s">
        <v>141</v>
      </c>
      <c r="J49" s="88">
        <v>1460</v>
      </c>
      <c r="K49" s="88" t="s">
        <v>283</v>
      </c>
      <c r="L49" s="88" t="s">
        <v>284</v>
      </c>
      <c r="M49" s="88">
        <v>9253.48</v>
      </c>
      <c r="N49" s="88" t="s">
        <v>332</v>
      </c>
    </row>
    <row r="50" spans="1:14">
      <c r="A50" s="88">
        <v>120092</v>
      </c>
      <c r="B50" s="33">
        <v>702021016553</v>
      </c>
      <c r="C50" s="88">
        <v>783023</v>
      </c>
      <c r="D50" s="88">
        <v>37534</v>
      </c>
      <c r="E50" s="88">
        <v>301</v>
      </c>
      <c r="F50" s="88" t="s">
        <v>282</v>
      </c>
      <c r="G50" s="52">
        <v>44232</v>
      </c>
      <c r="H50" s="32">
        <v>3</v>
      </c>
      <c r="I50" s="88" t="s">
        <v>141</v>
      </c>
      <c r="J50" s="88">
        <v>2000</v>
      </c>
      <c r="K50" s="88" t="s">
        <v>283</v>
      </c>
      <c r="L50" s="88" t="s">
        <v>284</v>
      </c>
      <c r="M50" s="88">
        <v>12676</v>
      </c>
      <c r="N50" s="88" t="s">
        <v>333</v>
      </c>
    </row>
    <row r="51" spans="1:14">
      <c r="A51" s="88">
        <v>120092</v>
      </c>
      <c r="B51" s="33">
        <v>702021016565</v>
      </c>
      <c r="C51" s="88">
        <v>783035</v>
      </c>
      <c r="D51" s="88">
        <v>37534</v>
      </c>
      <c r="E51" s="88">
        <v>301</v>
      </c>
      <c r="F51" s="88" t="s">
        <v>282</v>
      </c>
      <c r="G51" s="52">
        <v>44232</v>
      </c>
      <c r="H51" s="32">
        <v>3</v>
      </c>
      <c r="I51" s="88" t="s">
        <v>141</v>
      </c>
      <c r="J51" s="88">
        <v>2000</v>
      </c>
      <c r="K51" s="88" t="s">
        <v>283</v>
      </c>
      <c r="L51" s="88" t="s">
        <v>284</v>
      </c>
      <c r="M51" s="88">
        <v>12676</v>
      </c>
      <c r="N51" s="88" t="s">
        <v>334</v>
      </c>
    </row>
    <row r="52" spans="1:14">
      <c r="A52" s="88">
        <v>120092</v>
      </c>
      <c r="B52" s="33">
        <v>702020118870</v>
      </c>
      <c r="C52" s="88">
        <v>731542</v>
      </c>
      <c r="D52" s="88">
        <v>36027</v>
      </c>
      <c r="E52" s="88">
        <v>301</v>
      </c>
      <c r="F52" s="88" t="s">
        <v>282</v>
      </c>
      <c r="G52" s="52">
        <v>44125</v>
      </c>
      <c r="H52" s="32">
        <v>1</v>
      </c>
      <c r="I52" s="88" t="s">
        <v>116</v>
      </c>
      <c r="J52" s="88">
        <v>1870</v>
      </c>
      <c r="K52" s="88" t="s">
        <v>283</v>
      </c>
      <c r="L52" s="88" t="s">
        <v>284</v>
      </c>
      <c r="M52" s="88">
        <v>10647.78</v>
      </c>
      <c r="N52" s="88" t="s">
        <v>335</v>
      </c>
    </row>
    <row r="53" spans="1:14">
      <c r="A53" s="88">
        <v>120092</v>
      </c>
      <c r="B53" s="33">
        <v>702020118915</v>
      </c>
      <c r="C53" s="88">
        <v>731588</v>
      </c>
      <c r="D53" s="88">
        <v>36027</v>
      </c>
      <c r="E53" s="88">
        <v>301</v>
      </c>
      <c r="F53" s="88" t="s">
        <v>282</v>
      </c>
      <c r="G53" s="52">
        <v>44125</v>
      </c>
      <c r="H53" s="32">
        <v>1</v>
      </c>
      <c r="I53" s="88" t="s">
        <v>116</v>
      </c>
      <c r="J53" s="88">
        <v>1423</v>
      </c>
      <c r="K53" s="88" t="s">
        <v>283</v>
      </c>
      <c r="L53" s="88" t="s">
        <v>284</v>
      </c>
      <c r="M53" s="88">
        <v>8102.5619999999999</v>
      </c>
      <c r="N53" s="88" t="s">
        <v>336</v>
      </c>
    </row>
    <row r="54" spans="1:14">
      <c r="A54" s="88">
        <v>120092</v>
      </c>
      <c r="B54" s="33">
        <v>702020124059</v>
      </c>
      <c r="C54" s="88">
        <v>736753</v>
      </c>
      <c r="D54" s="88">
        <v>36027</v>
      </c>
      <c r="E54" s="88">
        <v>301</v>
      </c>
      <c r="F54" s="88" t="s">
        <v>282</v>
      </c>
      <c r="G54" s="52">
        <v>44137</v>
      </c>
      <c r="H54" s="32">
        <v>1</v>
      </c>
      <c r="I54" s="88" t="s">
        <v>113</v>
      </c>
      <c r="J54" s="88">
        <v>2140</v>
      </c>
      <c r="K54" s="88" t="s">
        <v>283</v>
      </c>
      <c r="L54" s="88" t="s">
        <v>284</v>
      </c>
      <c r="M54" s="88">
        <v>12185.16</v>
      </c>
      <c r="N54" s="88" t="s">
        <v>337</v>
      </c>
    </row>
    <row r="55" spans="1:14">
      <c r="A55" s="88">
        <v>120092</v>
      </c>
      <c r="B55" s="33">
        <v>702020124975</v>
      </c>
      <c r="C55" s="88">
        <v>737674</v>
      </c>
      <c r="D55" s="88">
        <v>36027</v>
      </c>
      <c r="E55" s="88">
        <v>301</v>
      </c>
      <c r="F55" s="88" t="s">
        <v>282</v>
      </c>
      <c r="G55" s="52">
        <v>44139</v>
      </c>
      <c r="H55" s="32">
        <v>1</v>
      </c>
      <c r="I55" s="88" t="s">
        <v>113</v>
      </c>
      <c r="J55" s="88">
        <v>2473</v>
      </c>
      <c r="K55" s="88" t="s">
        <v>283</v>
      </c>
      <c r="L55" s="88" t="s">
        <v>284</v>
      </c>
      <c r="M55" s="88">
        <v>14081.262000000001</v>
      </c>
      <c r="N55" s="88" t="s">
        <v>338</v>
      </c>
    </row>
    <row r="56" spans="1:14">
      <c r="A56" s="88">
        <v>120092</v>
      </c>
      <c r="B56" s="33">
        <v>702020125083</v>
      </c>
      <c r="C56" s="88">
        <v>737782</v>
      </c>
      <c r="D56" s="88">
        <v>36027</v>
      </c>
      <c r="E56" s="88">
        <v>301</v>
      </c>
      <c r="F56" s="88" t="s">
        <v>282</v>
      </c>
      <c r="G56" s="52">
        <v>44139</v>
      </c>
      <c r="H56" s="32">
        <v>1</v>
      </c>
      <c r="I56" s="88" t="s">
        <v>113</v>
      </c>
      <c r="J56" s="88">
        <v>2838</v>
      </c>
      <c r="K56" s="88" t="s">
        <v>283</v>
      </c>
      <c r="L56" s="88" t="s">
        <v>284</v>
      </c>
      <c r="M56" s="88">
        <v>16159.572</v>
      </c>
      <c r="N56" s="88" t="s">
        <v>339</v>
      </c>
    </row>
    <row r="57" spans="1:14">
      <c r="A57" s="88">
        <v>120092</v>
      </c>
      <c r="B57" s="33">
        <v>702020148300</v>
      </c>
      <c r="C57" s="88">
        <v>761043</v>
      </c>
      <c r="D57" s="88">
        <v>37008</v>
      </c>
      <c r="E57" s="88">
        <v>301</v>
      </c>
      <c r="F57" s="88" t="s">
        <v>282</v>
      </c>
      <c r="G57" s="52">
        <v>44183</v>
      </c>
      <c r="H57" s="32">
        <v>6</v>
      </c>
      <c r="I57" s="88" t="s">
        <v>133</v>
      </c>
      <c r="J57" s="88">
        <v>2300</v>
      </c>
      <c r="K57" s="88" t="s">
        <v>283</v>
      </c>
      <c r="L57" s="88" t="s">
        <v>284</v>
      </c>
      <c r="M57" s="88">
        <v>13760.9</v>
      </c>
      <c r="N57" s="88" t="s">
        <v>340</v>
      </c>
    </row>
    <row r="58" spans="1:14">
      <c r="A58" s="88">
        <v>120092</v>
      </c>
      <c r="B58" s="33">
        <v>702020148305</v>
      </c>
      <c r="C58" s="88">
        <v>761048</v>
      </c>
      <c r="D58" s="88">
        <v>37008</v>
      </c>
      <c r="E58" s="88">
        <v>301</v>
      </c>
      <c r="F58" s="88" t="s">
        <v>282</v>
      </c>
      <c r="G58" s="52">
        <v>44183</v>
      </c>
      <c r="H58" s="32">
        <v>6</v>
      </c>
      <c r="I58" s="88" t="s">
        <v>133</v>
      </c>
      <c r="J58" s="88">
        <v>2200</v>
      </c>
      <c r="K58" s="88" t="s">
        <v>283</v>
      </c>
      <c r="L58" s="88" t="s">
        <v>284</v>
      </c>
      <c r="M58" s="88">
        <v>13162.6</v>
      </c>
      <c r="N58" s="88" t="s">
        <v>341</v>
      </c>
    </row>
    <row r="59" spans="1:14">
      <c r="A59" s="88">
        <v>120092</v>
      </c>
      <c r="B59" s="33">
        <v>702020148315</v>
      </c>
      <c r="C59" s="88">
        <v>761058</v>
      </c>
      <c r="D59" s="88">
        <v>37008</v>
      </c>
      <c r="E59" s="88">
        <v>301</v>
      </c>
      <c r="F59" s="88" t="s">
        <v>282</v>
      </c>
      <c r="G59" s="52">
        <v>44183</v>
      </c>
      <c r="H59" s="32">
        <v>6</v>
      </c>
      <c r="I59" s="88" t="s">
        <v>133</v>
      </c>
      <c r="J59" s="88">
        <v>2064</v>
      </c>
      <c r="K59" s="88" t="s">
        <v>283</v>
      </c>
      <c r="L59" s="88" t="s">
        <v>284</v>
      </c>
      <c r="M59" s="88">
        <v>12348.912</v>
      </c>
      <c r="N59" s="88" t="s">
        <v>342</v>
      </c>
    </row>
    <row r="60" spans="1:14">
      <c r="A60" s="88">
        <v>120092</v>
      </c>
      <c r="B60" s="33">
        <v>702020149503</v>
      </c>
      <c r="C60" s="88">
        <v>762249</v>
      </c>
      <c r="D60" s="88">
        <v>37008</v>
      </c>
      <c r="E60" s="88">
        <v>301</v>
      </c>
      <c r="F60" s="88" t="s">
        <v>282</v>
      </c>
      <c r="G60" s="52">
        <v>44186</v>
      </c>
      <c r="H60" s="32">
        <v>6</v>
      </c>
      <c r="I60" s="88" t="s">
        <v>132</v>
      </c>
      <c r="J60" s="88">
        <v>2336</v>
      </c>
      <c r="K60" s="88" t="s">
        <v>283</v>
      </c>
      <c r="L60" s="88" t="s">
        <v>284</v>
      </c>
      <c r="M60" s="88">
        <v>13976.288</v>
      </c>
      <c r="N60" s="88" t="s">
        <v>343</v>
      </c>
    </row>
    <row r="61" spans="1:14">
      <c r="A61" s="88">
        <v>120092</v>
      </c>
      <c r="B61" s="33">
        <v>702020149572</v>
      </c>
      <c r="C61" s="88">
        <v>762318</v>
      </c>
      <c r="D61" s="88">
        <v>37008</v>
      </c>
      <c r="E61" s="88">
        <v>301</v>
      </c>
      <c r="F61" s="88" t="s">
        <v>282</v>
      </c>
      <c r="G61" s="52">
        <v>44186</v>
      </c>
      <c r="H61" s="32">
        <v>6</v>
      </c>
      <c r="I61" s="88" t="s">
        <v>132</v>
      </c>
      <c r="J61" s="88">
        <v>3700</v>
      </c>
      <c r="K61" s="88" t="s">
        <v>283</v>
      </c>
      <c r="L61" s="88" t="s">
        <v>284</v>
      </c>
      <c r="M61" s="88">
        <v>22137.1</v>
      </c>
      <c r="N61" s="88" t="s">
        <v>344</v>
      </c>
    </row>
    <row r="62" spans="1:14">
      <c r="A62" s="88">
        <v>120092</v>
      </c>
      <c r="B62" s="33">
        <v>702020149584</v>
      </c>
      <c r="C62" s="88">
        <v>762330</v>
      </c>
      <c r="D62" s="88">
        <v>37008</v>
      </c>
      <c r="E62" s="88">
        <v>301</v>
      </c>
      <c r="F62" s="88" t="s">
        <v>282</v>
      </c>
      <c r="G62" s="52">
        <v>44186</v>
      </c>
      <c r="H62" s="32">
        <v>6</v>
      </c>
      <c r="I62" s="88" t="s">
        <v>132</v>
      </c>
      <c r="J62" s="88">
        <v>3490</v>
      </c>
      <c r="K62" s="88" t="s">
        <v>283</v>
      </c>
      <c r="L62" s="88" t="s">
        <v>284</v>
      </c>
      <c r="M62" s="88">
        <v>20880.669999999998</v>
      </c>
      <c r="N62" s="88" t="s">
        <v>345</v>
      </c>
    </row>
    <row r="63" spans="1:14">
      <c r="A63" s="88">
        <v>120092</v>
      </c>
      <c r="B63" s="33">
        <v>702020151034</v>
      </c>
      <c r="C63" s="88">
        <v>763782</v>
      </c>
      <c r="D63" s="88">
        <v>37008</v>
      </c>
      <c r="E63" s="88">
        <v>301</v>
      </c>
      <c r="F63" s="88" t="s">
        <v>282</v>
      </c>
      <c r="G63" s="52">
        <v>44190</v>
      </c>
      <c r="H63" s="32">
        <v>2</v>
      </c>
      <c r="I63" s="88" t="s">
        <v>132</v>
      </c>
      <c r="J63" s="88">
        <v>1400</v>
      </c>
      <c r="K63" s="88" t="s">
        <v>283</v>
      </c>
      <c r="L63" s="88" t="s">
        <v>284</v>
      </c>
      <c r="M63" s="88">
        <v>8688.4</v>
      </c>
      <c r="N63" s="88" t="s">
        <v>346</v>
      </c>
    </row>
    <row r="64" spans="1:14">
      <c r="A64" s="88">
        <v>120092</v>
      </c>
      <c r="B64" s="33">
        <v>702020151036</v>
      </c>
      <c r="C64" s="88">
        <v>763784</v>
      </c>
      <c r="D64" s="88">
        <v>37008</v>
      </c>
      <c r="E64" s="88">
        <v>301</v>
      </c>
      <c r="F64" s="88" t="s">
        <v>282</v>
      </c>
      <c r="G64" s="52">
        <v>44190</v>
      </c>
      <c r="H64" s="32">
        <v>2</v>
      </c>
      <c r="I64" s="88" t="s">
        <v>132</v>
      </c>
      <c r="J64" s="88">
        <v>1400</v>
      </c>
      <c r="K64" s="88" t="s">
        <v>283</v>
      </c>
      <c r="L64" s="88" t="s">
        <v>284</v>
      </c>
      <c r="M64" s="88">
        <v>8688.4</v>
      </c>
      <c r="N64" s="88" t="s">
        <v>347</v>
      </c>
    </row>
    <row r="65" spans="1:14">
      <c r="A65" s="88">
        <v>120092</v>
      </c>
      <c r="B65" s="33">
        <v>702020153476</v>
      </c>
      <c r="C65" s="88">
        <v>766231</v>
      </c>
      <c r="D65" s="88">
        <v>37008</v>
      </c>
      <c r="E65" s="88">
        <v>301</v>
      </c>
      <c r="F65" s="88" t="s">
        <v>282</v>
      </c>
      <c r="G65" s="52">
        <v>44195</v>
      </c>
      <c r="H65" s="32">
        <v>2</v>
      </c>
      <c r="I65" s="88" t="s">
        <v>348</v>
      </c>
      <c r="J65" s="88">
        <v>2200</v>
      </c>
      <c r="K65" s="88" t="s">
        <v>283</v>
      </c>
      <c r="L65" s="88" t="s">
        <v>284</v>
      </c>
      <c r="M65" s="88">
        <v>13653.2</v>
      </c>
      <c r="N65" s="88" t="s">
        <v>349</v>
      </c>
    </row>
    <row r="66" spans="1:14">
      <c r="A66" s="88">
        <v>120092</v>
      </c>
      <c r="B66" s="33">
        <v>702020153477</v>
      </c>
      <c r="C66" s="88">
        <v>766232</v>
      </c>
      <c r="D66" s="88">
        <v>37008</v>
      </c>
      <c r="E66" s="88">
        <v>301</v>
      </c>
      <c r="F66" s="88" t="s">
        <v>282</v>
      </c>
      <c r="G66" s="52">
        <v>44195</v>
      </c>
      <c r="H66" s="32">
        <v>2</v>
      </c>
      <c r="I66" s="88" t="s">
        <v>348</v>
      </c>
      <c r="J66" s="88">
        <v>2130</v>
      </c>
      <c r="K66" s="88" t="s">
        <v>283</v>
      </c>
      <c r="L66" s="88" t="s">
        <v>284</v>
      </c>
      <c r="M66" s="88">
        <v>13218.78</v>
      </c>
      <c r="N66" s="88" t="s">
        <v>350</v>
      </c>
    </row>
    <row r="67" spans="1:14">
      <c r="A67" s="88">
        <v>120092</v>
      </c>
      <c r="B67" s="33">
        <v>702021009635</v>
      </c>
      <c r="C67" s="88">
        <v>776089</v>
      </c>
      <c r="D67" s="88">
        <v>37008</v>
      </c>
      <c r="E67" s="88">
        <v>301</v>
      </c>
      <c r="F67" s="88" t="s">
        <v>282</v>
      </c>
      <c r="G67" s="52">
        <v>44218</v>
      </c>
      <c r="H67" s="32">
        <v>2</v>
      </c>
      <c r="I67" s="88" t="s">
        <v>127</v>
      </c>
      <c r="J67" s="88">
        <v>1707</v>
      </c>
      <c r="K67" s="88" t="s">
        <v>283</v>
      </c>
      <c r="L67" s="88" t="s">
        <v>284</v>
      </c>
      <c r="M67" s="88">
        <v>10593.642</v>
      </c>
      <c r="N67" s="88" t="s">
        <v>351</v>
      </c>
    </row>
    <row r="68" spans="1:14">
      <c r="A68" s="88">
        <v>120092</v>
      </c>
      <c r="B68" s="33">
        <v>702021012161</v>
      </c>
      <c r="C68" s="88">
        <v>778620</v>
      </c>
      <c r="D68" s="88">
        <v>37534</v>
      </c>
      <c r="E68" s="88">
        <v>301</v>
      </c>
      <c r="F68" s="88" t="s">
        <v>282</v>
      </c>
      <c r="G68" s="52">
        <v>44223</v>
      </c>
      <c r="H68" s="32">
        <v>4</v>
      </c>
      <c r="I68" s="88" t="s">
        <v>126</v>
      </c>
      <c r="J68" s="88">
        <v>1930</v>
      </c>
      <c r="K68" s="88" t="s">
        <v>283</v>
      </c>
      <c r="L68" s="88" t="s">
        <v>284</v>
      </c>
      <c r="M68" s="88">
        <v>12166.72</v>
      </c>
      <c r="N68" s="88" t="s">
        <v>352</v>
      </c>
    </row>
    <row r="69" spans="1:14">
      <c r="A69" s="88">
        <v>120092</v>
      </c>
      <c r="B69" s="33">
        <v>702021013763</v>
      </c>
      <c r="C69" s="88">
        <v>780228</v>
      </c>
      <c r="D69" s="88">
        <v>37534</v>
      </c>
      <c r="E69" s="88">
        <v>301</v>
      </c>
      <c r="F69" s="88" t="s">
        <v>282</v>
      </c>
      <c r="G69" s="52">
        <v>44227</v>
      </c>
      <c r="H69" s="32">
        <v>4</v>
      </c>
      <c r="I69" s="88" t="s">
        <v>126</v>
      </c>
      <c r="J69" s="88">
        <v>2066</v>
      </c>
      <c r="K69" s="88" t="s">
        <v>283</v>
      </c>
      <c r="L69" s="88" t="s">
        <v>284</v>
      </c>
      <c r="M69" s="88">
        <v>13024.064</v>
      </c>
      <c r="N69" s="88" t="s">
        <v>353</v>
      </c>
    </row>
    <row r="70" spans="1:14">
      <c r="A70" s="88">
        <v>120092</v>
      </c>
      <c r="B70" s="33">
        <v>702021014825</v>
      </c>
      <c r="C70" s="88">
        <v>781290</v>
      </c>
      <c r="D70" s="88">
        <v>37534</v>
      </c>
      <c r="E70" s="88">
        <v>301</v>
      </c>
      <c r="F70" s="88" t="s">
        <v>282</v>
      </c>
      <c r="G70" s="52">
        <v>44229</v>
      </c>
      <c r="H70" s="32">
        <v>5</v>
      </c>
      <c r="I70" s="88" t="s">
        <v>141</v>
      </c>
      <c r="J70" s="88">
        <v>2200</v>
      </c>
      <c r="K70" s="88" t="s">
        <v>283</v>
      </c>
      <c r="L70" s="88" t="s">
        <v>284</v>
      </c>
      <c r="M70" s="88">
        <v>13945.8</v>
      </c>
      <c r="N70" s="88" t="s">
        <v>354</v>
      </c>
    </row>
    <row r="71" spans="1:14">
      <c r="A71" s="88">
        <v>120092</v>
      </c>
      <c r="B71" s="33">
        <v>702021014890</v>
      </c>
      <c r="C71" s="88">
        <v>781355</v>
      </c>
      <c r="D71" s="88">
        <v>37534</v>
      </c>
      <c r="E71" s="88">
        <v>301</v>
      </c>
      <c r="F71" s="88" t="s">
        <v>282</v>
      </c>
      <c r="G71" s="52">
        <v>44229</v>
      </c>
      <c r="H71" s="32">
        <v>5</v>
      </c>
      <c r="I71" s="88" t="s">
        <v>141</v>
      </c>
      <c r="J71" s="88">
        <v>2490</v>
      </c>
      <c r="K71" s="88" t="s">
        <v>283</v>
      </c>
      <c r="L71" s="88" t="s">
        <v>284</v>
      </c>
      <c r="M71" s="88">
        <v>15784.11</v>
      </c>
      <c r="N71" s="88" t="s">
        <v>355</v>
      </c>
    </row>
    <row r="72" spans="1:14">
      <c r="A72" s="88">
        <v>120092</v>
      </c>
      <c r="B72" s="33">
        <v>702021017261</v>
      </c>
      <c r="C72" s="88">
        <v>783734</v>
      </c>
      <c r="D72" s="88">
        <v>37534</v>
      </c>
      <c r="E72" s="88">
        <v>301</v>
      </c>
      <c r="F72" s="88" t="s">
        <v>282</v>
      </c>
      <c r="G72" s="52">
        <v>44234</v>
      </c>
      <c r="H72" s="32">
        <v>3</v>
      </c>
      <c r="I72" s="88" t="s">
        <v>141</v>
      </c>
      <c r="J72" s="88">
        <v>1400</v>
      </c>
      <c r="K72" s="88" t="s">
        <v>283</v>
      </c>
      <c r="L72" s="88" t="s">
        <v>284</v>
      </c>
      <c r="M72" s="88">
        <v>8873.2000000000007</v>
      </c>
      <c r="N72" s="88" t="s">
        <v>356</v>
      </c>
    </row>
    <row r="73" spans="1:14">
      <c r="A73" s="88">
        <v>120092</v>
      </c>
      <c r="B73" s="33">
        <v>702021018374</v>
      </c>
      <c r="C73" s="88">
        <v>784849</v>
      </c>
      <c r="D73" s="88">
        <v>37534</v>
      </c>
      <c r="E73" s="88">
        <v>301</v>
      </c>
      <c r="F73" s="88" t="s">
        <v>282</v>
      </c>
      <c r="G73" s="52">
        <v>44236</v>
      </c>
      <c r="H73" s="32">
        <v>3</v>
      </c>
      <c r="I73" s="88" t="s">
        <v>140</v>
      </c>
      <c r="J73" s="88">
        <v>557</v>
      </c>
      <c r="K73" s="88" t="s">
        <v>283</v>
      </c>
      <c r="L73" s="88" t="s">
        <v>284</v>
      </c>
      <c r="M73" s="88">
        <v>3530.2660000000001</v>
      </c>
      <c r="N73" s="88" t="s">
        <v>357</v>
      </c>
    </row>
    <row r="74" spans="1:14">
      <c r="A74" s="88">
        <v>120092</v>
      </c>
      <c r="B74" s="33">
        <v>702020124113</v>
      </c>
      <c r="C74" s="88">
        <v>736807</v>
      </c>
      <c r="D74" s="88">
        <v>36027</v>
      </c>
      <c r="E74" s="88">
        <v>301</v>
      </c>
      <c r="F74" s="88" t="s">
        <v>282</v>
      </c>
      <c r="G74" s="52">
        <v>44137</v>
      </c>
      <c r="H74" s="32">
        <v>1</v>
      </c>
      <c r="I74" s="88" t="s">
        <v>113</v>
      </c>
      <c r="J74" s="88">
        <v>1812</v>
      </c>
      <c r="K74" s="88" t="s">
        <v>283</v>
      </c>
      <c r="L74" s="88" t="s">
        <v>284</v>
      </c>
      <c r="M74" s="88">
        <v>10317.528</v>
      </c>
      <c r="N74" s="88" t="s">
        <v>358</v>
      </c>
    </row>
    <row r="75" spans="1:14">
      <c r="A75" s="88">
        <v>120092</v>
      </c>
      <c r="B75" s="33">
        <v>702020124940</v>
      </c>
      <c r="C75" s="88">
        <v>737639</v>
      </c>
      <c r="D75" s="88">
        <v>36027</v>
      </c>
      <c r="E75" s="88">
        <v>301</v>
      </c>
      <c r="F75" s="88" t="s">
        <v>282</v>
      </c>
      <c r="G75" s="52">
        <v>44139</v>
      </c>
      <c r="H75" s="32">
        <v>1</v>
      </c>
      <c r="I75" s="88" t="s">
        <v>113</v>
      </c>
      <c r="J75" s="88">
        <v>1500</v>
      </c>
      <c r="K75" s="88" t="s">
        <v>283</v>
      </c>
      <c r="L75" s="88" t="s">
        <v>284</v>
      </c>
      <c r="M75" s="88">
        <v>8541</v>
      </c>
      <c r="N75" s="88" t="s">
        <v>359</v>
      </c>
    </row>
    <row r="76" spans="1:14">
      <c r="A76" s="88">
        <v>120092</v>
      </c>
      <c r="B76" s="33">
        <v>702020125074</v>
      </c>
      <c r="C76" s="88">
        <v>737773</v>
      </c>
      <c r="D76" s="88">
        <v>36027</v>
      </c>
      <c r="E76" s="88">
        <v>301</v>
      </c>
      <c r="F76" s="88" t="s">
        <v>282</v>
      </c>
      <c r="G76" s="52">
        <v>44139</v>
      </c>
      <c r="H76" s="32">
        <v>1</v>
      </c>
      <c r="I76" s="88" t="s">
        <v>113</v>
      </c>
      <c r="J76" s="88">
        <v>2515</v>
      </c>
      <c r="K76" s="88" t="s">
        <v>283</v>
      </c>
      <c r="L76" s="88" t="s">
        <v>284</v>
      </c>
      <c r="M76" s="88">
        <v>14320.41</v>
      </c>
      <c r="N76" s="88" t="s">
        <v>360</v>
      </c>
    </row>
    <row r="77" spans="1:14">
      <c r="A77" s="88">
        <v>120092</v>
      </c>
      <c r="B77" s="33">
        <v>702020148304</v>
      </c>
      <c r="C77" s="88">
        <v>761047</v>
      </c>
      <c r="D77" s="88">
        <v>37008</v>
      </c>
      <c r="E77" s="88">
        <v>301</v>
      </c>
      <c r="F77" s="88" t="s">
        <v>282</v>
      </c>
      <c r="G77" s="52">
        <v>44183</v>
      </c>
      <c r="H77" s="32">
        <v>6</v>
      </c>
      <c r="I77" s="88" t="s">
        <v>133</v>
      </c>
      <c r="J77" s="88">
        <v>2100</v>
      </c>
      <c r="K77" s="88" t="s">
        <v>283</v>
      </c>
      <c r="L77" s="88" t="s">
        <v>284</v>
      </c>
      <c r="M77" s="88">
        <v>12564.3</v>
      </c>
      <c r="N77" s="88" t="s">
        <v>361</v>
      </c>
    </row>
    <row r="78" spans="1:14">
      <c r="A78" s="88">
        <v>120092</v>
      </c>
      <c r="B78" s="33">
        <v>702020148318</v>
      </c>
      <c r="C78" s="88">
        <v>761061</v>
      </c>
      <c r="D78" s="88">
        <v>37008</v>
      </c>
      <c r="E78" s="88">
        <v>301</v>
      </c>
      <c r="F78" s="88" t="s">
        <v>282</v>
      </c>
      <c r="G78" s="52">
        <v>44183</v>
      </c>
      <c r="H78" s="32">
        <v>6</v>
      </c>
      <c r="I78" s="88" t="s">
        <v>133</v>
      </c>
      <c r="J78" s="88">
        <v>1000</v>
      </c>
      <c r="K78" s="88" t="s">
        <v>283</v>
      </c>
      <c r="L78" s="88" t="s">
        <v>284</v>
      </c>
      <c r="M78" s="88">
        <v>5983</v>
      </c>
      <c r="N78" s="88" t="s">
        <v>362</v>
      </c>
    </row>
    <row r="79" spans="1:14">
      <c r="A79" s="88">
        <v>120092</v>
      </c>
      <c r="B79" s="33">
        <v>702020149522</v>
      </c>
      <c r="C79" s="88">
        <v>762268</v>
      </c>
      <c r="D79" s="88">
        <v>37008</v>
      </c>
      <c r="E79" s="88">
        <v>301</v>
      </c>
      <c r="F79" s="88" t="s">
        <v>282</v>
      </c>
      <c r="G79" s="52">
        <v>44186</v>
      </c>
      <c r="H79" s="32">
        <v>6</v>
      </c>
      <c r="I79" s="88" t="s">
        <v>132</v>
      </c>
      <c r="J79" s="88">
        <v>2300</v>
      </c>
      <c r="K79" s="88" t="s">
        <v>283</v>
      </c>
      <c r="L79" s="88" t="s">
        <v>284</v>
      </c>
      <c r="M79" s="88">
        <v>13760.9</v>
      </c>
      <c r="N79" s="88" t="s">
        <v>363</v>
      </c>
    </row>
    <row r="80" spans="1:14">
      <c r="A80" s="88">
        <v>120092</v>
      </c>
      <c r="B80" s="33">
        <v>702020150201</v>
      </c>
      <c r="C80" s="88">
        <v>762948</v>
      </c>
      <c r="D80" s="88">
        <v>37008</v>
      </c>
      <c r="E80" s="88">
        <v>301</v>
      </c>
      <c r="F80" s="88" t="s">
        <v>282</v>
      </c>
      <c r="G80" s="52">
        <v>44187</v>
      </c>
      <c r="H80" s="32">
        <v>2</v>
      </c>
      <c r="I80" s="88" t="s">
        <v>132</v>
      </c>
      <c r="J80" s="88">
        <v>2000</v>
      </c>
      <c r="K80" s="88" t="s">
        <v>283</v>
      </c>
      <c r="L80" s="88" t="s">
        <v>284</v>
      </c>
      <c r="M80" s="88">
        <v>12412</v>
      </c>
      <c r="N80" s="88" t="s">
        <v>364</v>
      </c>
    </row>
    <row r="81" spans="1:14">
      <c r="A81" s="88">
        <v>120092</v>
      </c>
      <c r="B81" s="33">
        <v>702020153471</v>
      </c>
      <c r="C81" s="88">
        <v>766225</v>
      </c>
      <c r="D81" s="88">
        <v>37008</v>
      </c>
      <c r="E81" s="88">
        <v>301</v>
      </c>
      <c r="F81" s="88" t="s">
        <v>282</v>
      </c>
      <c r="G81" s="52">
        <v>44195</v>
      </c>
      <c r="H81" s="32">
        <v>2</v>
      </c>
      <c r="I81" s="88" t="s">
        <v>348</v>
      </c>
      <c r="J81" s="88">
        <v>2760</v>
      </c>
      <c r="K81" s="88" t="s">
        <v>283</v>
      </c>
      <c r="L81" s="88" t="s">
        <v>284</v>
      </c>
      <c r="M81" s="88">
        <v>17128.560000000001</v>
      </c>
      <c r="N81" s="88" t="s">
        <v>365</v>
      </c>
    </row>
    <row r="82" spans="1:14">
      <c r="A82" s="88">
        <v>120092</v>
      </c>
      <c r="B82" s="33">
        <v>702021009977</v>
      </c>
      <c r="C82" s="88">
        <v>776432</v>
      </c>
      <c r="D82" s="88">
        <v>37504</v>
      </c>
      <c r="E82" s="88">
        <v>301</v>
      </c>
      <c r="F82" s="88" t="s">
        <v>282</v>
      </c>
      <c r="G82" s="52">
        <v>44219</v>
      </c>
      <c r="H82" s="32">
        <v>2</v>
      </c>
      <c r="I82" s="88" t="s">
        <v>127</v>
      </c>
      <c r="J82" s="88">
        <v>1000</v>
      </c>
      <c r="K82" s="88" t="s">
        <v>283</v>
      </c>
      <c r="L82" s="88" t="s">
        <v>284</v>
      </c>
      <c r="M82" s="88">
        <v>6144</v>
      </c>
      <c r="N82" s="88" t="s">
        <v>366</v>
      </c>
    </row>
    <row r="83" spans="1:14">
      <c r="A83" s="88">
        <v>120092</v>
      </c>
      <c r="B83" s="33">
        <v>702021012853</v>
      </c>
      <c r="C83" s="88">
        <v>779313</v>
      </c>
      <c r="D83" s="88">
        <v>37534</v>
      </c>
      <c r="E83" s="88">
        <v>301</v>
      </c>
      <c r="F83" s="88" t="s">
        <v>282</v>
      </c>
      <c r="G83" s="52">
        <v>44225</v>
      </c>
      <c r="H83" s="32">
        <v>4</v>
      </c>
      <c r="I83" s="88" t="s">
        <v>126</v>
      </c>
      <c r="J83" s="88">
        <v>1790</v>
      </c>
      <c r="K83" s="88" t="s">
        <v>283</v>
      </c>
      <c r="L83" s="88" t="s">
        <v>284</v>
      </c>
      <c r="M83" s="88">
        <v>11284.16</v>
      </c>
      <c r="N83" s="88" t="s">
        <v>367</v>
      </c>
    </row>
    <row r="84" spans="1:14">
      <c r="A84" s="88">
        <v>120092</v>
      </c>
      <c r="B84" s="33">
        <v>702021012858</v>
      </c>
      <c r="C84" s="88">
        <v>779318</v>
      </c>
      <c r="D84" s="88">
        <v>37534</v>
      </c>
      <c r="E84" s="88">
        <v>301</v>
      </c>
      <c r="F84" s="88" t="s">
        <v>282</v>
      </c>
      <c r="G84" s="52">
        <v>44225</v>
      </c>
      <c r="H84" s="32">
        <v>4</v>
      </c>
      <c r="I84" s="88" t="s">
        <v>126</v>
      </c>
      <c r="J84" s="88">
        <v>2112</v>
      </c>
      <c r="K84" s="88" t="s">
        <v>283</v>
      </c>
      <c r="L84" s="88" t="s">
        <v>284</v>
      </c>
      <c r="M84" s="88">
        <v>13314.048000000001</v>
      </c>
      <c r="N84" s="88" t="s">
        <v>368</v>
      </c>
    </row>
    <row r="85" spans="1:14">
      <c r="A85" s="88">
        <v>120092</v>
      </c>
      <c r="B85" s="33">
        <v>702021014268</v>
      </c>
      <c r="C85" s="88">
        <v>780733</v>
      </c>
      <c r="D85" s="88">
        <v>37534</v>
      </c>
      <c r="E85" s="88">
        <v>301</v>
      </c>
      <c r="F85" s="88" t="s">
        <v>282</v>
      </c>
      <c r="G85" s="52">
        <v>44228</v>
      </c>
      <c r="H85" s="32">
        <v>5</v>
      </c>
      <c r="I85" s="88" t="s">
        <v>141</v>
      </c>
      <c r="J85" s="88">
        <v>2488</v>
      </c>
      <c r="K85" s="88" t="s">
        <v>283</v>
      </c>
      <c r="L85" s="88" t="s">
        <v>284</v>
      </c>
      <c r="M85" s="88">
        <v>15771.432000000001</v>
      </c>
      <c r="N85" s="88" t="s">
        <v>369</v>
      </c>
    </row>
    <row r="86" spans="1:14">
      <c r="A86" s="88">
        <v>120092</v>
      </c>
      <c r="B86" s="33">
        <v>702021014315</v>
      </c>
      <c r="C86" s="88">
        <v>780780</v>
      </c>
      <c r="D86" s="88">
        <v>37534</v>
      </c>
      <c r="E86" s="88">
        <v>301</v>
      </c>
      <c r="F86" s="88" t="s">
        <v>282</v>
      </c>
      <c r="G86" s="52">
        <v>44228</v>
      </c>
      <c r="H86" s="32">
        <v>5</v>
      </c>
      <c r="I86" s="88" t="s">
        <v>141</v>
      </c>
      <c r="J86" s="88">
        <v>2711</v>
      </c>
      <c r="K86" s="88" t="s">
        <v>283</v>
      </c>
      <c r="L86" s="88" t="s">
        <v>284</v>
      </c>
      <c r="M86" s="88">
        <v>17185.028999999999</v>
      </c>
      <c r="N86" s="88" t="s">
        <v>370</v>
      </c>
    </row>
    <row r="87" spans="1:14">
      <c r="A87" s="88">
        <v>120092</v>
      </c>
      <c r="B87" s="33">
        <v>702021014819</v>
      </c>
      <c r="C87" s="88">
        <v>781284</v>
      </c>
      <c r="D87" s="88">
        <v>37534</v>
      </c>
      <c r="E87" s="88">
        <v>301</v>
      </c>
      <c r="F87" s="88" t="s">
        <v>282</v>
      </c>
      <c r="G87" s="52">
        <v>44229</v>
      </c>
      <c r="H87" s="32">
        <v>5</v>
      </c>
      <c r="I87" s="88" t="s">
        <v>141</v>
      </c>
      <c r="J87" s="88">
        <v>2128</v>
      </c>
      <c r="K87" s="88" t="s">
        <v>283</v>
      </c>
      <c r="L87" s="88" t="s">
        <v>284</v>
      </c>
      <c r="M87" s="88">
        <v>13489.392</v>
      </c>
      <c r="N87" s="88" t="s">
        <v>371</v>
      </c>
    </row>
    <row r="88" spans="1:14">
      <c r="A88" s="88">
        <v>120092</v>
      </c>
      <c r="B88" s="33">
        <v>702021015312</v>
      </c>
      <c r="C88" s="88">
        <v>781779</v>
      </c>
      <c r="D88" s="88">
        <v>37534</v>
      </c>
      <c r="E88" s="88">
        <v>301</v>
      </c>
      <c r="F88" s="88" t="s">
        <v>282</v>
      </c>
      <c r="G88" s="52">
        <v>44230</v>
      </c>
      <c r="H88" s="32">
        <v>5</v>
      </c>
      <c r="I88" s="88" t="s">
        <v>141</v>
      </c>
      <c r="J88" s="88">
        <v>2250</v>
      </c>
      <c r="K88" s="88" t="s">
        <v>283</v>
      </c>
      <c r="L88" s="88" t="s">
        <v>284</v>
      </c>
      <c r="M88" s="88">
        <v>14262.75</v>
      </c>
      <c r="N88" s="88" t="s">
        <v>372</v>
      </c>
    </row>
    <row r="89" spans="1:14">
      <c r="A89" s="88">
        <v>120092</v>
      </c>
      <c r="B89" s="33">
        <v>702021016069</v>
      </c>
      <c r="C89" s="88">
        <v>782538</v>
      </c>
      <c r="D89" s="88">
        <v>37534</v>
      </c>
      <c r="E89" s="88">
        <v>301</v>
      </c>
      <c r="F89" s="88" t="s">
        <v>282</v>
      </c>
      <c r="G89" s="52">
        <v>44231</v>
      </c>
      <c r="H89" s="32">
        <v>3</v>
      </c>
      <c r="I89" s="88" t="s">
        <v>141</v>
      </c>
      <c r="J89" s="88">
        <v>1400</v>
      </c>
      <c r="K89" s="88" t="s">
        <v>283</v>
      </c>
      <c r="L89" s="88" t="s">
        <v>284</v>
      </c>
      <c r="M89" s="88">
        <v>8873.2000000000007</v>
      </c>
      <c r="N89" s="88" t="s">
        <v>373</v>
      </c>
    </row>
    <row r="90" spans="1:14">
      <c r="A90" s="88">
        <v>120092</v>
      </c>
      <c r="B90" s="33">
        <v>702021016098</v>
      </c>
      <c r="C90" s="88">
        <v>782567</v>
      </c>
      <c r="D90" s="88">
        <v>37534</v>
      </c>
      <c r="E90" s="88">
        <v>301</v>
      </c>
      <c r="F90" s="88" t="s">
        <v>282</v>
      </c>
      <c r="G90" s="52">
        <v>44231</v>
      </c>
      <c r="H90" s="32">
        <v>3</v>
      </c>
      <c r="I90" s="88" t="s">
        <v>141</v>
      </c>
      <c r="J90" s="88">
        <v>1200</v>
      </c>
      <c r="K90" s="88" t="s">
        <v>283</v>
      </c>
      <c r="L90" s="88" t="s">
        <v>284</v>
      </c>
      <c r="M90" s="88">
        <v>7605.6</v>
      </c>
      <c r="N90" s="88" t="s">
        <v>374</v>
      </c>
    </row>
    <row r="91" spans="1:14">
      <c r="A91" s="88">
        <v>120092</v>
      </c>
      <c r="B91" s="33">
        <v>702021016541</v>
      </c>
      <c r="C91" s="88">
        <v>783011</v>
      </c>
      <c r="D91" s="88">
        <v>37534</v>
      </c>
      <c r="E91" s="88">
        <v>301</v>
      </c>
      <c r="F91" s="88" t="s">
        <v>282</v>
      </c>
      <c r="G91" s="52">
        <v>44232</v>
      </c>
      <c r="H91" s="32">
        <v>3</v>
      </c>
      <c r="I91" s="88" t="s">
        <v>141</v>
      </c>
      <c r="J91" s="88">
        <v>2060</v>
      </c>
      <c r="K91" s="88" t="s">
        <v>283</v>
      </c>
      <c r="L91" s="88" t="s">
        <v>284</v>
      </c>
      <c r="M91" s="88">
        <v>13056.28</v>
      </c>
      <c r="N91" s="88" t="s">
        <v>375</v>
      </c>
    </row>
    <row r="92" spans="1:14">
      <c r="A92" s="88">
        <v>120092</v>
      </c>
      <c r="B92" s="33">
        <v>702021017255</v>
      </c>
      <c r="C92" s="88">
        <v>783728</v>
      </c>
      <c r="D92" s="88">
        <v>37534</v>
      </c>
      <c r="E92" s="88">
        <v>301</v>
      </c>
      <c r="F92" s="88" t="s">
        <v>282</v>
      </c>
      <c r="G92" s="52">
        <v>44234</v>
      </c>
      <c r="H92" s="32">
        <v>3</v>
      </c>
      <c r="I92" s="88" t="s">
        <v>141</v>
      </c>
      <c r="J92" s="88">
        <v>1400</v>
      </c>
      <c r="K92" s="88" t="s">
        <v>283</v>
      </c>
      <c r="L92" s="88" t="s">
        <v>284</v>
      </c>
      <c r="M92" s="88">
        <v>8873.2000000000007</v>
      </c>
      <c r="N92" s="88" t="s">
        <v>376</v>
      </c>
    </row>
    <row r="93" spans="1:14">
      <c r="A93" s="88">
        <v>120092</v>
      </c>
      <c r="B93" s="33">
        <v>702021018203</v>
      </c>
      <c r="C93" s="88">
        <v>784677</v>
      </c>
      <c r="D93" s="88">
        <v>37534</v>
      </c>
      <c r="E93" s="88">
        <v>301</v>
      </c>
      <c r="F93" s="88" t="s">
        <v>282</v>
      </c>
      <c r="G93" s="52">
        <v>44236</v>
      </c>
      <c r="H93" s="32">
        <v>3</v>
      </c>
      <c r="I93" s="88" t="s">
        <v>140</v>
      </c>
      <c r="J93" s="88">
        <v>1450</v>
      </c>
      <c r="K93" s="88" t="s">
        <v>283</v>
      </c>
      <c r="L93" s="88" t="s">
        <v>284</v>
      </c>
      <c r="M93" s="88">
        <v>9190.1</v>
      </c>
      <c r="N93" s="88" t="s">
        <v>377</v>
      </c>
    </row>
    <row r="94" spans="1:14">
      <c r="A94" s="88">
        <v>120092</v>
      </c>
      <c r="B94" s="33">
        <v>702021018209</v>
      </c>
      <c r="C94" s="88">
        <v>784683</v>
      </c>
      <c r="D94" s="88">
        <v>37534</v>
      </c>
      <c r="E94" s="88">
        <v>301</v>
      </c>
      <c r="F94" s="88" t="s">
        <v>282</v>
      </c>
      <c r="G94" s="52">
        <v>44236</v>
      </c>
      <c r="H94" s="32">
        <v>3</v>
      </c>
      <c r="I94" s="88" t="s">
        <v>140</v>
      </c>
      <c r="J94" s="88">
        <v>1500</v>
      </c>
      <c r="K94" s="88" t="s">
        <v>283</v>
      </c>
      <c r="L94" s="88" t="s">
        <v>284</v>
      </c>
      <c r="M94" s="88">
        <v>9507</v>
      </c>
      <c r="N94" s="88" t="s">
        <v>378</v>
      </c>
    </row>
    <row r="95" spans="1:14">
      <c r="A95" s="88">
        <v>120092</v>
      </c>
      <c r="B95" s="33">
        <v>702020124056</v>
      </c>
      <c r="C95" s="88">
        <v>736750</v>
      </c>
      <c r="D95" s="88">
        <v>36027</v>
      </c>
      <c r="E95" s="88">
        <v>301</v>
      </c>
      <c r="F95" s="88" t="s">
        <v>282</v>
      </c>
      <c r="G95" s="52">
        <v>44137</v>
      </c>
      <c r="H95" s="32">
        <v>1</v>
      </c>
      <c r="I95" s="88" t="s">
        <v>113</v>
      </c>
      <c r="J95" s="88">
        <v>2000</v>
      </c>
      <c r="K95" s="88" t="s">
        <v>283</v>
      </c>
      <c r="L95" s="88" t="s">
        <v>284</v>
      </c>
      <c r="M95" s="88">
        <v>11388</v>
      </c>
      <c r="N95" s="88" t="s">
        <v>379</v>
      </c>
    </row>
    <row r="96" spans="1:14">
      <c r="A96" s="88">
        <v>120092</v>
      </c>
      <c r="B96" s="33">
        <v>702020124071</v>
      </c>
      <c r="C96" s="88">
        <v>736765</v>
      </c>
      <c r="D96" s="88">
        <v>36027</v>
      </c>
      <c r="E96" s="88">
        <v>301</v>
      </c>
      <c r="F96" s="88" t="s">
        <v>282</v>
      </c>
      <c r="G96" s="52">
        <v>44137</v>
      </c>
      <c r="H96" s="32">
        <v>1</v>
      </c>
      <c r="I96" s="88" t="s">
        <v>113</v>
      </c>
      <c r="J96" s="88">
        <v>2225</v>
      </c>
      <c r="K96" s="88" t="s">
        <v>283</v>
      </c>
      <c r="L96" s="88" t="s">
        <v>284</v>
      </c>
      <c r="M96" s="88">
        <v>12669.15</v>
      </c>
      <c r="N96" s="88" t="s">
        <v>380</v>
      </c>
    </row>
    <row r="97" spans="1:14">
      <c r="A97" s="88">
        <v>120092</v>
      </c>
      <c r="B97" s="33">
        <v>702020124102</v>
      </c>
      <c r="C97" s="88">
        <v>736796</v>
      </c>
      <c r="D97" s="88">
        <v>36027</v>
      </c>
      <c r="E97" s="88">
        <v>301</v>
      </c>
      <c r="F97" s="88" t="s">
        <v>282</v>
      </c>
      <c r="G97" s="52">
        <v>44137</v>
      </c>
      <c r="H97" s="32">
        <v>1</v>
      </c>
      <c r="I97" s="88" t="s">
        <v>113</v>
      </c>
      <c r="J97" s="88">
        <v>2020</v>
      </c>
      <c r="K97" s="88" t="s">
        <v>283</v>
      </c>
      <c r="L97" s="88" t="s">
        <v>284</v>
      </c>
      <c r="M97" s="88">
        <v>11501.88</v>
      </c>
      <c r="N97" s="88" t="s">
        <v>381</v>
      </c>
    </row>
    <row r="98" spans="1:14">
      <c r="A98" s="88">
        <v>120092</v>
      </c>
      <c r="B98" s="33">
        <v>702020124954</v>
      </c>
      <c r="C98" s="88">
        <v>737653</v>
      </c>
      <c r="D98" s="88">
        <v>36027</v>
      </c>
      <c r="E98" s="88">
        <v>301</v>
      </c>
      <c r="F98" s="88" t="s">
        <v>282</v>
      </c>
      <c r="G98" s="52">
        <v>44139</v>
      </c>
      <c r="H98" s="32">
        <v>1</v>
      </c>
      <c r="I98" s="88" t="s">
        <v>113</v>
      </c>
      <c r="J98" s="88">
        <v>2000</v>
      </c>
      <c r="K98" s="88" t="s">
        <v>283</v>
      </c>
      <c r="L98" s="88" t="s">
        <v>284</v>
      </c>
      <c r="M98" s="88">
        <v>11388</v>
      </c>
      <c r="N98" s="88" t="s">
        <v>382</v>
      </c>
    </row>
    <row r="99" spans="1:14">
      <c r="A99" s="88">
        <v>120092</v>
      </c>
      <c r="B99" s="33">
        <v>702020148313</v>
      </c>
      <c r="C99" s="88">
        <v>761056</v>
      </c>
      <c r="D99" s="88">
        <v>37008</v>
      </c>
      <c r="E99" s="88">
        <v>301</v>
      </c>
      <c r="F99" s="88" t="s">
        <v>282</v>
      </c>
      <c r="G99" s="52">
        <v>44183</v>
      </c>
      <c r="H99" s="32">
        <v>6</v>
      </c>
      <c r="I99" s="88" t="s">
        <v>133</v>
      </c>
      <c r="J99" s="88">
        <v>2200</v>
      </c>
      <c r="K99" s="88" t="s">
        <v>283</v>
      </c>
      <c r="L99" s="88" t="s">
        <v>284</v>
      </c>
      <c r="M99" s="88">
        <v>13162.6</v>
      </c>
      <c r="N99" s="88" t="s">
        <v>383</v>
      </c>
    </row>
    <row r="100" spans="1:14">
      <c r="A100" s="88">
        <v>120092</v>
      </c>
      <c r="B100" s="33">
        <v>702020149499</v>
      </c>
      <c r="C100" s="88">
        <v>762245</v>
      </c>
      <c r="D100" s="88">
        <v>37008</v>
      </c>
      <c r="E100" s="88">
        <v>301</v>
      </c>
      <c r="F100" s="88" t="s">
        <v>282</v>
      </c>
      <c r="G100" s="52">
        <v>44186</v>
      </c>
      <c r="H100" s="32">
        <v>6</v>
      </c>
      <c r="I100" s="88" t="s">
        <v>132</v>
      </c>
      <c r="J100" s="88">
        <v>1000</v>
      </c>
      <c r="K100" s="88" t="s">
        <v>283</v>
      </c>
      <c r="L100" s="88" t="s">
        <v>284</v>
      </c>
      <c r="M100" s="88">
        <v>5983</v>
      </c>
      <c r="N100" s="88" t="s">
        <v>384</v>
      </c>
    </row>
    <row r="101" spans="1:14">
      <c r="A101" s="88">
        <v>120092</v>
      </c>
      <c r="B101" s="33">
        <v>702020151028</v>
      </c>
      <c r="C101" s="88">
        <v>763776</v>
      </c>
      <c r="D101" s="88">
        <v>37008</v>
      </c>
      <c r="E101" s="88">
        <v>301</v>
      </c>
      <c r="F101" s="88" t="s">
        <v>282</v>
      </c>
      <c r="G101" s="52">
        <v>44190</v>
      </c>
      <c r="H101" s="32">
        <v>2</v>
      </c>
      <c r="I101" s="88" t="s">
        <v>132</v>
      </c>
      <c r="J101" s="88">
        <v>1400</v>
      </c>
      <c r="K101" s="88" t="s">
        <v>283</v>
      </c>
      <c r="L101" s="88" t="s">
        <v>284</v>
      </c>
      <c r="M101" s="88">
        <v>8688.4</v>
      </c>
      <c r="N101" s="88" t="s">
        <v>385</v>
      </c>
    </row>
    <row r="102" spans="1:14">
      <c r="A102" s="88">
        <v>120092</v>
      </c>
      <c r="B102" s="33">
        <v>702021009968</v>
      </c>
      <c r="C102" s="88">
        <v>776423</v>
      </c>
      <c r="D102" s="88">
        <v>37504</v>
      </c>
      <c r="E102" s="88">
        <v>301</v>
      </c>
      <c r="F102" s="88" t="s">
        <v>282</v>
      </c>
      <c r="G102" s="52">
        <v>44219</v>
      </c>
      <c r="H102" s="32">
        <v>2</v>
      </c>
      <c r="I102" s="88" t="s">
        <v>127</v>
      </c>
      <c r="J102" s="88">
        <v>1200</v>
      </c>
      <c r="K102" s="88" t="s">
        <v>283</v>
      </c>
      <c r="L102" s="88" t="s">
        <v>284</v>
      </c>
      <c r="M102" s="88">
        <v>7372.8</v>
      </c>
      <c r="N102" s="88" t="s">
        <v>386</v>
      </c>
    </row>
    <row r="103" spans="1:14">
      <c r="A103" s="88">
        <v>120092</v>
      </c>
      <c r="B103" s="33">
        <v>702021011972</v>
      </c>
      <c r="C103" s="88">
        <v>778430</v>
      </c>
      <c r="D103" s="88">
        <v>37534</v>
      </c>
      <c r="E103" s="88">
        <v>301</v>
      </c>
      <c r="F103" s="88" t="s">
        <v>282</v>
      </c>
      <c r="G103" s="52">
        <v>44223</v>
      </c>
      <c r="H103" s="32">
        <v>2</v>
      </c>
      <c r="I103" s="88" t="s">
        <v>126</v>
      </c>
      <c r="J103" s="88">
        <v>688</v>
      </c>
      <c r="K103" s="88" t="s">
        <v>283</v>
      </c>
      <c r="L103" s="88" t="s">
        <v>284</v>
      </c>
      <c r="M103" s="88">
        <v>4287.616</v>
      </c>
      <c r="N103" s="88" t="s">
        <v>387</v>
      </c>
    </row>
    <row r="104" spans="1:14">
      <c r="A104" s="88">
        <v>120092</v>
      </c>
      <c r="B104" s="33">
        <v>702021012217</v>
      </c>
      <c r="C104" s="88">
        <v>778676</v>
      </c>
      <c r="D104" s="88">
        <v>37534</v>
      </c>
      <c r="E104" s="88">
        <v>301</v>
      </c>
      <c r="F104" s="88" t="s">
        <v>282</v>
      </c>
      <c r="G104" s="52">
        <v>44223</v>
      </c>
      <c r="H104" s="32">
        <v>4</v>
      </c>
      <c r="I104" s="88" t="s">
        <v>126</v>
      </c>
      <c r="J104" s="88">
        <v>1540</v>
      </c>
      <c r="K104" s="88" t="s">
        <v>283</v>
      </c>
      <c r="L104" s="88" t="s">
        <v>284</v>
      </c>
      <c r="M104" s="88">
        <v>9708.16</v>
      </c>
      <c r="N104" s="88" t="s">
        <v>388</v>
      </c>
    </row>
    <row r="105" spans="1:14">
      <c r="A105" s="88">
        <v>120092</v>
      </c>
      <c r="B105" s="33">
        <v>702021013754</v>
      </c>
      <c r="C105" s="88">
        <v>780219</v>
      </c>
      <c r="D105" s="88">
        <v>37534</v>
      </c>
      <c r="E105" s="88">
        <v>301</v>
      </c>
      <c r="F105" s="88" t="s">
        <v>282</v>
      </c>
      <c r="G105" s="52">
        <v>44227</v>
      </c>
      <c r="H105" s="32">
        <v>4</v>
      </c>
      <c r="I105" s="88" t="s">
        <v>126</v>
      </c>
      <c r="J105" s="88">
        <v>1635</v>
      </c>
      <c r="K105" s="88" t="s">
        <v>283</v>
      </c>
      <c r="L105" s="88" t="s">
        <v>284</v>
      </c>
      <c r="M105" s="88">
        <v>10307.040000000001</v>
      </c>
      <c r="N105" s="88" t="s">
        <v>389</v>
      </c>
    </row>
    <row r="106" spans="1:14">
      <c r="A106" s="88">
        <v>120092</v>
      </c>
      <c r="B106" s="33">
        <v>702021014190</v>
      </c>
      <c r="C106" s="88">
        <v>780655</v>
      </c>
      <c r="D106" s="88">
        <v>37534</v>
      </c>
      <c r="E106" s="88">
        <v>301</v>
      </c>
      <c r="F106" s="88" t="s">
        <v>282</v>
      </c>
      <c r="G106" s="52">
        <v>44228</v>
      </c>
      <c r="H106" s="32">
        <v>4</v>
      </c>
      <c r="I106" s="88" t="s">
        <v>141</v>
      </c>
      <c r="J106" s="88">
        <v>802</v>
      </c>
      <c r="K106" s="88" t="s">
        <v>283</v>
      </c>
      <c r="L106" s="88" t="s">
        <v>284</v>
      </c>
      <c r="M106" s="88">
        <v>5055.808</v>
      </c>
      <c r="N106" s="88" t="s">
        <v>390</v>
      </c>
    </row>
    <row r="107" spans="1:14">
      <c r="A107" s="88">
        <v>120092</v>
      </c>
      <c r="B107" s="33">
        <v>702021014832</v>
      </c>
      <c r="C107" s="88">
        <v>781297</v>
      </c>
      <c r="D107" s="88">
        <v>37534</v>
      </c>
      <c r="E107" s="88">
        <v>301</v>
      </c>
      <c r="F107" s="88" t="s">
        <v>282</v>
      </c>
      <c r="G107" s="52">
        <v>44229</v>
      </c>
      <c r="H107" s="32">
        <v>5</v>
      </c>
      <c r="I107" s="88" t="s">
        <v>141</v>
      </c>
      <c r="J107" s="88">
        <v>1733</v>
      </c>
      <c r="K107" s="88" t="s">
        <v>283</v>
      </c>
      <c r="L107" s="88" t="s">
        <v>284</v>
      </c>
      <c r="M107" s="88">
        <v>10985.486999999999</v>
      </c>
      <c r="N107" s="88" t="s">
        <v>391</v>
      </c>
    </row>
    <row r="108" spans="1:14">
      <c r="A108" s="88">
        <v>120092</v>
      </c>
      <c r="B108" s="33">
        <v>702021014838</v>
      </c>
      <c r="C108" s="88">
        <v>781303</v>
      </c>
      <c r="D108" s="88">
        <v>37534</v>
      </c>
      <c r="E108" s="88">
        <v>301</v>
      </c>
      <c r="F108" s="88" t="s">
        <v>282</v>
      </c>
      <c r="G108" s="52">
        <v>44229</v>
      </c>
      <c r="H108" s="32">
        <v>5</v>
      </c>
      <c r="I108" s="88" t="s">
        <v>141</v>
      </c>
      <c r="J108" s="88">
        <v>1864</v>
      </c>
      <c r="K108" s="88" t="s">
        <v>283</v>
      </c>
      <c r="L108" s="88" t="s">
        <v>284</v>
      </c>
      <c r="M108" s="88">
        <v>11815.896000000001</v>
      </c>
      <c r="N108" s="88" t="s">
        <v>392</v>
      </c>
    </row>
    <row r="109" spans="1:14">
      <c r="A109" s="88">
        <v>120092</v>
      </c>
      <c r="B109" s="33">
        <v>702021016016</v>
      </c>
      <c r="C109" s="88">
        <v>782485</v>
      </c>
      <c r="D109" s="88">
        <v>37534</v>
      </c>
      <c r="E109" s="88">
        <v>301</v>
      </c>
      <c r="F109" s="88" t="s">
        <v>282</v>
      </c>
      <c r="G109" s="52">
        <v>44231</v>
      </c>
      <c r="H109" s="32">
        <v>5</v>
      </c>
      <c r="I109" s="88" t="s">
        <v>141</v>
      </c>
      <c r="J109" s="88">
        <v>1440</v>
      </c>
      <c r="K109" s="88" t="s">
        <v>283</v>
      </c>
      <c r="L109" s="88" t="s">
        <v>284</v>
      </c>
      <c r="M109" s="88">
        <v>9128.16</v>
      </c>
      <c r="N109" s="88" t="s">
        <v>393</v>
      </c>
    </row>
    <row r="110" spans="1:14">
      <c r="A110" s="88">
        <v>120092</v>
      </c>
      <c r="B110" s="33">
        <v>702021016065</v>
      </c>
      <c r="C110" s="88">
        <v>782534</v>
      </c>
      <c r="D110" s="88">
        <v>37534</v>
      </c>
      <c r="E110" s="88">
        <v>301</v>
      </c>
      <c r="F110" s="88" t="s">
        <v>282</v>
      </c>
      <c r="G110" s="52">
        <v>44231</v>
      </c>
      <c r="H110" s="32">
        <v>3</v>
      </c>
      <c r="I110" s="88" t="s">
        <v>141</v>
      </c>
      <c r="J110" s="88">
        <v>1400</v>
      </c>
      <c r="K110" s="88" t="s">
        <v>283</v>
      </c>
      <c r="L110" s="88" t="s">
        <v>284</v>
      </c>
      <c r="M110" s="88">
        <v>8873.2000000000007</v>
      </c>
      <c r="N110" s="88" t="s">
        <v>394</v>
      </c>
    </row>
    <row r="111" spans="1:14">
      <c r="A111" s="88">
        <v>120092</v>
      </c>
      <c r="B111" s="33">
        <v>702021017236</v>
      </c>
      <c r="C111" s="88">
        <v>783709</v>
      </c>
      <c r="D111" s="88">
        <v>37534</v>
      </c>
      <c r="E111" s="88">
        <v>301</v>
      </c>
      <c r="F111" s="88" t="s">
        <v>282</v>
      </c>
      <c r="G111" s="52">
        <v>44234</v>
      </c>
      <c r="H111" s="32">
        <v>3</v>
      </c>
      <c r="I111" s="88" t="s">
        <v>141</v>
      </c>
      <c r="J111" s="88">
        <v>1400</v>
      </c>
      <c r="K111" s="88" t="s">
        <v>283</v>
      </c>
      <c r="L111" s="88" t="s">
        <v>284</v>
      </c>
      <c r="M111" s="88">
        <v>8873.2000000000007</v>
      </c>
      <c r="N111" s="88" t="s">
        <v>395</v>
      </c>
    </row>
    <row r="112" spans="1:14">
      <c r="A112" s="88">
        <v>120092</v>
      </c>
      <c r="B112" s="33">
        <v>702021017257</v>
      </c>
      <c r="C112" s="88">
        <v>783730</v>
      </c>
      <c r="D112" s="88">
        <v>37534</v>
      </c>
      <c r="E112" s="88">
        <v>301</v>
      </c>
      <c r="F112" s="88" t="s">
        <v>282</v>
      </c>
      <c r="G112" s="52">
        <v>44234</v>
      </c>
      <c r="H112" s="32">
        <v>3</v>
      </c>
      <c r="I112" s="88" t="s">
        <v>141</v>
      </c>
      <c r="J112" s="88">
        <v>1400</v>
      </c>
      <c r="K112" s="88" t="s">
        <v>283</v>
      </c>
      <c r="L112" s="88" t="s">
        <v>284</v>
      </c>
      <c r="M112" s="88">
        <v>8873.2000000000007</v>
      </c>
      <c r="N112" s="88" t="s">
        <v>396</v>
      </c>
    </row>
    <row r="113" spans="1:14">
      <c r="A113" s="88">
        <v>120092</v>
      </c>
      <c r="B113" s="33">
        <v>702020119390</v>
      </c>
      <c r="C113" s="88">
        <v>732064</v>
      </c>
      <c r="D113" s="88">
        <v>36027</v>
      </c>
      <c r="E113" s="88">
        <v>301</v>
      </c>
      <c r="F113" s="88" t="s">
        <v>282</v>
      </c>
      <c r="G113" s="52">
        <v>44126</v>
      </c>
      <c r="H113" s="32">
        <v>1</v>
      </c>
      <c r="I113" s="88" t="s">
        <v>116</v>
      </c>
      <c r="J113" s="88">
        <v>2760</v>
      </c>
      <c r="K113" s="88" t="s">
        <v>283</v>
      </c>
      <c r="L113" s="88" t="s">
        <v>284</v>
      </c>
      <c r="M113" s="88">
        <v>15715.44</v>
      </c>
      <c r="N113" s="88" t="s">
        <v>397</v>
      </c>
    </row>
    <row r="114" spans="1:14">
      <c r="A114" s="88">
        <v>120092</v>
      </c>
      <c r="B114" s="33">
        <v>702020124086</v>
      </c>
      <c r="C114" s="88">
        <v>736780</v>
      </c>
      <c r="D114" s="88">
        <v>36027</v>
      </c>
      <c r="E114" s="88">
        <v>301</v>
      </c>
      <c r="F114" s="88" t="s">
        <v>282</v>
      </c>
      <c r="G114" s="52">
        <v>44137</v>
      </c>
      <c r="H114" s="32">
        <v>1</v>
      </c>
      <c r="I114" s="88" t="s">
        <v>113</v>
      </c>
      <c r="J114" s="88">
        <v>2112</v>
      </c>
      <c r="K114" s="88" t="s">
        <v>283</v>
      </c>
      <c r="L114" s="88" t="s">
        <v>284</v>
      </c>
      <c r="M114" s="88">
        <v>12025.727999999999</v>
      </c>
      <c r="N114" s="88" t="s">
        <v>398</v>
      </c>
    </row>
    <row r="115" spans="1:14">
      <c r="A115" s="88">
        <v>120092</v>
      </c>
      <c r="B115" s="33">
        <v>702020148309</v>
      </c>
      <c r="C115" s="88">
        <v>761052</v>
      </c>
      <c r="D115" s="88">
        <v>37008</v>
      </c>
      <c r="E115" s="88">
        <v>301</v>
      </c>
      <c r="F115" s="88" t="s">
        <v>282</v>
      </c>
      <c r="G115" s="52">
        <v>44183</v>
      </c>
      <c r="H115" s="32">
        <v>6</v>
      </c>
      <c r="I115" s="88" t="s">
        <v>133</v>
      </c>
      <c r="J115" s="88">
        <v>2200</v>
      </c>
      <c r="K115" s="88" t="s">
        <v>283</v>
      </c>
      <c r="L115" s="88" t="s">
        <v>284</v>
      </c>
      <c r="M115" s="88">
        <v>13162.6</v>
      </c>
      <c r="N115" s="88" t="s">
        <v>399</v>
      </c>
    </row>
    <row r="116" spans="1:14">
      <c r="A116" s="88">
        <v>120092</v>
      </c>
      <c r="B116" s="33">
        <v>702020149509</v>
      </c>
      <c r="C116" s="88">
        <v>762255</v>
      </c>
      <c r="D116" s="88">
        <v>37008</v>
      </c>
      <c r="E116" s="88">
        <v>301</v>
      </c>
      <c r="F116" s="88" t="s">
        <v>282</v>
      </c>
      <c r="G116" s="52">
        <v>44186</v>
      </c>
      <c r="H116" s="32">
        <v>6</v>
      </c>
      <c r="I116" s="88" t="s">
        <v>132</v>
      </c>
      <c r="J116" s="88">
        <v>2433</v>
      </c>
      <c r="K116" s="88" t="s">
        <v>283</v>
      </c>
      <c r="L116" s="88" t="s">
        <v>284</v>
      </c>
      <c r="M116" s="88">
        <v>14556.638999999999</v>
      </c>
      <c r="N116" s="88" t="s">
        <v>400</v>
      </c>
    </row>
    <row r="117" spans="1:14">
      <c r="A117" s="88">
        <v>120092</v>
      </c>
      <c r="B117" s="33">
        <v>702020150186</v>
      </c>
      <c r="C117" s="88">
        <v>762933</v>
      </c>
      <c r="D117" s="88">
        <v>37008</v>
      </c>
      <c r="E117" s="88">
        <v>301</v>
      </c>
      <c r="F117" s="88" t="s">
        <v>282</v>
      </c>
      <c r="G117" s="52">
        <v>44187</v>
      </c>
      <c r="H117" s="32">
        <v>2</v>
      </c>
      <c r="I117" s="88" t="s">
        <v>132</v>
      </c>
      <c r="J117" s="88">
        <v>2400</v>
      </c>
      <c r="K117" s="88" t="s">
        <v>283</v>
      </c>
      <c r="L117" s="88" t="s">
        <v>284</v>
      </c>
      <c r="M117" s="88">
        <v>14894.4</v>
      </c>
      <c r="N117" s="88" t="s">
        <v>401</v>
      </c>
    </row>
    <row r="118" spans="1:14">
      <c r="A118" s="88">
        <v>120092</v>
      </c>
      <c r="B118" s="33">
        <v>702020151030</v>
      </c>
      <c r="C118" s="88">
        <v>763778</v>
      </c>
      <c r="D118" s="88">
        <v>37008</v>
      </c>
      <c r="E118" s="88">
        <v>301</v>
      </c>
      <c r="F118" s="88" t="s">
        <v>282</v>
      </c>
      <c r="G118" s="52">
        <v>44190</v>
      </c>
      <c r="H118" s="32">
        <v>2</v>
      </c>
      <c r="I118" s="88" t="s">
        <v>132</v>
      </c>
      <c r="J118" s="88">
        <v>1400</v>
      </c>
      <c r="K118" s="88" t="s">
        <v>283</v>
      </c>
      <c r="L118" s="88" t="s">
        <v>284</v>
      </c>
      <c r="M118" s="88">
        <v>8688.4</v>
      </c>
      <c r="N118" s="88" t="s">
        <v>402</v>
      </c>
    </row>
    <row r="119" spans="1:14">
      <c r="A119" s="88">
        <v>120092</v>
      </c>
      <c r="B119" s="33">
        <v>702020151038</v>
      </c>
      <c r="C119" s="88">
        <v>763786</v>
      </c>
      <c r="D119" s="88">
        <v>37008</v>
      </c>
      <c r="E119" s="88">
        <v>301</v>
      </c>
      <c r="F119" s="88" t="s">
        <v>282</v>
      </c>
      <c r="G119" s="52">
        <v>44190</v>
      </c>
      <c r="H119" s="32">
        <v>2</v>
      </c>
      <c r="I119" s="88" t="s">
        <v>132</v>
      </c>
      <c r="J119" s="88">
        <v>1400</v>
      </c>
      <c r="K119" s="88" t="s">
        <v>283</v>
      </c>
      <c r="L119" s="88" t="s">
        <v>284</v>
      </c>
      <c r="M119" s="88">
        <v>8688.4</v>
      </c>
      <c r="N119" s="88" t="s">
        <v>403</v>
      </c>
    </row>
    <row r="120" spans="1:14">
      <c r="A120" s="88">
        <v>120092</v>
      </c>
      <c r="B120" s="33">
        <v>702020151042</v>
      </c>
      <c r="C120" s="88">
        <v>763790</v>
      </c>
      <c r="D120" s="88">
        <v>37008</v>
      </c>
      <c r="E120" s="88">
        <v>301</v>
      </c>
      <c r="F120" s="88" t="s">
        <v>282</v>
      </c>
      <c r="G120" s="52">
        <v>44190</v>
      </c>
      <c r="H120" s="32">
        <v>2</v>
      </c>
      <c r="I120" s="88" t="s">
        <v>132</v>
      </c>
      <c r="J120" s="88">
        <v>1400</v>
      </c>
      <c r="K120" s="88" t="s">
        <v>283</v>
      </c>
      <c r="L120" s="88" t="s">
        <v>284</v>
      </c>
      <c r="M120" s="88">
        <v>8688.4</v>
      </c>
      <c r="N120" s="88" t="s">
        <v>404</v>
      </c>
    </row>
    <row r="121" spans="1:14">
      <c r="A121" s="88">
        <v>120092</v>
      </c>
      <c r="B121" s="33">
        <v>702020151046</v>
      </c>
      <c r="C121" s="88">
        <v>763794</v>
      </c>
      <c r="D121" s="88">
        <v>37008</v>
      </c>
      <c r="E121" s="88">
        <v>301</v>
      </c>
      <c r="F121" s="88" t="s">
        <v>282</v>
      </c>
      <c r="G121" s="52">
        <v>44190</v>
      </c>
      <c r="H121" s="32">
        <v>2</v>
      </c>
      <c r="I121" s="88" t="s">
        <v>132</v>
      </c>
      <c r="J121" s="88">
        <v>1830</v>
      </c>
      <c r="K121" s="88" t="s">
        <v>283</v>
      </c>
      <c r="L121" s="88" t="s">
        <v>284</v>
      </c>
      <c r="M121" s="88">
        <v>11356.98</v>
      </c>
      <c r="N121" s="88" t="s">
        <v>405</v>
      </c>
    </row>
    <row r="122" spans="1:14">
      <c r="A122" s="88">
        <v>120092</v>
      </c>
      <c r="B122" s="33">
        <v>702020153480</v>
      </c>
      <c r="C122" s="88">
        <v>766235</v>
      </c>
      <c r="D122" s="88">
        <v>37008</v>
      </c>
      <c r="E122" s="88">
        <v>301</v>
      </c>
      <c r="F122" s="88" t="s">
        <v>282</v>
      </c>
      <c r="G122" s="52">
        <v>44195</v>
      </c>
      <c r="H122" s="32">
        <v>2</v>
      </c>
      <c r="I122" s="88" t="s">
        <v>348</v>
      </c>
      <c r="J122" s="88">
        <v>1070</v>
      </c>
      <c r="K122" s="88" t="s">
        <v>283</v>
      </c>
      <c r="L122" s="88" t="s">
        <v>284</v>
      </c>
      <c r="M122" s="88">
        <v>6640.42</v>
      </c>
      <c r="N122" s="88" t="s">
        <v>406</v>
      </c>
    </row>
    <row r="123" spans="1:14">
      <c r="A123" s="88">
        <v>120092</v>
      </c>
      <c r="B123" s="33">
        <v>702021009963</v>
      </c>
      <c r="C123" s="88">
        <v>776418</v>
      </c>
      <c r="D123" s="88">
        <v>37504</v>
      </c>
      <c r="E123" s="88">
        <v>301</v>
      </c>
      <c r="F123" s="88" t="s">
        <v>282</v>
      </c>
      <c r="G123" s="52">
        <v>44219</v>
      </c>
      <c r="H123" s="32">
        <v>2</v>
      </c>
      <c r="I123" s="88" t="s">
        <v>127</v>
      </c>
      <c r="J123" s="88">
        <v>1200</v>
      </c>
      <c r="K123" s="88" t="s">
        <v>283</v>
      </c>
      <c r="L123" s="88" t="s">
        <v>284</v>
      </c>
      <c r="M123" s="88">
        <v>7372.8</v>
      </c>
      <c r="N123" s="88" t="s">
        <v>407</v>
      </c>
    </row>
    <row r="124" spans="1:14">
      <c r="A124" s="88">
        <v>120092</v>
      </c>
      <c r="B124" s="33">
        <v>702021012140</v>
      </c>
      <c r="C124" s="88">
        <v>778599</v>
      </c>
      <c r="D124" s="88">
        <v>37534</v>
      </c>
      <c r="E124" s="88">
        <v>301</v>
      </c>
      <c r="F124" s="88" t="s">
        <v>282</v>
      </c>
      <c r="G124" s="52">
        <v>44223</v>
      </c>
      <c r="H124" s="32">
        <v>4</v>
      </c>
      <c r="I124" s="88" t="s">
        <v>126</v>
      </c>
      <c r="J124" s="88">
        <v>1327</v>
      </c>
      <c r="K124" s="88" t="s">
        <v>283</v>
      </c>
      <c r="L124" s="88" t="s">
        <v>284</v>
      </c>
      <c r="M124" s="88">
        <v>8365.4079999999994</v>
      </c>
      <c r="N124" s="88" t="s">
        <v>408</v>
      </c>
    </row>
    <row r="125" spans="1:14">
      <c r="A125" s="88">
        <v>120092</v>
      </c>
      <c r="B125" s="33">
        <v>702021012213</v>
      </c>
      <c r="C125" s="88">
        <v>778672</v>
      </c>
      <c r="D125" s="88">
        <v>37534</v>
      </c>
      <c r="E125" s="88">
        <v>301</v>
      </c>
      <c r="F125" s="88" t="s">
        <v>282</v>
      </c>
      <c r="G125" s="52">
        <v>44223</v>
      </c>
      <c r="H125" s="32">
        <v>4</v>
      </c>
      <c r="I125" s="88" t="s">
        <v>126</v>
      </c>
      <c r="J125" s="88">
        <v>1970</v>
      </c>
      <c r="K125" s="88" t="s">
        <v>283</v>
      </c>
      <c r="L125" s="88" t="s">
        <v>284</v>
      </c>
      <c r="M125" s="88">
        <v>12418.88</v>
      </c>
      <c r="N125" s="88" t="s">
        <v>409</v>
      </c>
    </row>
    <row r="126" spans="1:14">
      <c r="A126" s="88">
        <v>120092</v>
      </c>
      <c r="B126" s="33">
        <v>702021012737</v>
      </c>
      <c r="C126" s="88">
        <v>779197</v>
      </c>
      <c r="D126" s="88">
        <v>37534</v>
      </c>
      <c r="E126" s="88">
        <v>301</v>
      </c>
      <c r="F126" s="88" t="s">
        <v>282</v>
      </c>
      <c r="G126" s="52">
        <v>44224</v>
      </c>
      <c r="H126" s="32">
        <v>6</v>
      </c>
      <c r="I126" s="88" t="s">
        <v>126</v>
      </c>
      <c r="J126" s="88">
        <v>26</v>
      </c>
      <c r="K126" s="88" t="s">
        <v>283</v>
      </c>
      <c r="L126" s="88" t="s">
        <v>284</v>
      </c>
      <c r="M126" s="88">
        <v>157.50800000000001</v>
      </c>
      <c r="N126" s="88" t="s">
        <v>410</v>
      </c>
    </row>
    <row r="127" spans="1:14">
      <c r="A127" s="88">
        <v>120092</v>
      </c>
      <c r="B127" s="33">
        <v>702021012860</v>
      </c>
      <c r="C127" s="88">
        <v>779320</v>
      </c>
      <c r="D127" s="88">
        <v>37534</v>
      </c>
      <c r="E127" s="88">
        <v>301</v>
      </c>
      <c r="F127" s="88" t="s">
        <v>282</v>
      </c>
      <c r="G127" s="52">
        <v>44225</v>
      </c>
      <c r="H127" s="32">
        <v>4</v>
      </c>
      <c r="I127" s="88" t="s">
        <v>126</v>
      </c>
      <c r="J127" s="88">
        <v>1682</v>
      </c>
      <c r="K127" s="88" t="s">
        <v>283</v>
      </c>
      <c r="L127" s="88" t="s">
        <v>284</v>
      </c>
      <c r="M127" s="88">
        <v>10603.328</v>
      </c>
      <c r="N127" s="88" t="s">
        <v>411</v>
      </c>
    </row>
    <row r="128" spans="1:14">
      <c r="A128" s="88">
        <v>120092</v>
      </c>
      <c r="B128" s="33">
        <v>702021013781</v>
      </c>
      <c r="C128" s="88">
        <v>780246</v>
      </c>
      <c r="D128" s="88">
        <v>37534</v>
      </c>
      <c r="E128" s="88">
        <v>301</v>
      </c>
      <c r="F128" s="88" t="s">
        <v>282</v>
      </c>
      <c r="G128" s="52">
        <v>44227</v>
      </c>
      <c r="H128" s="32">
        <v>4</v>
      </c>
      <c r="I128" s="88" t="s">
        <v>126</v>
      </c>
      <c r="J128" s="88">
        <v>2000</v>
      </c>
      <c r="K128" s="88" t="s">
        <v>283</v>
      </c>
      <c r="L128" s="88" t="s">
        <v>284</v>
      </c>
      <c r="M128" s="88">
        <v>12608</v>
      </c>
      <c r="N128" s="88" t="s">
        <v>412</v>
      </c>
    </row>
    <row r="129" spans="1:14">
      <c r="A129" s="88">
        <v>120092</v>
      </c>
      <c r="B129" s="33">
        <v>702021013833</v>
      </c>
      <c r="C129" s="88">
        <v>780298</v>
      </c>
      <c r="D129" s="88">
        <v>37534</v>
      </c>
      <c r="E129" s="88">
        <v>301</v>
      </c>
      <c r="F129" s="88" t="s">
        <v>282</v>
      </c>
      <c r="G129" s="52">
        <v>44227</v>
      </c>
      <c r="H129" s="32">
        <v>4</v>
      </c>
      <c r="I129" s="88" t="s">
        <v>126</v>
      </c>
      <c r="J129" s="88">
        <v>1500</v>
      </c>
      <c r="K129" s="88" t="s">
        <v>283</v>
      </c>
      <c r="L129" s="88" t="s">
        <v>284</v>
      </c>
      <c r="M129" s="88">
        <v>9456</v>
      </c>
      <c r="N129" s="88" t="s">
        <v>413</v>
      </c>
    </row>
    <row r="130" spans="1:14">
      <c r="A130" s="88">
        <v>120092</v>
      </c>
      <c r="B130" s="33">
        <v>702021014223</v>
      </c>
      <c r="C130" s="88">
        <v>780688</v>
      </c>
      <c r="D130" s="88">
        <v>37534</v>
      </c>
      <c r="E130" s="88">
        <v>301</v>
      </c>
      <c r="F130" s="88" t="s">
        <v>282</v>
      </c>
      <c r="G130" s="52">
        <v>44228</v>
      </c>
      <c r="H130" s="32">
        <v>5</v>
      </c>
      <c r="I130" s="88" t="s">
        <v>141</v>
      </c>
      <c r="J130" s="88">
        <v>2160</v>
      </c>
      <c r="K130" s="88" t="s">
        <v>283</v>
      </c>
      <c r="L130" s="88" t="s">
        <v>284</v>
      </c>
      <c r="M130" s="88">
        <v>13692.24</v>
      </c>
      <c r="N130" s="88" t="s">
        <v>414</v>
      </c>
    </row>
    <row r="131" spans="1:14">
      <c r="A131" s="88">
        <v>120092</v>
      </c>
      <c r="B131" s="33">
        <v>702021014876</v>
      </c>
      <c r="C131" s="88">
        <v>781341</v>
      </c>
      <c r="D131" s="88">
        <v>37534</v>
      </c>
      <c r="E131" s="88">
        <v>301</v>
      </c>
      <c r="F131" s="88" t="s">
        <v>282</v>
      </c>
      <c r="G131" s="52">
        <v>44229</v>
      </c>
      <c r="H131" s="32">
        <v>5</v>
      </c>
      <c r="I131" s="88" t="s">
        <v>141</v>
      </c>
      <c r="J131" s="88">
        <v>1660</v>
      </c>
      <c r="K131" s="88" t="s">
        <v>283</v>
      </c>
      <c r="L131" s="88" t="s">
        <v>284</v>
      </c>
      <c r="M131" s="88">
        <v>10522.74</v>
      </c>
      <c r="N131" s="88" t="s">
        <v>415</v>
      </c>
    </row>
    <row r="132" spans="1:14">
      <c r="A132" s="88">
        <v>120092</v>
      </c>
      <c r="B132" s="33">
        <v>702021016074</v>
      </c>
      <c r="C132" s="88">
        <v>782543</v>
      </c>
      <c r="D132" s="88">
        <v>37534</v>
      </c>
      <c r="E132" s="88">
        <v>301</v>
      </c>
      <c r="F132" s="88" t="s">
        <v>282</v>
      </c>
      <c r="G132" s="52">
        <v>44231</v>
      </c>
      <c r="H132" s="32">
        <v>3</v>
      </c>
      <c r="I132" s="88" t="s">
        <v>141</v>
      </c>
      <c r="J132" s="88">
        <v>1400</v>
      </c>
      <c r="K132" s="88" t="s">
        <v>283</v>
      </c>
      <c r="L132" s="88" t="s">
        <v>284</v>
      </c>
      <c r="M132" s="88">
        <v>8873.2000000000007</v>
      </c>
      <c r="N132" s="88" t="s">
        <v>416</v>
      </c>
    </row>
    <row r="133" spans="1:14">
      <c r="A133" s="88">
        <v>120092</v>
      </c>
      <c r="B133" s="33">
        <v>702021016547</v>
      </c>
      <c r="C133" s="88">
        <v>783017</v>
      </c>
      <c r="D133" s="88">
        <v>37534</v>
      </c>
      <c r="E133" s="88">
        <v>301</v>
      </c>
      <c r="F133" s="88" t="s">
        <v>282</v>
      </c>
      <c r="G133" s="52">
        <v>44232</v>
      </c>
      <c r="H133" s="32">
        <v>3</v>
      </c>
      <c r="I133" s="88" t="s">
        <v>141</v>
      </c>
      <c r="J133" s="88">
        <v>2000</v>
      </c>
      <c r="K133" s="88" t="s">
        <v>283</v>
      </c>
      <c r="L133" s="88" t="s">
        <v>284</v>
      </c>
      <c r="M133" s="88">
        <v>12676</v>
      </c>
      <c r="N133" s="88" t="s">
        <v>417</v>
      </c>
    </row>
    <row r="134" spans="1:14">
      <c r="A134" s="88">
        <v>120092</v>
      </c>
      <c r="B134" s="33">
        <v>702021017221</v>
      </c>
      <c r="C134" s="88">
        <v>783694</v>
      </c>
      <c r="D134" s="88">
        <v>37534</v>
      </c>
      <c r="E134" s="88">
        <v>301</v>
      </c>
      <c r="F134" s="88" t="s">
        <v>282</v>
      </c>
      <c r="G134" s="52">
        <v>44234</v>
      </c>
      <c r="H134" s="32">
        <v>3</v>
      </c>
      <c r="I134" s="88" t="s">
        <v>141</v>
      </c>
      <c r="J134" s="88">
        <v>1400</v>
      </c>
      <c r="K134" s="88" t="s">
        <v>283</v>
      </c>
      <c r="L134" s="88" t="s">
        <v>284</v>
      </c>
      <c r="M134" s="88">
        <v>8873.2000000000007</v>
      </c>
      <c r="N134" s="88" t="s">
        <v>418</v>
      </c>
    </row>
    <row r="135" spans="1:14">
      <c r="A135" s="88">
        <v>120092</v>
      </c>
      <c r="B135" s="33">
        <v>702021017230</v>
      </c>
      <c r="C135" s="88">
        <v>783703</v>
      </c>
      <c r="D135" s="88">
        <v>37534</v>
      </c>
      <c r="E135" s="88">
        <v>301</v>
      </c>
      <c r="F135" s="88" t="s">
        <v>282</v>
      </c>
      <c r="G135" s="52">
        <v>44234</v>
      </c>
      <c r="H135" s="32">
        <v>3</v>
      </c>
      <c r="I135" s="88" t="s">
        <v>141</v>
      </c>
      <c r="J135" s="88">
        <v>1400</v>
      </c>
      <c r="K135" s="88" t="s">
        <v>283</v>
      </c>
      <c r="L135" s="88" t="s">
        <v>284</v>
      </c>
      <c r="M135" s="88">
        <v>8873.2000000000007</v>
      </c>
      <c r="N135" s="88" t="s">
        <v>419</v>
      </c>
    </row>
    <row r="136" spans="1:14">
      <c r="A136" s="88">
        <v>120092</v>
      </c>
      <c r="B136" s="33">
        <v>702020118878</v>
      </c>
      <c r="C136" s="88">
        <v>731550</v>
      </c>
      <c r="D136" s="88">
        <v>36027</v>
      </c>
      <c r="E136" s="88">
        <v>301</v>
      </c>
      <c r="F136" s="88" t="s">
        <v>282</v>
      </c>
      <c r="G136" s="52">
        <v>44125</v>
      </c>
      <c r="H136" s="32">
        <v>1</v>
      </c>
      <c r="I136" s="88" t="s">
        <v>116</v>
      </c>
      <c r="J136" s="88">
        <v>1801</v>
      </c>
      <c r="K136" s="88" t="s">
        <v>283</v>
      </c>
      <c r="L136" s="88" t="s">
        <v>284</v>
      </c>
      <c r="M136" s="88">
        <v>10254.894</v>
      </c>
      <c r="N136" s="88" t="s">
        <v>420</v>
      </c>
    </row>
    <row r="137" spans="1:14">
      <c r="A137" s="88">
        <v>120092</v>
      </c>
      <c r="B137" s="33">
        <v>702020118923</v>
      </c>
      <c r="C137" s="88">
        <v>731596</v>
      </c>
      <c r="D137" s="88">
        <v>36027</v>
      </c>
      <c r="E137" s="88">
        <v>301</v>
      </c>
      <c r="F137" s="88" t="s">
        <v>282</v>
      </c>
      <c r="G137" s="52">
        <v>44125</v>
      </c>
      <c r="H137" s="32">
        <v>1</v>
      </c>
      <c r="I137" s="88" t="s">
        <v>116</v>
      </c>
      <c r="J137" s="88">
        <v>1947</v>
      </c>
      <c r="K137" s="88" t="s">
        <v>283</v>
      </c>
      <c r="L137" s="88" t="s">
        <v>284</v>
      </c>
      <c r="M137" s="88">
        <v>11086.218000000001</v>
      </c>
      <c r="N137" s="88" t="s">
        <v>421</v>
      </c>
    </row>
    <row r="138" spans="1:14">
      <c r="A138" s="88">
        <v>120092</v>
      </c>
      <c r="B138" s="33">
        <v>702020119372</v>
      </c>
      <c r="C138" s="88">
        <v>732046</v>
      </c>
      <c r="D138" s="88">
        <v>36027</v>
      </c>
      <c r="E138" s="88">
        <v>301</v>
      </c>
      <c r="F138" s="88" t="s">
        <v>282</v>
      </c>
      <c r="G138" s="52">
        <v>44126</v>
      </c>
      <c r="H138" s="32">
        <v>1</v>
      </c>
      <c r="I138" s="88" t="s">
        <v>116</v>
      </c>
      <c r="J138" s="88">
        <v>2400</v>
      </c>
      <c r="K138" s="88" t="s">
        <v>283</v>
      </c>
      <c r="L138" s="88" t="s">
        <v>284</v>
      </c>
      <c r="M138" s="88">
        <v>13665.6</v>
      </c>
      <c r="N138" s="88" t="s">
        <v>422</v>
      </c>
    </row>
    <row r="139" spans="1:14">
      <c r="A139" s="88">
        <v>120092</v>
      </c>
      <c r="B139" s="33">
        <v>702020124081</v>
      </c>
      <c r="C139" s="88">
        <v>736775</v>
      </c>
      <c r="D139" s="88">
        <v>36027</v>
      </c>
      <c r="E139" s="88">
        <v>301</v>
      </c>
      <c r="F139" s="88" t="s">
        <v>282</v>
      </c>
      <c r="G139" s="52">
        <v>44137</v>
      </c>
      <c r="H139" s="32">
        <v>1</v>
      </c>
      <c r="I139" s="88" t="s">
        <v>113</v>
      </c>
      <c r="J139" s="88">
        <v>2304</v>
      </c>
      <c r="K139" s="88" t="s">
        <v>283</v>
      </c>
      <c r="L139" s="88" t="s">
        <v>284</v>
      </c>
      <c r="M139" s="88">
        <v>13118.976000000001</v>
      </c>
      <c r="N139" s="88" t="s">
        <v>423</v>
      </c>
    </row>
    <row r="140" spans="1:14">
      <c r="A140" s="88">
        <v>120092</v>
      </c>
      <c r="B140" s="33">
        <v>702020148303</v>
      </c>
      <c r="C140" s="88">
        <v>761046</v>
      </c>
      <c r="D140" s="88">
        <v>37008</v>
      </c>
      <c r="E140" s="88">
        <v>301</v>
      </c>
      <c r="F140" s="88" t="s">
        <v>282</v>
      </c>
      <c r="G140" s="52">
        <v>44183</v>
      </c>
      <c r="H140" s="32">
        <v>6</v>
      </c>
      <c r="I140" s="88" t="s">
        <v>133</v>
      </c>
      <c r="J140" s="88">
        <v>2200</v>
      </c>
      <c r="K140" s="88" t="s">
        <v>283</v>
      </c>
      <c r="L140" s="88" t="s">
        <v>284</v>
      </c>
      <c r="M140" s="88">
        <v>13162.6</v>
      </c>
      <c r="N140" s="88" t="s">
        <v>424</v>
      </c>
    </row>
    <row r="141" spans="1:14">
      <c r="A141" s="88">
        <v>120092</v>
      </c>
      <c r="B141" s="33">
        <v>702020148319</v>
      </c>
      <c r="C141" s="88">
        <v>761062</v>
      </c>
      <c r="D141" s="88">
        <v>37008</v>
      </c>
      <c r="E141" s="88">
        <v>301</v>
      </c>
      <c r="F141" s="88" t="s">
        <v>282</v>
      </c>
      <c r="G141" s="52">
        <v>44183</v>
      </c>
      <c r="H141" s="32">
        <v>6</v>
      </c>
      <c r="I141" s="88" t="s">
        <v>133</v>
      </c>
      <c r="J141" s="88">
        <v>1300</v>
      </c>
      <c r="K141" s="88" t="s">
        <v>283</v>
      </c>
      <c r="L141" s="88" t="s">
        <v>284</v>
      </c>
      <c r="M141" s="88">
        <v>7777.9</v>
      </c>
      <c r="N141" s="88" t="s">
        <v>425</v>
      </c>
    </row>
    <row r="142" spans="1:14">
      <c r="A142" s="88">
        <v>120092</v>
      </c>
      <c r="B142" s="33">
        <v>702020149517</v>
      </c>
      <c r="C142" s="88">
        <v>762263</v>
      </c>
      <c r="D142" s="88">
        <v>37008</v>
      </c>
      <c r="E142" s="88">
        <v>301</v>
      </c>
      <c r="F142" s="88" t="s">
        <v>282</v>
      </c>
      <c r="G142" s="52">
        <v>44186</v>
      </c>
      <c r="H142" s="32">
        <v>6</v>
      </c>
      <c r="I142" s="88" t="s">
        <v>132</v>
      </c>
      <c r="J142" s="88">
        <v>2382</v>
      </c>
      <c r="K142" s="88" t="s">
        <v>283</v>
      </c>
      <c r="L142" s="88" t="s">
        <v>284</v>
      </c>
      <c r="M142" s="88">
        <v>14251.505999999999</v>
      </c>
      <c r="N142" s="88" t="s">
        <v>426</v>
      </c>
    </row>
    <row r="143" spans="1:14">
      <c r="A143" s="88">
        <v>120092</v>
      </c>
      <c r="B143" s="33">
        <v>702020150194</v>
      </c>
      <c r="C143" s="88">
        <v>762941</v>
      </c>
      <c r="D143" s="88">
        <v>37008</v>
      </c>
      <c r="E143" s="88">
        <v>301</v>
      </c>
      <c r="F143" s="88" t="s">
        <v>282</v>
      </c>
      <c r="G143" s="52">
        <v>44187</v>
      </c>
      <c r="H143" s="32">
        <v>2</v>
      </c>
      <c r="I143" s="88" t="s">
        <v>132</v>
      </c>
      <c r="J143" s="88">
        <v>2053</v>
      </c>
      <c r="K143" s="88" t="s">
        <v>283</v>
      </c>
      <c r="L143" s="88" t="s">
        <v>284</v>
      </c>
      <c r="M143" s="88">
        <v>12740.918</v>
      </c>
      <c r="N143" s="88" t="s">
        <v>427</v>
      </c>
    </row>
    <row r="144" spans="1:14">
      <c r="A144" s="88">
        <v>120092</v>
      </c>
      <c r="B144" s="33">
        <v>702020151027</v>
      </c>
      <c r="C144" s="88">
        <v>763775</v>
      </c>
      <c r="D144" s="88">
        <v>37008</v>
      </c>
      <c r="E144" s="88">
        <v>301</v>
      </c>
      <c r="F144" s="88" t="s">
        <v>282</v>
      </c>
      <c r="G144" s="52">
        <v>44190</v>
      </c>
      <c r="H144" s="32">
        <v>2</v>
      </c>
      <c r="I144" s="88" t="s">
        <v>132</v>
      </c>
      <c r="J144" s="88">
        <v>1400</v>
      </c>
      <c r="K144" s="88" t="s">
        <v>283</v>
      </c>
      <c r="L144" s="88" t="s">
        <v>284</v>
      </c>
      <c r="M144" s="88">
        <v>8688.4</v>
      </c>
      <c r="N144" s="88" t="s">
        <v>428</v>
      </c>
    </row>
    <row r="145" spans="1:14">
      <c r="A145" s="88">
        <v>120092</v>
      </c>
      <c r="B145" s="33">
        <v>702020151033</v>
      </c>
      <c r="C145" s="88">
        <v>763781</v>
      </c>
      <c r="D145" s="88">
        <v>37008</v>
      </c>
      <c r="E145" s="88">
        <v>301</v>
      </c>
      <c r="F145" s="88" t="s">
        <v>282</v>
      </c>
      <c r="G145" s="52">
        <v>44190</v>
      </c>
      <c r="H145" s="32">
        <v>2</v>
      </c>
      <c r="I145" s="88" t="s">
        <v>132</v>
      </c>
      <c r="J145" s="88">
        <v>1400</v>
      </c>
      <c r="K145" s="88" t="s">
        <v>283</v>
      </c>
      <c r="L145" s="88" t="s">
        <v>284</v>
      </c>
      <c r="M145" s="88">
        <v>8688.4</v>
      </c>
      <c r="N145" s="88" t="s">
        <v>429</v>
      </c>
    </row>
    <row r="146" spans="1:14">
      <c r="A146" s="88">
        <v>120092</v>
      </c>
      <c r="B146" s="33">
        <v>702021009508</v>
      </c>
      <c r="C146" s="88">
        <v>775962</v>
      </c>
      <c r="D146" s="88">
        <v>37008</v>
      </c>
      <c r="E146" s="88">
        <v>301</v>
      </c>
      <c r="F146" s="88" t="s">
        <v>282</v>
      </c>
      <c r="G146" s="52">
        <v>44218</v>
      </c>
      <c r="H146" s="32">
        <v>2</v>
      </c>
      <c r="I146" s="88" t="s">
        <v>127</v>
      </c>
      <c r="J146" s="88">
        <v>1650</v>
      </c>
      <c r="K146" s="88" t="s">
        <v>283</v>
      </c>
      <c r="L146" s="88" t="s">
        <v>284</v>
      </c>
      <c r="M146" s="88">
        <v>10239.9</v>
      </c>
      <c r="N146" s="88" t="s">
        <v>430</v>
      </c>
    </row>
    <row r="147" spans="1:14">
      <c r="A147" s="88">
        <v>120092</v>
      </c>
      <c r="B147" s="33">
        <v>702021012220</v>
      </c>
      <c r="C147" s="88">
        <v>778679</v>
      </c>
      <c r="D147" s="88">
        <v>37534</v>
      </c>
      <c r="E147" s="88">
        <v>301</v>
      </c>
      <c r="F147" s="88" t="s">
        <v>282</v>
      </c>
      <c r="G147" s="52">
        <v>44223</v>
      </c>
      <c r="H147" s="32">
        <v>4</v>
      </c>
      <c r="I147" s="88" t="s">
        <v>126</v>
      </c>
      <c r="J147" s="88">
        <v>1500</v>
      </c>
      <c r="K147" s="88" t="s">
        <v>283</v>
      </c>
      <c r="L147" s="88" t="s">
        <v>284</v>
      </c>
      <c r="M147" s="88">
        <v>9456</v>
      </c>
      <c r="N147" s="88" t="s">
        <v>431</v>
      </c>
    </row>
    <row r="148" spans="1:14">
      <c r="A148" s="88">
        <v>120092</v>
      </c>
      <c r="B148" s="33">
        <v>702021012850</v>
      </c>
      <c r="C148" s="88">
        <v>779310</v>
      </c>
      <c r="D148" s="88">
        <v>37534</v>
      </c>
      <c r="E148" s="88">
        <v>301</v>
      </c>
      <c r="F148" s="88" t="s">
        <v>282</v>
      </c>
      <c r="G148" s="52">
        <v>44225</v>
      </c>
      <c r="H148" s="32">
        <v>4</v>
      </c>
      <c r="I148" s="88" t="s">
        <v>126</v>
      </c>
      <c r="J148" s="88">
        <v>1850</v>
      </c>
      <c r="K148" s="88" t="s">
        <v>283</v>
      </c>
      <c r="L148" s="88" t="s">
        <v>284</v>
      </c>
      <c r="M148" s="88">
        <v>11662.4</v>
      </c>
      <c r="N148" s="88" t="s">
        <v>432</v>
      </c>
    </row>
    <row r="149" spans="1:14">
      <c r="A149" s="88">
        <v>120092</v>
      </c>
      <c r="B149" s="33">
        <v>702021013771</v>
      </c>
      <c r="C149" s="88">
        <v>780236</v>
      </c>
      <c r="D149" s="88">
        <v>37534</v>
      </c>
      <c r="E149" s="88">
        <v>301</v>
      </c>
      <c r="F149" s="88" t="s">
        <v>282</v>
      </c>
      <c r="G149" s="52">
        <v>44227</v>
      </c>
      <c r="H149" s="32">
        <v>4</v>
      </c>
      <c r="I149" s="88" t="s">
        <v>126</v>
      </c>
      <c r="J149" s="88">
        <v>1920</v>
      </c>
      <c r="K149" s="88" t="s">
        <v>283</v>
      </c>
      <c r="L149" s="88" t="s">
        <v>284</v>
      </c>
      <c r="M149" s="88">
        <v>12103.68</v>
      </c>
      <c r="N149" s="88" t="s">
        <v>433</v>
      </c>
    </row>
    <row r="150" spans="1:14">
      <c r="A150" s="88">
        <v>120092</v>
      </c>
      <c r="B150" s="33">
        <v>702021013785</v>
      </c>
      <c r="C150" s="88">
        <v>780250</v>
      </c>
      <c r="D150" s="88">
        <v>37534</v>
      </c>
      <c r="E150" s="88">
        <v>301</v>
      </c>
      <c r="F150" s="88" t="s">
        <v>282</v>
      </c>
      <c r="G150" s="52">
        <v>44227</v>
      </c>
      <c r="H150" s="32">
        <v>4</v>
      </c>
      <c r="I150" s="88" t="s">
        <v>126</v>
      </c>
      <c r="J150" s="88">
        <v>1951</v>
      </c>
      <c r="K150" s="88" t="s">
        <v>283</v>
      </c>
      <c r="L150" s="88" t="s">
        <v>284</v>
      </c>
      <c r="M150" s="88">
        <v>12299.103999999999</v>
      </c>
      <c r="N150" s="88" t="s">
        <v>434</v>
      </c>
    </row>
    <row r="151" spans="1:14">
      <c r="A151" s="88">
        <v>120092</v>
      </c>
      <c r="B151" s="33">
        <v>702021013852</v>
      </c>
      <c r="C151" s="88">
        <v>780317</v>
      </c>
      <c r="D151" s="88">
        <v>37534</v>
      </c>
      <c r="E151" s="88">
        <v>301</v>
      </c>
      <c r="F151" s="88" t="s">
        <v>282</v>
      </c>
      <c r="G151" s="52">
        <v>44227</v>
      </c>
      <c r="H151" s="32">
        <v>4</v>
      </c>
      <c r="I151" s="88" t="s">
        <v>126</v>
      </c>
      <c r="J151" s="88">
        <v>1346</v>
      </c>
      <c r="K151" s="88" t="s">
        <v>283</v>
      </c>
      <c r="L151" s="88" t="s">
        <v>284</v>
      </c>
      <c r="M151" s="88">
        <v>8485.1839999999993</v>
      </c>
      <c r="N151" s="88" t="s">
        <v>435</v>
      </c>
    </row>
    <row r="152" spans="1:14">
      <c r="A152" s="88">
        <v>120092</v>
      </c>
      <c r="B152" s="33">
        <v>702021014903</v>
      </c>
      <c r="C152" s="88">
        <v>781368</v>
      </c>
      <c r="D152" s="88">
        <v>37534</v>
      </c>
      <c r="E152" s="88">
        <v>301</v>
      </c>
      <c r="F152" s="88" t="s">
        <v>282</v>
      </c>
      <c r="G152" s="52">
        <v>44229</v>
      </c>
      <c r="H152" s="32">
        <v>5</v>
      </c>
      <c r="I152" s="88" t="s">
        <v>141</v>
      </c>
      <c r="J152" s="88">
        <v>1000</v>
      </c>
      <c r="K152" s="88" t="s">
        <v>283</v>
      </c>
      <c r="L152" s="88" t="s">
        <v>284</v>
      </c>
      <c r="M152" s="88">
        <v>6339</v>
      </c>
      <c r="N152" s="88" t="s">
        <v>436</v>
      </c>
    </row>
    <row r="153" spans="1:14">
      <c r="A153" s="88">
        <v>120092</v>
      </c>
      <c r="B153" s="33">
        <v>702021015317</v>
      </c>
      <c r="C153" s="88">
        <v>781784</v>
      </c>
      <c r="D153" s="88">
        <v>37534</v>
      </c>
      <c r="E153" s="88">
        <v>301</v>
      </c>
      <c r="F153" s="88" t="s">
        <v>282</v>
      </c>
      <c r="G153" s="52">
        <v>44230</v>
      </c>
      <c r="H153" s="32">
        <v>5</v>
      </c>
      <c r="I153" s="88" t="s">
        <v>141</v>
      </c>
      <c r="J153" s="88">
        <v>2200</v>
      </c>
      <c r="K153" s="88" t="s">
        <v>283</v>
      </c>
      <c r="L153" s="88" t="s">
        <v>284</v>
      </c>
      <c r="M153" s="88">
        <v>13945.8</v>
      </c>
      <c r="N153" s="88" t="s">
        <v>437</v>
      </c>
    </row>
    <row r="154" spans="1:14">
      <c r="A154" s="88">
        <v>120092</v>
      </c>
      <c r="B154" s="33">
        <v>702021015903</v>
      </c>
      <c r="C154" s="88">
        <v>782372</v>
      </c>
      <c r="D154" s="88">
        <v>37534</v>
      </c>
      <c r="E154" s="88">
        <v>301</v>
      </c>
      <c r="F154" s="88" t="s">
        <v>282</v>
      </c>
      <c r="G154" s="52">
        <v>44231</v>
      </c>
      <c r="H154" s="32">
        <v>5</v>
      </c>
      <c r="I154" s="88" t="s">
        <v>141</v>
      </c>
      <c r="J154" s="88">
        <v>1252</v>
      </c>
      <c r="K154" s="88" t="s">
        <v>283</v>
      </c>
      <c r="L154" s="88" t="s">
        <v>284</v>
      </c>
      <c r="M154" s="88">
        <v>7936.4279999999999</v>
      </c>
      <c r="N154" s="88" t="s">
        <v>438</v>
      </c>
    </row>
    <row r="155" spans="1:14">
      <c r="A155" s="88">
        <v>120092</v>
      </c>
      <c r="B155" s="33">
        <v>702021015907</v>
      </c>
      <c r="C155" s="88">
        <v>782376</v>
      </c>
      <c r="D155" s="88">
        <v>37534</v>
      </c>
      <c r="E155" s="88">
        <v>301</v>
      </c>
      <c r="F155" s="88" t="s">
        <v>282</v>
      </c>
      <c r="G155" s="52">
        <v>44231</v>
      </c>
      <c r="H155" s="32">
        <v>5</v>
      </c>
      <c r="I155" s="88" t="s">
        <v>141</v>
      </c>
      <c r="J155" s="88">
        <v>1250</v>
      </c>
      <c r="K155" s="88" t="s">
        <v>283</v>
      </c>
      <c r="L155" s="88" t="s">
        <v>284</v>
      </c>
      <c r="M155" s="88">
        <v>7923.75</v>
      </c>
      <c r="N155" s="88" t="s">
        <v>439</v>
      </c>
    </row>
    <row r="156" spans="1:14">
      <c r="A156" s="88">
        <v>120092</v>
      </c>
      <c r="B156" s="33">
        <v>702021017233</v>
      </c>
      <c r="C156" s="88">
        <v>783706</v>
      </c>
      <c r="D156" s="88">
        <v>37534</v>
      </c>
      <c r="E156" s="88">
        <v>301</v>
      </c>
      <c r="F156" s="88" t="s">
        <v>282</v>
      </c>
      <c r="G156" s="52">
        <v>44234</v>
      </c>
      <c r="H156" s="32">
        <v>3</v>
      </c>
      <c r="I156" s="88" t="s">
        <v>141</v>
      </c>
      <c r="J156" s="88">
        <v>1400</v>
      </c>
      <c r="K156" s="88" t="s">
        <v>283</v>
      </c>
      <c r="L156" s="88" t="s">
        <v>284</v>
      </c>
      <c r="M156" s="88">
        <v>8873.2000000000007</v>
      </c>
      <c r="N156" s="88" t="s">
        <v>440</v>
      </c>
    </row>
    <row r="157" spans="1:14">
      <c r="A157" s="88">
        <v>120092</v>
      </c>
      <c r="B157" s="33">
        <v>702021017239</v>
      </c>
      <c r="C157" s="88">
        <v>783712</v>
      </c>
      <c r="D157" s="88">
        <v>37534</v>
      </c>
      <c r="E157" s="88">
        <v>301</v>
      </c>
      <c r="F157" s="88" t="s">
        <v>282</v>
      </c>
      <c r="G157" s="52">
        <v>44234</v>
      </c>
      <c r="H157" s="32">
        <v>3</v>
      </c>
      <c r="I157" s="88" t="s">
        <v>141</v>
      </c>
      <c r="J157" s="88">
        <v>1400</v>
      </c>
      <c r="K157" s="88" t="s">
        <v>283</v>
      </c>
      <c r="L157" s="88" t="s">
        <v>284</v>
      </c>
      <c r="M157" s="88">
        <v>8873.2000000000007</v>
      </c>
      <c r="N157" s="88" t="s">
        <v>441</v>
      </c>
    </row>
    <row r="158" spans="1:14">
      <c r="A158" s="88">
        <v>120092</v>
      </c>
      <c r="B158" s="33">
        <v>702021018193</v>
      </c>
      <c r="C158" s="88">
        <v>784667</v>
      </c>
      <c r="D158" s="88">
        <v>37534</v>
      </c>
      <c r="E158" s="88">
        <v>301</v>
      </c>
      <c r="F158" s="88" t="s">
        <v>282</v>
      </c>
      <c r="G158" s="52">
        <v>44236</v>
      </c>
      <c r="H158" s="32">
        <v>3</v>
      </c>
      <c r="I158" s="88" t="s">
        <v>140</v>
      </c>
      <c r="J158" s="88">
        <v>1450</v>
      </c>
      <c r="K158" s="88" t="s">
        <v>283</v>
      </c>
      <c r="L158" s="88" t="s">
        <v>284</v>
      </c>
      <c r="M158" s="88">
        <v>9190.1</v>
      </c>
      <c r="N158" s="88" t="s">
        <v>442</v>
      </c>
    </row>
    <row r="159" spans="1:14">
      <c r="A159" s="88">
        <v>120092</v>
      </c>
      <c r="B159" s="33">
        <v>702021018260</v>
      </c>
      <c r="C159" s="88">
        <v>784735</v>
      </c>
      <c r="D159" s="88">
        <v>37534</v>
      </c>
      <c r="E159" s="88">
        <v>301</v>
      </c>
      <c r="F159" s="88" t="s">
        <v>282</v>
      </c>
      <c r="G159" s="52">
        <v>44236</v>
      </c>
      <c r="H159" s="32">
        <v>3</v>
      </c>
      <c r="I159" s="88" t="s">
        <v>140</v>
      </c>
      <c r="J159" s="88">
        <v>1500</v>
      </c>
      <c r="K159" s="88" t="s">
        <v>283</v>
      </c>
      <c r="L159" s="88" t="s">
        <v>284</v>
      </c>
      <c r="M159" s="88">
        <v>9507</v>
      </c>
      <c r="N159" s="88" t="s">
        <v>443</v>
      </c>
    </row>
    <row r="160" spans="1:14">
      <c r="A160" s="88">
        <v>120092</v>
      </c>
      <c r="B160" s="33">
        <v>702021018266</v>
      </c>
      <c r="C160" s="88">
        <v>784741</v>
      </c>
      <c r="D160" s="88">
        <v>37534</v>
      </c>
      <c r="E160" s="88">
        <v>301</v>
      </c>
      <c r="F160" s="88" t="s">
        <v>282</v>
      </c>
      <c r="G160" s="52">
        <v>44236</v>
      </c>
      <c r="H160" s="32">
        <v>3</v>
      </c>
      <c r="I160" s="88" t="s">
        <v>140</v>
      </c>
      <c r="J160" s="88">
        <v>1500</v>
      </c>
      <c r="K160" s="88" t="s">
        <v>283</v>
      </c>
      <c r="L160" s="88" t="s">
        <v>284</v>
      </c>
      <c r="M160" s="88">
        <v>9507</v>
      </c>
      <c r="N160" s="88" t="s">
        <v>444</v>
      </c>
    </row>
    <row r="161" spans="1:14">
      <c r="A161" s="88">
        <v>120092</v>
      </c>
      <c r="B161" s="33">
        <v>702021018357</v>
      </c>
      <c r="C161" s="88">
        <v>784832</v>
      </c>
      <c r="D161" s="88">
        <v>37534</v>
      </c>
      <c r="E161" s="88">
        <v>301</v>
      </c>
      <c r="F161" s="88" t="s">
        <v>282</v>
      </c>
      <c r="G161" s="52">
        <v>44236</v>
      </c>
      <c r="H161" s="32">
        <v>3</v>
      </c>
      <c r="I161" s="88" t="s">
        <v>140</v>
      </c>
      <c r="J161" s="88">
        <v>1500</v>
      </c>
      <c r="K161" s="88" t="s">
        <v>283</v>
      </c>
      <c r="L161" s="88" t="s">
        <v>284</v>
      </c>
      <c r="M161" s="88">
        <v>9507</v>
      </c>
      <c r="N161" s="88" t="s">
        <v>445</v>
      </c>
    </row>
    <row r="162" spans="1:14">
      <c r="A162" s="88">
        <v>120092</v>
      </c>
      <c r="B162" s="33">
        <v>702021018367</v>
      </c>
      <c r="C162" s="88">
        <v>784842</v>
      </c>
      <c r="D162" s="88">
        <v>37534</v>
      </c>
      <c r="E162" s="88">
        <v>301</v>
      </c>
      <c r="F162" s="88" t="s">
        <v>282</v>
      </c>
      <c r="G162" s="52">
        <v>44236</v>
      </c>
      <c r="H162" s="32">
        <v>3</v>
      </c>
      <c r="I162" s="88" t="s">
        <v>140</v>
      </c>
      <c r="J162" s="88">
        <v>791</v>
      </c>
      <c r="K162" s="88" t="s">
        <v>283</v>
      </c>
      <c r="L162" s="88" t="s">
        <v>284</v>
      </c>
      <c r="M162" s="88">
        <v>5013.3580000000002</v>
      </c>
      <c r="N162" s="88" t="s">
        <v>446</v>
      </c>
    </row>
    <row r="163" spans="1:14">
      <c r="G163" s="52"/>
      <c r="H163" s="33"/>
      <c r="I163" s="33"/>
    </row>
    <row r="164" spans="1:14">
      <c r="G164" s="52"/>
      <c r="H164" s="33"/>
      <c r="I164" s="33"/>
    </row>
    <row r="165" spans="1:14">
      <c r="G165" s="52"/>
      <c r="H165" s="33"/>
      <c r="I165" s="33"/>
    </row>
    <row r="166" spans="1:14">
      <c r="G166" s="52"/>
      <c r="H166" s="33"/>
      <c r="I166" s="33"/>
    </row>
    <row r="167" spans="1:14">
      <c r="G167" s="52"/>
      <c r="H167" s="33"/>
      <c r="I167" s="33"/>
    </row>
    <row r="168" spans="1:14">
      <c r="G168" s="52"/>
      <c r="H168" s="33"/>
      <c r="I168" s="33"/>
    </row>
    <row r="169" spans="1:14">
      <c r="G169" s="52"/>
      <c r="H169" s="33"/>
      <c r="I169" s="33"/>
    </row>
    <row r="170" spans="1:14">
      <c r="G170" s="52"/>
      <c r="H170" s="33"/>
      <c r="I170" s="33"/>
    </row>
    <row r="171" spans="1:14">
      <c r="G171" s="52"/>
      <c r="H171" s="33"/>
      <c r="I171" s="33"/>
    </row>
    <row r="172" spans="1:14">
      <c r="G172" s="52"/>
      <c r="H172" s="33"/>
      <c r="I172" s="33"/>
    </row>
    <row r="173" spans="1:14">
      <c r="G173" s="52"/>
      <c r="H173" s="33"/>
      <c r="I173" s="33"/>
    </row>
    <row r="174" spans="1:14">
      <c r="G174" s="52"/>
      <c r="H174" s="33"/>
      <c r="I174" s="33"/>
    </row>
    <row r="175" spans="1:14">
      <c r="G175" s="52"/>
      <c r="H175" s="33"/>
      <c r="I175" s="33"/>
    </row>
    <row r="176" spans="1:14">
      <c r="G176" s="52"/>
      <c r="H176" s="33"/>
      <c r="I176" s="33"/>
    </row>
    <row r="177" spans="7:9">
      <c r="G177" s="52"/>
      <c r="H177" s="33"/>
      <c r="I177" s="33"/>
    </row>
    <row r="178" spans="7:9">
      <c r="G178" s="52"/>
      <c r="H178" s="33"/>
      <c r="I178" s="33"/>
    </row>
    <row r="179" spans="7:9">
      <c r="G179" s="52"/>
      <c r="H179" s="33"/>
      <c r="I179" s="33"/>
    </row>
    <row r="180" spans="7:9">
      <c r="G180" s="52"/>
      <c r="H180" s="33"/>
      <c r="I180" s="33"/>
    </row>
    <row r="181" spans="7:9">
      <c r="G181" s="52"/>
      <c r="H181" s="33"/>
      <c r="I181" s="33"/>
    </row>
    <row r="182" spans="7:9">
      <c r="G182" s="52"/>
      <c r="H182" s="33"/>
      <c r="I182" s="33"/>
    </row>
    <row r="183" spans="7:9">
      <c r="G183" s="52"/>
      <c r="H183" s="33"/>
      <c r="I183" s="33"/>
    </row>
    <row r="184" spans="7:9">
      <c r="G184" s="52"/>
      <c r="H184" s="33"/>
      <c r="I184" s="33"/>
    </row>
    <row r="185" spans="7:9">
      <c r="G185" s="52"/>
      <c r="H185" s="33"/>
      <c r="I185" s="33"/>
    </row>
    <row r="186" spans="7:9">
      <c r="G186" s="52"/>
      <c r="H186" s="33"/>
      <c r="I186" s="33"/>
    </row>
    <row r="187" spans="7:9">
      <c r="G187" s="52"/>
      <c r="H187" s="33"/>
      <c r="I187" s="33"/>
    </row>
    <row r="188" spans="7:9">
      <c r="G188" s="52"/>
      <c r="H188" s="33"/>
      <c r="I188" s="33"/>
    </row>
    <row r="189" spans="7:9">
      <c r="G189" s="52"/>
      <c r="H189" s="33"/>
      <c r="I189" s="33"/>
    </row>
    <row r="190" spans="7:9">
      <c r="G190" s="52"/>
      <c r="H190" s="33"/>
      <c r="I190" s="33"/>
    </row>
    <row r="191" spans="7:9">
      <c r="G191" s="52"/>
      <c r="H191" s="33"/>
      <c r="I191" s="33"/>
    </row>
    <row r="192" spans="7:9">
      <c r="G192" s="52"/>
      <c r="H192" s="33"/>
      <c r="I192" s="33"/>
    </row>
    <row r="193" spans="7:9">
      <c r="G193" s="52"/>
      <c r="H193" s="33"/>
      <c r="I193" s="33"/>
    </row>
    <row r="194" spans="7:9">
      <c r="G194" s="52"/>
      <c r="H194" s="33"/>
      <c r="I194" s="33"/>
    </row>
    <row r="195" spans="7:9">
      <c r="G195" s="52"/>
      <c r="H195" s="33"/>
      <c r="I195" s="33"/>
    </row>
    <row r="196" spans="7:9">
      <c r="G196" s="52"/>
      <c r="H196" s="33"/>
      <c r="I196" s="33"/>
    </row>
    <row r="197" spans="7:9">
      <c r="G197" s="52"/>
      <c r="H197" s="33"/>
      <c r="I197" s="33"/>
    </row>
    <row r="198" spans="7:9">
      <c r="G198" s="52"/>
      <c r="H198" s="33"/>
      <c r="I198" s="33"/>
    </row>
    <row r="199" spans="7:9">
      <c r="G199" s="52"/>
      <c r="H199" s="33"/>
      <c r="I199" s="33"/>
    </row>
    <row r="200" spans="7:9">
      <c r="G200" s="52"/>
      <c r="H200" s="33"/>
      <c r="I200" s="33"/>
    </row>
    <row r="201" spans="7:9">
      <c r="G201" s="52"/>
      <c r="H201" s="33"/>
      <c r="I201" s="33"/>
    </row>
    <row r="202" spans="7:9">
      <c r="G202" s="52"/>
      <c r="H202" s="33"/>
      <c r="I202" s="33"/>
    </row>
    <row r="203" spans="7:9">
      <c r="G203" s="52"/>
      <c r="H203" s="33"/>
      <c r="I203" s="33"/>
    </row>
    <row r="204" spans="7:9">
      <c r="G204" s="52"/>
      <c r="H204" s="33"/>
      <c r="I204" s="33"/>
    </row>
    <row r="205" spans="7:9">
      <c r="G205" s="52"/>
      <c r="H205" s="33"/>
      <c r="I205" s="33"/>
    </row>
    <row r="206" spans="7:9">
      <c r="G206" s="52"/>
      <c r="H206" s="33"/>
      <c r="I206" s="33"/>
    </row>
    <row r="207" spans="7:9">
      <c r="G207" s="52"/>
      <c r="H207" s="33"/>
      <c r="I207" s="33"/>
    </row>
    <row r="208" spans="7:9">
      <c r="G208" s="52"/>
      <c r="H208" s="33"/>
      <c r="I208" s="33"/>
    </row>
    <row r="209" spans="7:9">
      <c r="G209" s="52"/>
      <c r="H209" s="33"/>
      <c r="I209" s="33"/>
    </row>
    <row r="210" spans="7:9">
      <c r="G210" s="52"/>
      <c r="H210" s="33"/>
      <c r="I210" s="33"/>
    </row>
    <row r="211" spans="7:9">
      <c r="G211" s="52"/>
      <c r="H211" s="33"/>
      <c r="I211" s="33"/>
    </row>
    <row r="212" spans="7:9">
      <c r="G212" s="52"/>
      <c r="H212" s="33"/>
      <c r="I212" s="33"/>
    </row>
    <row r="213" spans="7:9">
      <c r="G213" s="52"/>
      <c r="H213" s="33"/>
      <c r="I213" s="33"/>
    </row>
    <row r="214" spans="7:9">
      <c r="G214" s="52"/>
      <c r="H214" s="33"/>
      <c r="I214" s="33"/>
    </row>
    <row r="215" spans="7:9">
      <c r="G215" s="52"/>
      <c r="H215" s="33"/>
      <c r="I215" s="33"/>
    </row>
    <row r="216" spans="7:9">
      <c r="G216" s="52"/>
      <c r="H216" s="33"/>
      <c r="I216" s="33"/>
    </row>
    <row r="217" spans="7:9">
      <c r="G217" s="52"/>
      <c r="H217" s="33"/>
      <c r="I217" s="33"/>
    </row>
    <row r="218" spans="7:9">
      <c r="G218" s="52"/>
      <c r="H218" s="33"/>
      <c r="I218" s="33"/>
    </row>
    <row r="219" spans="7:9">
      <c r="G219" s="52"/>
      <c r="H219" s="33"/>
      <c r="I219" s="33"/>
    </row>
    <row r="220" spans="7:9">
      <c r="G220" s="52"/>
      <c r="H220" s="33"/>
      <c r="I220" s="33"/>
    </row>
    <row r="221" spans="7:9">
      <c r="G221" s="52"/>
      <c r="H221" s="33"/>
      <c r="I221" s="33"/>
    </row>
    <row r="222" spans="7:9">
      <c r="G222" s="52"/>
      <c r="H222" s="33"/>
      <c r="I222" s="33"/>
    </row>
    <row r="223" spans="7:9">
      <c r="G223" s="52"/>
      <c r="H223" s="33"/>
      <c r="I223" s="33"/>
    </row>
    <row r="224" spans="7:9">
      <c r="G224" s="52"/>
      <c r="H224" s="33"/>
      <c r="I224" s="33"/>
    </row>
    <row r="225" spans="7:9">
      <c r="G225" s="52"/>
      <c r="H225" s="33"/>
      <c r="I225" s="33"/>
    </row>
    <row r="226" spans="7:9">
      <c r="G226" s="52"/>
      <c r="H226" s="33"/>
      <c r="I226" s="33"/>
    </row>
    <row r="227" spans="7:9">
      <c r="G227" s="52"/>
      <c r="H227" s="33"/>
      <c r="I227" s="33"/>
    </row>
    <row r="228" spans="7:9">
      <c r="G228" s="52"/>
      <c r="H228" s="33"/>
      <c r="I228" s="33"/>
    </row>
    <row r="229" spans="7:9">
      <c r="G229" s="52"/>
      <c r="H229" s="33"/>
      <c r="I229" s="33"/>
    </row>
    <row r="230" spans="7:9">
      <c r="G230" s="52"/>
      <c r="H230" s="33"/>
      <c r="I230" s="33"/>
    </row>
    <row r="231" spans="7:9">
      <c r="G231" s="52"/>
      <c r="H231" s="33"/>
      <c r="I231" s="33"/>
    </row>
    <row r="232" spans="7:9">
      <c r="G232" s="52"/>
      <c r="H232" s="33"/>
      <c r="I232" s="33"/>
    </row>
    <row r="233" spans="7:9">
      <c r="G233" s="52"/>
      <c r="H233" s="33"/>
      <c r="I233" s="33"/>
    </row>
    <row r="234" spans="7:9">
      <c r="G234" s="52"/>
      <c r="H234" s="33"/>
      <c r="I234" s="33"/>
    </row>
    <row r="235" spans="7:9">
      <c r="G235" s="52"/>
      <c r="H235" s="33"/>
      <c r="I235" s="33"/>
    </row>
    <row r="236" spans="7:9">
      <c r="G236" s="52"/>
      <c r="H236" s="33"/>
      <c r="I236" s="33"/>
    </row>
    <row r="237" spans="7:9">
      <c r="G237" s="52"/>
      <c r="H237" s="33"/>
      <c r="I237" s="33"/>
    </row>
    <row r="238" spans="7:9">
      <c r="G238" s="52"/>
      <c r="H238" s="33"/>
      <c r="I238" s="33"/>
    </row>
    <row r="239" spans="7:9">
      <c r="G239" s="52"/>
      <c r="H239" s="33"/>
      <c r="I239" s="33"/>
    </row>
    <row r="240" spans="7:9">
      <c r="G240" s="52"/>
      <c r="H240" s="33"/>
      <c r="I240" s="33"/>
    </row>
    <row r="241" spans="7:9">
      <c r="G241" s="52"/>
      <c r="H241" s="33"/>
      <c r="I241" s="33"/>
    </row>
    <row r="242" spans="7:9">
      <c r="G242" s="52"/>
      <c r="H242" s="33"/>
      <c r="I242" s="33"/>
    </row>
    <row r="243" spans="7:9">
      <c r="G243" s="52"/>
      <c r="H243" s="33"/>
      <c r="I243" s="33"/>
    </row>
    <row r="244" spans="7:9">
      <c r="G244" s="52"/>
      <c r="H244" s="33"/>
      <c r="I244" s="33"/>
    </row>
    <row r="245" spans="7:9">
      <c r="G245" s="52"/>
      <c r="H245" s="33"/>
      <c r="I245" s="33"/>
    </row>
    <row r="246" spans="7:9">
      <c r="G246" s="52"/>
      <c r="H246" s="33"/>
      <c r="I246" s="33"/>
    </row>
    <row r="247" spans="7:9">
      <c r="G247" s="52"/>
      <c r="H247" s="33"/>
      <c r="I247" s="33"/>
    </row>
    <row r="248" spans="7:9">
      <c r="G248" s="52"/>
      <c r="H248" s="33"/>
      <c r="I248" s="33"/>
    </row>
    <row r="249" spans="7:9">
      <c r="G249" s="52"/>
      <c r="H249" s="33"/>
      <c r="I249" s="33"/>
    </row>
    <row r="250" spans="7:9">
      <c r="G250" s="52"/>
      <c r="H250" s="33"/>
      <c r="I250" s="33"/>
    </row>
    <row r="251" spans="7:9">
      <c r="G251" s="52"/>
      <c r="H251" s="33"/>
      <c r="I251" s="33"/>
    </row>
    <row r="252" spans="7:9">
      <c r="G252" s="52"/>
      <c r="H252" s="33"/>
      <c r="I252" s="33"/>
    </row>
    <row r="253" spans="7:9">
      <c r="G253" s="52"/>
      <c r="H253" s="33"/>
      <c r="I253" s="33"/>
    </row>
    <row r="254" spans="7:9">
      <c r="G254" s="52"/>
      <c r="H254" s="33"/>
      <c r="I254" s="33"/>
    </row>
    <row r="255" spans="7:9">
      <c r="G255" s="52"/>
      <c r="H255" s="33"/>
      <c r="I255" s="33"/>
    </row>
    <row r="256" spans="7:9">
      <c r="G256" s="52"/>
      <c r="H256" s="33"/>
      <c r="I256" s="33"/>
    </row>
    <row r="257" spans="7:9">
      <c r="G257" s="52"/>
      <c r="H257" s="33"/>
      <c r="I257" s="33"/>
    </row>
    <row r="258" spans="7:9">
      <c r="G258" s="52"/>
      <c r="H258" s="33"/>
      <c r="I258" s="33"/>
    </row>
    <row r="259" spans="7:9">
      <c r="G259" s="52"/>
      <c r="H259" s="33"/>
      <c r="I259" s="33"/>
    </row>
    <row r="260" spans="7:9">
      <c r="G260" s="52"/>
      <c r="H260" s="33"/>
      <c r="I260" s="33"/>
    </row>
    <row r="261" spans="7:9">
      <c r="G261" s="52"/>
      <c r="H261" s="33"/>
      <c r="I261" s="33"/>
    </row>
    <row r="262" spans="7:9">
      <c r="G262" s="52"/>
      <c r="H262" s="33"/>
      <c r="I262" s="33"/>
    </row>
    <row r="263" spans="7:9">
      <c r="G263" s="52"/>
      <c r="H263" s="33"/>
      <c r="I263" s="33"/>
    </row>
    <row r="264" spans="7:9">
      <c r="G264" s="52"/>
      <c r="H264" s="33"/>
      <c r="I264" s="33"/>
    </row>
    <row r="265" spans="7:9">
      <c r="G265" s="52"/>
      <c r="H265" s="33"/>
      <c r="I265" s="33"/>
    </row>
    <row r="266" spans="7:9">
      <c r="G266" s="52"/>
      <c r="H266" s="33"/>
      <c r="I266" s="33"/>
    </row>
    <row r="267" spans="7:9">
      <c r="G267" s="52"/>
      <c r="H267" s="33"/>
      <c r="I267" s="33"/>
    </row>
    <row r="268" spans="7:9">
      <c r="G268" s="52"/>
      <c r="H268" s="33"/>
      <c r="I268" s="33"/>
    </row>
    <row r="269" spans="7:9">
      <c r="G269" s="52"/>
      <c r="H269" s="33"/>
      <c r="I269" s="33"/>
    </row>
    <row r="270" spans="7:9">
      <c r="G270" s="52"/>
      <c r="H270" s="33"/>
      <c r="I270" s="33"/>
    </row>
    <row r="271" spans="7:9">
      <c r="G271" s="52"/>
      <c r="H271" s="33"/>
      <c r="I271" s="33"/>
    </row>
    <row r="272" spans="7:9">
      <c r="G272" s="52"/>
      <c r="H272" s="33"/>
      <c r="I272" s="33"/>
    </row>
    <row r="273" spans="7:9">
      <c r="G273" s="52"/>
      <c r="H273" s="33"/>
      <c r="I273" s="33"/>
    </row>
    <row r="274" spans="7:9">
      <c r="G274" s="52"/>
      <c r="H274" s="33"/>
      <c r="I274" s="33"/>
    </row>
    <row r="275" spans="7:9">
      <c r="G275" s="52"/>
      <c r="H275" s="33"/>
      <c r="I275" s="33"/>
    </row>
    <row r="276" spans="7:9">
      <c r="G276" s="52"/>
      <c r="H276" s="33"/>
      <c r="I276" s="33"/>
    </row>
    <row r="277" spans="7:9">
      <c r="G277" s="52"/>
      <c r="H277" s="33"/>
      <c r="I277" s="33"/>
    </row>
    <row r="278" spans="7:9">
      <c r="G278" s="52"/>
      <c r="H278" s="33"/>
      <c r="I278" s="33"/>
    </row>
    <row r="279" spans="7:9">
      <c r="G279" s="52"/>
      <c r="H279" s="33"/>
      <c r="I279" s="33"/>
    </row>
    <row r="280" spans="7:9">
      <c r="G280" s="52"/>
      <c r="H280" s="33"/>
      <c r="I280" s="33"/>
    </row>
    <row r="281" spans="7:9">
      <c r="G281" s="52"/>
      <c r="H281" s="33"/>
      <c r="I281" s="33"/>
    </row>
    <row r="282" spans="7:9">
      <c r="G282" s="52"/>
      <c r="H282" s="33"/>
      <c r="I282" s="33"/>
    </row>
    <row r="283" spans="7:9">
      <c r="G283" s="52"/>
      <c r="H283" s="33"/>
      <c r="I283" s="33"/>
    </row>
    <row r="284" spans="7:9">
      <c r="G284" s="52"/>
      <c r="H284" s="33"/>
      <c r="I284" s="33"/>
    </row>
    <row r="285" spans="7:9">
      <c r="G285" s="52"/>
      <c r="H285" s="33"/>
      <c r="I285" s="33"/>
    </row>
    <row r="286" spans="7:9">
      <c r="G286" s="52"/>
      <c r="H286" s="33"/>
      <c r="I286" s="33"/>
    </row>
    <row r="287" spans="7:9">
      <c r="G287" s="52"/>
      <c r="H287" s="33"/>
      <c r="I287" s="33"/>
    </row>
    <row r="288" spans="7:9">
      <c r="G288" s="52"/>
      <c r="H288" s="33"/>
      <c r="I288" s="33"/>
    </row>
    <row r="289" spans="7:9">
      <c r="G289" s="52"/>
      <c r="H289" s="33"/>
      <c r="I289" s="33"/>
    </row>
    <row r="290" spans="7:9">
      <c r="G290" s="52"/>
      <c r="H290" s="33"/>
      <c r="I290" s="33"/>
    </row>
    <row r="291" spans="7:9">
      <c r="G291" s="52"/>
      <c r="H291" s="33"/>
      <c r="I291" s="33"/>
    </row>
    <row r="292" spans="7:9">
      <c r="G292" s="52"/>
      <c r="H292" s="33"/>
      <c r="I292" s="33"/>
    </row>
    <row r="293" spans="7:9">
      <c r="G293" s="52"/>
      <c r="H293" s="33"/>
      <c r="I293" s="33"/>
    </row>
    <row r="294" spans="7:9">
      <c r="G294" s="52"/>
      <c r="H294" s="33"/>
      <c r="I294" s="33"/>
    </row>
    <row r="295" spans="7:9">
      <c r="G295" s="52"/>
      <c r="H295" s="33"/>
      <c r="I295" s="33"/>
    </row>
    <row r="296" spans="7:9">
      <c r="G296" s="52"/>
      <c r="H296" s="33"/>
      <c r="I296" s="33"/>
    </row>
    <row r="297" spans="7:9">
      <c r="G297" s="52"/>
      <c r="H297" s="33"/>
      <c r="I297" s="33"/>
    </row>
    <row r="298" spans="7:9">
      <c r="G298" s="52"/>
      <c r="H298" s="33"/>
      <c r="I298" s="33"/>
    </row>
    <row r="299" spans="7:9">
      <c r="G299" s="52"/>
      <c r="H299" s="33"/>
      <c r="I299" s="33"/>
    </row>
    <row r="300" spans="7:9">
      <c r="G300" s="52"/>
      <c r="H300" s="33"/>
      <c r="I300" s="33"/>
    </row>
    <row r="301" spans="7:9">
      <c r="G301" s="52"/>
      <c r="H301" s="33"/>
      <c r="I301" s="33"/>
    </row>
    <row r="302" spans="7:9">
      <c r="G302" s="52"/>
      <c r="H302" s="33"/>
      <c r="I302" s="33"/>
    </row>
    <row r="303" spans="7:9">
      <c r="G303" s="52"/>
      <c r="H303" s="33"/>
      <c r="I303" s="33"/>
    </row>
    <row r="304" spans="7:9">
      <c r="G304" s="52"/>
      <c r="H304" s="33"/>
      <c r="I304" s="33"/>
    </row>
    <row r="305" spans="7:9">
      <c r="G305" s="52"/>
      <c r="H305" s="33"/>
      <c r="I305" s="33"/>
    </row>
    <row r="306" spans="7:9">
      <c r="G306" s="52"/>
      <c r="H306" s="33"/>
      <c r="I306" s="33"/>
    </row>
    <row r="307" spans="7:9">
      <c r="G307" s="52"/>
      <c r="H307" s="33"/>
      <c r="I307" s="33"/>
    </row>
    <row r="308" spans="7:9">
      <c r="G308" s="52"/>
      <c r="H308" s="33"/>
      <c r="I308" s="33"/>
    </row>
    <row r="309" spans="7:9">
      <c r="G309" s="52"/>
      <c r="H309" s="33"/>
      <c r="I309" s="33"/>
    </row>
    <row r="310" spans="7:9">
      <c r="G310" s="52"/>
      <c r="H310" s="33"/>
      <c r="I310" s="33"/>
    </row>
    <row r="311" spans="7:9">
      <c r="G311" s="52"/>
      <c r="H311" s="33"/>
      <c r="I311" s="33"/>
    </row>
    <row r="312" spans="7:9">
      <c r="G312" s="52"/>
      <c r="H312" s="33"/>
      <c r="I312" s="33"/>
    </row>
    <row r="313" spans="7:9">
      <c r="G313" s="52"/>
      <c r="H313" s="33"/>
      <c r="I313" s="33"/>
    </row>
    <row r="314" spans="7:9">
      <c r="G314" s="52"/>
      <c r="H314" s="33"/>
      <c r="I314" s="33"/>
    </row>
    <row r="315" spans="7:9">
      <c r="G315" s="52"/>
      <c r="H315" s="33"/>
      <c r="I315" s="33"/>
    </row>
    <row r="316" spans="7:9">
      <c r="G316" s="52"/>
      <c r="H316" s="33"/>
      <c r="I316" s="33"/>
    </row>
    <row r="317" spans="7:9">
      <c r="G317" s="52"/>
      <c r="H317" s="33"/>
      <c r="I317" s="33"/>
    </row>
    <row r="318" spans="7:9">
      <c r="G318" s="52"/>
      <c r="H318" s="33"/>
      <c r="I318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32"/>
  <sheetViews>
    <sheetView zoomScale="55" zoomScaleNormal="55" workbookViewId="0">
      <selection activeCell="D63" sqref="D63"/>
    </sheetView>
  </sheetViews>
  <sheetFormatPr baseColWidth="10" defaultRowHeight="15"/>
  <cols>
    <col min="1" max="1" width="43.7109375" customWidth="1"/>
    <col min="2" max="7" width="11.42578125" style="1"/>
  </cols>
  <sheetData>
    <row r="1" spans="1:9" ht="15.75" thickBot="1"/>
    <row r="2" spans="1:9">
      <c r="A2" s="122" t="s">
        <v>10</v>
      </c>
      <c r="B2" s="130" t="s">
        <v>16</v>
      </c>
      <c r="C2" s="131"/>
      <c r="D2" s="131"/>
      <c r="E2" s="131"/>
      <c r="F2" s="131"/>
      <c r="G2" s="132"/>
      <c r="I2" s="128" t="s">
        <v>14</v>
      </c>
    </row>
    <row r="3" spans="1:9" ht="15.75" thickBot="1">
      <c r="A3" s="133"/>
      <c r="B3" s="69">
        <v>1</v>
      </c>
      <c r="C3" s="70">
        <v>2</v>
      </c>
      <c r="D3" s="70">
        <v>3</v>
      </c>
      <c r="E3" s="70">
        <v>4</v>
      </c>
      <c r="F3" s="70">
        <v>5</v>
      </c>
      <c r="G3" s="71">
        <v>6</v>
      </c>
      <c r="H3" s="32"/>
      <c r="I3" s="129"/>
    </row>
    <row r="4" spans="1:9" s="56" customFormat="1">
      <c r="A4" s="92" t="s">
        <v>127</v>
      </c>
      <c r="B4" s="89"/>
      <c r="C4" s="90">
        <v>9557</v>
      </c>
      <c r="D4" s="90"/>
      <c r="E4" s="90"/>
      <c r="F4" s="90"/>
      <c r="G4" s="93"/>
      <c r="H4" s="32"/>
      <c r="I4" s="36">
        <v>9557</v>
      </c>
    </row>
    <row r="5" spans="1:9" s="56" customFormat="1">
      <c r="A5" s="22" t="s">
        <v>126</v>
      </c>
      <c r="B5" s="14"/>
      <c r="C5" s="11">
        <v>688</v>
      </c>
      <c r="D5" s="11"/>
      <c r="E5" s="11">
        <v>49444</v>
      </c>
      <c r="F5" s="11"/>
      <c r="G5" s="15">
        <v>26</v>
      </c>
      <c r="H5" s="32"/>
      <c r="I5" s="24">
        <v>50158</v>
      </c>
    </row>
    <row r="6" spans="1:9" s="56" customFormat="1">
      <c r="A6" s="22" t="s">
        <v>116</v>
      </c>
      <c r="B6" s="14">
        <v>14341</v>
      </c>
      <c r="C6" s="11"/>
      <c r="D6" s="11"/>
      <c r="E6" s="11"/>
      <c r="F6" s="11"/>
      <c r="G6" s="15"/>
      <c r="H6" s="32"/>
      <c r="I6" s="24">
        <v>14341</v>
      </c>
    </row>
    <row r="7" spans="1:9" s="56" customFormat="1">
      <c r="A7" s="22" t="s">
        <v>113</v>
      </c>
      <c r="B7" s="14">
        <v>26079</v>
      </c>
      <c r="C7" s="11"/>
      <c r="D7" s="11"/>
      <c r="E7" s="11"/>
      <c r="F7" s="11"/>
      <c r="G7" s="15"/>
      <c r="H7" s="32"/>
      <c r="I7" s="24">
        <v>26079</v>
      </c>
    </row>
    <row r="8" spans="1:9" s="56" customFormat="1">
      <c r="A8" s="22" t="s">
        <v>141</v>
      </c>
      <c r="B8" s="14"/>
      <c r="C8" s="11"/>
      <c r="D8" s="11">
        <v>33556</v>
      </c>
      <c r="E8" s="11">
        <v>802</v>
      </c>
      <c r="F8" s="11">
        <v>49781</v>
      </c>
      <c r="G8" s="15"/>
      <c r="H8" s="32"/>
      <c r="I8" s="24">
        <v>84139</v>
      </c>
    </row>
    <row r="9" spans="1:9">
      <c r="A9" s="22" t="s">
        <v>133</v>
      </c>
      <c r="B9" s="14"/>
      <c r="C9" s="11"/>
      <c r="D9" s="11"/>
      <c r="E9" s="11"/>
      <c r="F9" s="11"/>
      <c r="G9" s="15">
        <v>24064</v>
      </c>
      <c r="H9" s="32"/>
      <c r="I9" s="24">
        <v>24064</v>
      </c>
    </row>
    <row r="10" spans="1:9">
      <c r="A10" s="22" t="s">
        <v>132</v>
      </c>
      <c r="B10" s="14"/>
      <c r="C10" s="11">
        <v>29610</v>
      </c>
      <c r="D10" s="11"/>
      <c r="E10" s="11"/>
      <c r="F10" s="11"/>
      <c r="G10" s="15">
        <v>26010</v>
      </c>
      <c r="H10" s="32"/>
      <c r="I10" s="24">
        <v>55620</v>
      </c>
    </row>
    <row r="11" spans="1:9" s="56" customFormat="1">
      <c r="A11" s="22" t="s">
        <v>348</v>
      </c>
      <c r="B11" s="14"/>
      <c r="C11" s="11">
        <v>8160</v>
      </c>
      <c r="D11" s="11"/>
      <c r="E11" s="11"/>
      <c r="F11" s="11"/>
      <c r="G11" s="15"/>
      <c r="H11" s="32"/>
      <c r="I11" s="24">
        <v>8160</v>
      </c>
    </row>
    <row r="12" spans="1:9" s="56" customFormat="1" ht="15.75" thickBot="1">
      <c r="A12" s="45" t="s">
        <v>140</v>
      </c>
      <c r="B12" s="16"/>
      <c r="C12" s="17"/>
      <c r="D12" s="17">
        <v>12348</v>
      </c>
      <c r="E12" s="17"/>
      <c r="F12" s="17"/>
      <c r="G12" s="18"/>
      <c r="H12" s="32"/>
      <c r="I12" s="37">
        <v>12348</v>
      </c>
    </row>
    <row r="13" spans="1:9" s="56" customFormat="1" ht="15.75" thickBot="1">
      <c r="A13" s="44"/>
      <c r="B13" s="32"/>
      <c r="C13" s="32"/>
      <c r="D13" s="32"/>
      <c r="E13" s="32"/>
      <c r="F13" s="32"/>
      <c r="G13" s="32"/>
      <c r="H13" s="54"/>
    </row>
    <row r="14" spans="1:9" ht="15.75" thickBot="1">
      <c r="A14" s="23" t="s">
        <v>15</v>
      </c>
      <c r="B14" s="25">
        <f t="shared" ref="B14:G14" si="0">SUM(B4:B13)</f>
        <v>40420</v>
      </c>
      <c r="C14" s="26">
        <f t="shared" si="0"/>
        <v>48015</v>
      </c>
      <c r="D14" s="26">
        <f t="shared" si="0"/>
        <v>45904</v>
      </c>
      <c r="E14" s="26">
        <f t="shared" si="0"/>
        <v>50246</v>
      </c>
      <c r="F14" s="26">
        <f t="shared" si="0"/>
        <v>49781</v>
      </c>
      <c r="G14" s="26">
        <f t="shared" si="0"/>
        <v>50100</v>
      </c>
      <c r="H14" s="32"/>
      <c r="I14" s="27">
        <f>SUM(I4:I13)</f>
        <v>284466</v>
      </c>
    </row>
    <row r="15" spans="1:9" ht="15.75" thickBot="1">
      <c r="B15" s="56"/>
      <c r="C15" s="56"/>
      <c r="D15" s="56"/>
      <c r="E15" s="56"/>
      <c r="F15" s="56"/>
      <c r="G15" s="56"/>
      <c r="H15" s="32"/>
    </row>
    <row r="16" spans="1:9" ht="15" customHeight="1">
      <c r="A16" s="122" t="s">
        <v>10</v>
      </c>
      <c r="B16" s="130" t="s">
        <v>40</v>
      </c>
      <c r="C16" s="131"/>
      <c r="D16" s="131"/>
      <c r="E16" s="131"/>
      <c r="F16" s="131"/>
      <c r="G16" s="132"/>
      <c r="H16" s="56"/>
      <c r="I16" s="128" t="s">
        <v>0</v>
      </c>
    </row>
    <row r="17" spans="1:9" ht="15.75" customHeight="1" thickBot="1">
      <c r="A17" s="123" t="s">
        <v>38</v>
      </c>
      <c r="B17" s="19">
        <v>1</v>
      </c>
      <c r="C17" s="20">
        <v>2</v>
      </c>
      <c r="D17" s="20">
        <v>3</v>
      </c>
      <c r="E17" s="20">
        <v>4</v>
      </c>
      <c r="F17" s="20">
        <v>5</v>
      </c>
      <c r="G17" s="55">
        <v>6</v>
      </c>
      <c r="H17" s="32"/>
      <c r="I17" s="129" t="s">
        <v>0</v>
      </c>
    </row>
    <row r="18" spans="1:9" s="56" customFormat="1">
      <c r="A18" s="21" t="s">
        <v>127</v>
      </c>
      <c r="B18" s="53"/>
      <c r="C18" s="12">
        <v>59025.542000000009</v>
      </c>
      <c r="D18" s="12"/>
      <c r="E18" s="12"/>
      <c r="F18" s="12"/>
      <c r="G18" s="13"/>
      <c r="H18" s="32"/>
      <c r="I18" s="36">
        <v>59025.542000000009</v>
      </c>
    </row>
    <row r="19" spans="1:9" s="56" customFormat="1">
      <c r="A19" s="22" t="s">
        <v>126</v>
      </c>
      <c r="B19" s="14"/>
      <c r="C19" s="11">
        <v>4287.616</v>
      </c>
      <c r="D19" s="11"/>
      <c r="E19" s="11">
        <v>311694.97600000002</v>
      </c>
      <c r="F19" s="11"/>
      <c r="G19" s="15">
        <v>157.50800000000001</v>
      </c>
      <c r="H19" s="32"/>
      <c r="I19" s="24">
        <v>316140.09999999998</v>
      </c>
    </row>
    <row r="20" spans="1:9" s="56" customFormat="1">
      <c r="A20" s="22" t="s">
        <v>116</v>
      </c>
      <c r="B20" s="14">
        <v>81657.65400000001</v>
      </c>
      <c r="C20" s="11"/>
      <c r="D20" s="11"/>
      <c r="E20" s="11"/>
      <c r="F20" s="11"/>
      <c r="G20" s="15"/>
      <c r="H20" s="32"/>
      <c r="I20" s="24">
        <v>81657.65400000001</v>
      </c>
    </row>
    <row r="21" spans="1:9" s="56" customFormat="1">
      <c r="A21" s="22" t="s">
        <v>113</v>
      </c>
      <c r="B21" s="14">
        <v>148493.826</v>
      </c>
      <c r="C21" s="11"/>
      <c r="D21" s="11"/>
      <c r="E21" s="11"/>
      <c r="F21" s="11"/>
      <c r="G21" s="15"/>
      <c r="H21" s="32"/>
      <c r="I21" s="24">
        <v>148493.826</v>
      </c>
    </row>
    <row r="22" spans="1:9" s="56" customFormat="1">
      <c r="A22" s="22" t="s">
        <v>141</v>
      </c>
      <c r="B22" s="14"/>
      <c r="C22" s="11"/>
      <c r="D22" s="11">
        <v>212677.92800000007</v>
      </c>
      <c r="E22" s="11">
        <v>5055.808</v>
      </c>
      <c r="F22" s="11">
        <v>315561.75899999996</v>
      </c>
      <c r="G22" s="15"/>
      <c r="H22" s="32"/>
      <c r="I22" s="24">
        <v>533295.495</v>
      </c>
    </row>
    <row r="23" spans="1:9" s="56" customFormat="1">
      <c r="A23" s="22" t="s">
        <v>133</v>
      </c>
      <c r="B23" s="14"/>
      <c r="C23" s="11"/>
      <c r="D23" s="11"/>
      <c r="E23" s="11"/>
      <c r="F23" s="11"/>
      <c r="G23" s="15">
        <v>143974.91200000001</v>
      </c>
      <c r="H23" s="32"/>
      <c r="I23" s="24">
        <v>143974.91200000001</v>
      </c>
    </row>
    <row r="24" spans="1:9" s="56" customFormat="1">
      <c r="A24" s="22" t="s">
        <v>132</v>
      </c>
      <c r="B24" s="14"/>
      <c r="C24" s="11">
        <v>183759.65999999997</v>
      </c>
      <c r="D24" s="11"/>
      <c r="E24" s="11"/>
      <c r="F24" s="11"/>
      <c r="G24" s="15">
        <v>155617.82999999999</v>
      </c>
      <c r="H24" s="32"/>
      <c r="I24" s="24">
        <v>339377.49</v>
      </c>
    </row>
    <row r="25" spans="1:9" s="56" customFormat="1">
      <c r="A25" s="22" t="s">
        <v>348</v>
      </c>
      <c r="B25" s="14"/>
      <c r="C25" s="11">
        <v>50640.960000000006</v>
      </c>
      <c r="D25" s="11"/>
      <c r="E25" s="11"/>
      <c r="F25" s="11"/>
      <c r="G25" s="15"/>
      <c r="H25" s="32"/>
      <c r="I25" s="24">
        <v>50640.960000000006</v>
      </c>
    </row>
    <row r="26" spans="1:9" s="56" customFormat="1" ht="15.75" thickBot="1">
      <c r="A26" s="45" t="s">
        <v>140</v>
      </c>
      <c r="B26" s="16"/>
      <c r="C26" s="17"/>
      <c r="D26" s="17">
        <v>78261.624000000011</v>
      </c>
      <c r="E26" s="17"/>
      <c r="F26" s="17"/>
      <c r="G26" s="18"/>
      <c r="H26" s="32"/>
      <c r="I26" s="37">
        <v>78261.624000000011</v>
      </c>
    </row>
    <row r="27" spans="1:9" s="56" customFormat="1" ht="15.75" thickBot="1">
      <c r="A27" s="44"/>
      <c r="B27" s="32"/>
      <c r="C27" s="32"/>
      <c r="D27" s="32"/>
      <c r="E27" s="32"/>
      <c r="F27" s="32"/>
      <c r="G27" s="32"/>
      <c r="H27" s="54"/>
    </row>
    <row r="28" spans="1:9" ht="15.75" thickBot="1">
      <c r="A28" s="23" t="s">
        <v>15</v>
      </c>
      <c r="B28" s="25">
        <f t="shared" ref="B28:G28" si="1">SUM(B18:B26)</f>
        <v>230151.48</v>
      </c>
      <c r="C28" s="26">
        <f t="shared" si="1"/>
        <v>297713.77799999999</v>
      </c>
      <c r="D28" s="26">
        <f t="shared" si="1"/>
        <v>290939.55200000008</v>
      </c>
      <c r="E28" s="26">
        <f t="shared" si="1"/>
        <v>316750.78400000004</v>
      </c>
      <c r="F28" s="26">
        <f t="shared" si="1"/>
        <v>315561.75899999996</v>
      </c>
      <c r="G28" s="26">
        <f t="shared" si="1"/>
        <v>299750.25</v>
      </c>
      <c r="H28" s="32"/>
      <c r="I28" s="27">
        <f>SUM(I18:I27)</f>
        <v>1750867.6030000001</v>
      </c>
    </row>
    <row r="29" spans="1:9">
      <c r="H29" s="28"/>
    </row>
    <row r="32" spans="1:9">
      <c r="I32" s="30"/>
    </row>
  </sheetData>
  <mergeCells count="6">
    <mergeCell ref="I2:I3"/>
    <mergeCell ref="A16:A17"/>
    <mergeCell ref="B16:G16"/>
    <mergeCell ref="I16:I17"/>
    <mergeCell ref="A2:A3"/>
    <mergeCell ref="B2:G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X495"/>
  <sheetViews>
    <sheetView zoomScale="70" zoomScaleNormal="70" workbookViewId="0">
      <selection activeCell="L53" sqref="L53"/>
    </sheetView>
  </sheetViews>
  <sheetFormatPr baseColWidth="10" defaultRowHeight="15"/>
  <cols>
    <col min="1" max="24" width="11.42578125" style="88"/>
    <col min="25" max="16384" width="11.42578125" style="56"/>
  </cols>
  <sheetData>
    <row r="1" spans="1:24">
      <c r="A1" s="88" t="s">
        <v>23</v>
      </c>
      <c r="B1" s="88" t="s">
        <v>24</v>
      </c>
      <c r="C1" s="88" t="s">
        <v>25</v>
      </c>
      <c r="D1" s="88" t="s">
        <v>26</v>
      </c>
      <c r="E1" s="88" t="s">
        <v>27</v>
      </c>
      <c r="F1" s="88" t="s">
        <v>28</v>
      </c>
      <c r="G1" s="88" t="s">
        <v>29</v>
      </c>
      <c r="H1" s="88" t="s">
        <v>19</v>
      </c>
      <c r="I1" s="88" t="s">
        <v>30</v>
      </c>
      <c r="J1" s="88" t="s">
        <v>31</v>
      </c>
      <c r="K1" s="88" t="s">
        <v>17</v>
      </c>
      <c r="L1" s="88" t="s">
        <v>32</v>
      </c>
      <c r="M1" s="88" t="s">
        <v>33</v>
      </c>
      <c r="N1" s="88" t="s">
        <v>34</v>
      </c>
      <c r="O1" s="88" t="s">
        <v>35</v>
      </c>
      <c r="P1" s="88" t="s">
        <v>4</v>
      </c>
      <c r="Q1" s="88" t="s">
        <v>5</v>
      </c>
      <c r="R1" s="88" t="s">
        <v>7</v>
      </c>
      <c r="S1" s="88" t="s">
        <v>8</v>
      </c>
      <c r="T1" s="88" t="s">
        <v>9</v>
      </c>
      <c r="U1" s="88" t="s">
        <v>6</v>
      </c>
      <c r="V1" s="88" t="s">
        <v>21</v>
      </c>
      <c r="W1" s="88" t="s">
        <v>142</v>
      </c>
      <c r="X1" s="88" t="s">
        <v>143</v>
      </c>
    </row>
    <row r="2" spans="1:24">
      <c r="A2" s="29">
        <v>43892</v>
      </c>
      <c r="B2" s="88" t="s">
        <v>54</v>
      </c>
      <c r="C2" s="88">
        <v>120092</v>
      </c>
      <c r="D2" s="88" t="s">
        <v>144</v>
      </c>
      <c r="E2" s="88" t="s">
        <v>36</v>
      </c>
      <c r="F2" s="88" t="s">
        <v>145</v>
      </c>
      <c r="G2" s="88" t="s">
        <v>18</v>
      </c>
      <c r="H2" s="88" t="s">
        <v>146</v>
      </c>
      <c r="I2" s="88" t="s">
        <v>147</v>
      </c>
      <c r="J2" s="88">
        <v>301</v>
      </c>
      <c r="K2" s="88" t="s">
        <v>148</v>
      </c>
      <c r="L2" s="88">
        <v>1</v>
      </c>
      <c r="M2" s="88" t="s">
        <v>20</v>
      </c>
      <c r="N2" s="88">
        <v>4</v>
      </c>
      <c r="O2" s="88" t="s">
        <v>37</v>
      </c>
      <c r="P2" s="88">
        <v>1</v>
      </c>
      <c r="Q2" s="88">
        <v>47861</v>
      </c>
      <c r="R2" s="31">
        <v>1005.4</v>
      </c>
      <c r="S2" s="88">
        <v>1.5</v>
      </c>
      <c r="T2" s="88">
        <v>6.0999999999999999E-2</v>
      </c>
      <c r="U2" s="88">
        <v>29</v>
      </c>
      <c r="V2" s="88">
        <v>3.7999999999999999E-2</v>
      </c>
      <c r="W2" s="88">
        <v>48119.449399999998</v>
      </c>
      <c r="X2" s="88">
        <v>29.156599999999997</v>
      </c>
    </row>
    <row r="3" spans="1:24">
      <c r="A3" s="29">
        <v>43892</v>
      </c>
      <c r="B3" s="88" t="s">
        <v>55</v>
      </c>
      <c r="C3" s="88">
        <v>120092</v>
      </c>
      <c r="D3" s="88" t="s">
        <v>144</v>
      </c>
      <c r="E3" s="88" t="s">
        <v>36</v>
      </c>
      <c r="F3" s="88" t="s">
        <v>145</v>
      </c>
      <c r="G3" s="88" t="s">
        <v>18</v>
      </c>
      <c r="H3" s="88" t="s">
        <v>146</v>
      </c>
      <c r="I3" s="88" t="s">
        <v>147</v>
      </c>
      <c r="J3" s="88">
        <v>301</v>
      </c>
      <c r="K3" s="88" t="s">
        <v>148</v>
      </c>
      <c r="L3" s="88">
        <v>1</v>
      </c>
      <c r="M3" s="88" t="s">
        <v>20</v>
      </c>
      <c r="N3" s="88">
        <v>4</v>
      </c>
      <c r="O3" s="88" t="s">
        <v>37</v>
      </c>
      <c r="P3" s="88">
        <v>1</v>
      </c>
      <c r="Q3" s="88">
        <v>47861</v>
      </c>
      <c r="R3" s="31">
        <v>1005.4</v>
      </c>
      <c r="S3" s="88">
        <v>1.5</v>
      </c>
      <c r="T3" s="88">
        <v>0.44500000000000001</v>
      </c>
      <c r="U3" s="88">
        <v>213</v>
      </c>
      <c r="V3" s="88">
        <v>0.253</v>
      </c>
      <c r="W3" s="88">
        <v>48119.449399999998</v>
      </c>
      <c r="X3" s="88">
        <v>214.15019999999998</v>
      </c>
    </row>
    <row r="4" spans="1:24">
      <c r="A4" s="29">
        <v>43885</v>
      </c>
      <c r="B4" s="88" t="s">
        <v>56</v>
      </c>
      <c r="C4" s="88">
        <v>120092</v>
      </c>
      <c r="D4" s="88" t="s">
        <v>144</v>
      </c>
      <c r="E4" s="88" t="s">
        <v>36</v>
      </c>
      <c r="F4" s="88" t="s">
        <v>145</v>
      </c>
      <c r="G4" s="88" t="s">
        <v>18</v>
      </c>
      <c r="H4" s="88" t="s">
        <v>146</v>
      </c>
      <c r="I4" s="88" t="s">
        <v>147</v>
      </c>
      <c r="J4" s="88">
        <v>301</v>
      </c>
      <c r="K4" s="88" t="s">
        <v>148</v>
      </c>
      <c r="L4" s="88">
        <v>1</v>
      </c>
      <c r="M4" s="88" t="s">
        <v>20</v>
      </c>
      <c r="N4" s="88">
        <v>4</v>
      </c>
      <c r="O4" s="88" t="s">
        <v>37</v>
      </c>
      <c r="P4" s="88">
        <v>1</v>
      </c>
      <c r="Q4" s="88">
        <v>48116</v>
      </c>
      <c r="R4" s="88">
        <v>955.3</v>
      </c>
      <c r="S4" s="88">
        <v>1.5</v>
      </c>
      <c r="T4" s="88">
        <v>0.53</v>
      </c>
      <c r="U4" s="88">
        <v>255</v>
      </c>
      <c r="V4" s="88">
        <v>0.17899999999999999</v>
      </c>
      <c r="W4" s="88">
        <v>45965.214799999994</v>
      </c>
      <c r="X4" s="88">
        <v>243.60149999999999</v>
      </c>
    </row>
    <row r="5" spans="1:24">
      <c r="A5" s="29">
        <v>43878</v>
      </c>
      <c r="B5" s="88" t="s">
        <v>57</v>
      </c>
      <c r="C5" s="88">
        <v>120092</v>
      </c>
      <c r="D5" s="88" t="s">
        <v>144</v>
      </c>
      <c r="E5" s="88" t="s">
        <v>36</v>
      </c>
      <c r="F5" s="88" t="s">
        <v>145</v>
      </c>
      <c r="G5" s="88" t="s">
        <v>18</v>
      </c>
      <c r="H5" s="88" t="s">
        <v>146</v>
      </c>
      <c r="I5" s="88" t="s">
        <v>147</v>
      </c>
      <c r="J5" s="88">
        <v>301</v>
      </c>
      <c r="K5" s="88" t="s">
        <v>148</v>
      </c>
      <c r="L5" s="88">
        <v>1</v>
      </c>
      <c r="M5" s="88" t="s">
        <v>20</v>
      </c>
      <c r="N5" s="88">
        <v>4</v>
      </c>
      <c r="O5" s="88" t="s">
        <v>37</v>
      </c>
      <c r="P5" s="88">
        <v>1</v>
      </c>
      <c r="Q5" s="88">
        <v>49052</v>
      </c>
      <c r="R5" s="88">
        <v>925</v>
      </c>
      <c r="S5" s="88">
        <v>2</v>
      </c>
      <c r="T5" s="88">
        <v>1.9079999999999999</v>
      </c>
      <c r="U5" s="88">
        <v>936</v>
      </c>
      <c r="V5" s="88">
        <v>0.41599999999999998</v>
      </c>
      <c r="W5" s="88">
        <v>45373.1</v>
      </c>
      <c r="X5" s="88">
        <v>865.8</v>
      </c>
    </row>
    <row r="6" spans="1:24">
      <c r="A6" s="29">
        <v>43870</v>
      </c>
      <c r="B6" s="88" t="s">
        <v>58</v>
      </c>
      <c r="C6" s="88">
        <v>120092</v>
      </c>
      <c r="D6" s="88" t="s">
        <v>144</v>
      </c>
      <c r="E6" s="88" t="s">
        <v>36</v>
      </c>
      <c r="F6" s="88" t="s">
        <v>145</v>
      </c>
      <c r="G6" s="88" t="s">
        <v>18</v>
      </c>
      <c r="H6" s="88" t="s">
        <v>146</v>
      </c>
      <c r="I6" s="88" t="s">
        <v>147</v>
      </c>
      <c r="J6" s="88">
        <v>301</v>
      </c>
      <c r="K6" s="88" t="s">
        <v>148</v>
      </c>
      <c r="L6" s="88">
        <v>1</v>
      </c>
      <c r="M6" s="88" t="s">
        <v>20</v>
      </c>
      <c r="N6" s="88">
        <v>4</v>
      </c>
      <c r="O6" s="88" t="s">
        <v>37</v>
      </c>
      <c r="P6" s="88">
        <v>1</v>
      </c>
      <c r="Q6" s="88">
        <v>49293</v>
      </c>
      <c r="R6" s="88">
        <v>868.4</v>
      </c>
      <c r="S6" s="88">
        <v>1.784</v>
      </c>
      <c r="T6" s="88">
        <v>0.48899999999999999</v>
      </c>
      <c r="U6" s="88">
        <v>241</v>
      </c>
      <c r="V6" s="88">
        <v>0.39600000000000002</v>
      </c>
      <c r="W6" s="88">
        <v>42806.041199999992</v>
      </c>
      <c r="X6" s="88">
        <v>209.28440000000001</v>
      </c>
    </row>
    <row r="7" spans="1:24">
      <c r="A7" s="29">
        <v>43864</v>
      </c>
      <c r="B7" s="88" t="s">
        <v>59</v>
      </c>
      <c r="C7" s="88">
        <v>120092</v>
      </c>
      <c r="D7" s="88" t="s">
        <v>144</v>
      </c>
      <c r="E7" s="88" t="s">
        <v>36</v>
      </c>
      <c r="F7" s="88" t="s">
        <v>145</v>
      </c>
      <c r="G7" s="88" t="s">
        <v>18</v>
      </c>
      <c r="H7" s="88" t="s">
        <v>146</v>
      </c>
      <c r="I7" s="88" t="s">
        <v>147</v>
      </c>
      <c r="J7" s="88">
        <v>301</v>
      </c>
      <c r="K7" s="88" t="s">
        <v>148</v>
      </c>
      <c r="L7" s="88">
        <v>1</v>
      </c>
      <c r="M7" s="88" t="s">
        <v>20</v>
      </c>
      <c r="N7" s="88">
        <v>4</v>
      </c>
      <c r="O7" s="88" t="s">
        <v>37</v>
      </c>
      <c r="P7" s="88">
        <v>1</v>
      </c>
      <c r="Q7" s="88">
        <v>49527</v>
      </c>
      <c r="R7" s="88">
        <v>817</v>
      </c>
      <c r="S7" s="88">
        <v>1.6859999999999999</v>
      </c>
      <c r="T7" s="88">
        <v>0.16800000000000001</v>
      </c>
      <c r="U7" s="88">
        <v>83</v>
      </c>
      <c r="V7" s="88">
        <v>8.8999999999999996E-2</v>
      </c>
      <c r="W7" s="88">
        <v>40463.559000000001</v>
      </c>
      <c r="X7" s="88">
        <v>67.811000000000007</v>
      </c>
    </row>
    <row r="8" spans="1:24">
      <c r="A8" s="29">
        <v>43864</v>
      </c>
      <c r="B8" s="88" t="s">
        <v>60</v>
      </c>
      <c r="C8" s="88">
        <v>120092</v>
      </c>
      <c r="D8" s="88" t="s">
        <v>144</v>
      </c>
      <c r="E8" s="88" t="s">
        <v>36</v>
      </c>
      <c r="F8" s="88" t="s">
        <v>145</v>
      </c>
      <c r="G8" s="88" t="s">
        <v>18</v>
      </c>
      <c r="H8" s="88" t="s">
        <v>146</v>
      </c>
      <c r="I8" s="88" t="s">
        <v>147</v>
      </c>
      <c r="J8" s="88">
        <v>301</v>
      </c>
      <c r="K8" s="88" t="s">
        <v>148</v>
      </c>
      <c r="L8" s="88">
        <v>1</v>
      </c>
      <c r="M8" s="88" t="s">
        <v>20</v>
      </c>
      <c r="N8" s="88">
        <v>4</v>
      </c>
      <c r="O8" s="88" t="s">
        <v>37</v>
      </c>
      <c r="P8" s="88">
        <v>1</v>
      </c>
      <c r="Q8" s="88">
        <v>49527</v>
      </c>
      <c r="R8" s="88">
        <v>817</v>
      </c>
      <c r="S8" s="88">
        <v>1.6859999999999999</v>
      </c>
      <c r="T8" s="88">
        <v>0.30499999999999999</v>
      </c>
      <c r="U8" s="88">
        <v>151</v>
      </c>
      <c r="V8" s="88">
        <v>0.20599999999999999</v>
      </c>
      <c r="W8" s="88">
        <v>40463.559000000001</v>
      </c>
      <c r="X8" s="88">
        <v>123.367</v>
      </c>
    </row>
    <row r="9" spans="1:24">
      <c r="A9" s="29">
        <v>43857</v>
      </c>
      <c r="B9" s="88" t="s">
        <v>61</v>
      </c>
      <c r="C9" s="88">
        <v>120092</v>
      </c>
      <c r="D9" s="88" t="s">
        <v>144</v>
      </c>
      <c r="E9" s="88" t="s">
        <v>36</v>
      </c>
      <c r="F9" s="88" t="s">
        <v>145</v>
      </c>
      <c r="G9" s="88" t="s">
        <v>18</v>
      </c>
      <c r="H9" s="88" t="s">
        <v>146</v>
      </c>
      <c r="I9" s="88" t="s">
        <v>147</v>
      </c>
      <c r="J9" s="88">
        <v>301</v>
      </c>
      <c r="K9" s="88" t="s">
        <v>148</v>
      </c>
      <c r="L9" s="88">
        <v>1</v>
      </c>
      <c r="M9" s="88" t="s">
        <v>20</v>
      </c>
      <c r="N9" s="88">
        <v>4</v>
      </c>
      <c r="O9" s="88" t="s">
        <v>37</v>
      </c>
      <c r="P9" s="88">
        <v>1</v>
      </c>
      <c r="Q9" s="88">
        <v>49752</v>
      </c>
      <c r="R9" s="88">
        <v>768.5</v>
      </c>
      <c r="S9" s="88">
        <v>1.3</v>
      </c>
      <c r="T9" s="88">
        <v>0.45200000000000001</v>
      </c>
      <c r="U9" s="88">
        <v>225</v>
      </c>
      <c r="V9" s="88">
        <v>0.39200000000000002</v>
      </c>
      <c r="W9" s="88">
        <v>38234.411999999997</v>
      </c>
      <c r="X9" s="88">
        <v>172.91249999999999</v>
      </c>
    </row>
    <row r="10" spans="1:24">
      <c r="A10" s="29">
        <v>43850</v>
      </c>
      <c r="B10" s="88" t="s">
        <v>62</v>
      </c>
      <c r="C10" s="88">
        <v>120092</v>
      </c>
      <c r="D10" s="88" t="s">
        <v>144</v>
      </c>
      <c r="E10" s="88" t="s">
        <v>36</v>
      </c>
      <c r="F10" s="88" t="s">
        <v>145</v>
      </c>
      <c r="G10" s="88" t="s">
        <v>18</v>
      </c>
      <c r="H10" s="88" t="s">
        <v>146</v>
      </c>
      <c r="I10" s="88" t="s">
        <v>147</v>
      </c>
      <c r="J10" s="88">
        <v>301</v>
      </c>
      <c r="K10" s="88" t="s">
        <v>148</v>
      </c>
      <c r="L10" s="88">
        <v>1</v>
      </c>
      <c r="M10" s="88" t="s">
        <v>20</v>
      </c>
      <c r="N10" s="88">
        <v>4</v>
      </c>
      <c r="O10" s="88" t="s">
        <v>37</v>
      </c>
      <c r="P10" s="88">
        <v>1</v>
      </c>
      <c r="Q10" s="88">
        <v>49943</v>
      </c>
      <c r="R10" s="88">
        <v>721</v>
      </c>
      <c r="S10" s="88">
        <v>1.5009999999999999</v>
      </c>
      <c r="T10" s="88">
        <v>0.38200000000000001</v>
      </c>
      <c r="U10" s="88">
        <v>191</v>
      </c>
      <c r="V10" s="88">
        <v>0.32600000000000001</v>
      </c>
      <c r="W10" s="88">
        <v>36008.902999999998</v>
      </c>
      <c r="X10" s="88">
        <v>137.71100000000001</v>
      </c>
    </row>
    <row r="11" spans="1:24">
      <c r="A11" s="29">
        <v>43843</v>
      </c>
      <c r="B11" s="88" t="s">
        <v>63</v>
      </c>
      <c r="C11" s="88">
        <v>120092</v>
      </c>
      <c r="D11" s="88" t="s">
        <v>144</v>
      </c>
      <c r="E11" s="88" t="s">
        <v>36</v>
      </c>
      <c r="F11" s="88" t="s">
        <v>145</v>
      </c>
      <c r="G11" s="88" t="s">
        <v>18</v>
      </c>
      <c r="H11" s="88" t="s">
        <v>146</v>
      </c>
      <c r="I11" s="88" t="s">
        <v>147</v>
      </c>
      <c r="J11" s="88">
        <v>301</v>
      </c>
      <c r="K11" s="88" t="s">
        <v>148</v>
      </c>
      <c r="L11" s="88">
        <v>1</v>
      </c>
      <c r="M11" s="88" t="s">
        <v>20</v>
      </c>
      <c r="N11" s="88">
        <v>4</v>
      </c>
      <c r="O11" s="88" t="s">
        <v>37</v>
      </c>
      <c r="P11" s="88">
        <v>1</v>
      </c>
      <c r="Q11" s="88">
        <v>50162</v>
      </c>
      <c r="R11" s="88">
        <v>673</v>
      </c>
      <c r="S11" s="88">
        <v>1.1000000000000001</v>
      </c>
      <c r="T11" s="88">
        <v>0.437</v>
      </c>
      <c r="U11" s="88">
        <v>219</v>
      </c>
      <c r="V11" s="88">
        <v>0.36899999999999999</v>
      </c>
      <c r="W11" s="88">
        <v>33759.025999999998</v>
      </c>
      <c r="X11" s="88">
        <v>147.387</v>
      </c>
    </row>
    <row r="12" spans="1:24">
      <c r="A12" s="29">
        <v>43836</v>
      </c>
      <c r="B12" s="88" t="s">
        <v>64</v>
      </c>
      <c r="C12" s="88">
        <v>120092</v>
      </c>
      <c r="D12" s="88" t="s">
        <v>144</v>
      </c>
      <c r="E12" s="88" t="s">
        <v>36</v>
      </c>
      <c r="F12" s="88" t="s">
        <v>145</v>
      </c>
      <c r="G12" s="88" t="s">
        <v>18</v>
      </c>
      <c r="H12" s="88" t="s">
        <v>146</v>
      </c>
      <c r="I12" s="88" t="s">
        <v>147</v>
      </c>
      <c r="J12" s="88">
        <v>301</v>
      </c>
      <c r="K12" s="88" t="s">
        <v>148</v>
      </c>
      <c r="L12" s="88">
        <v>1</v>
      </c>
      <c r="M12" s="88" t="s">
        <v>20</v>
      </c>
      <c r="N12" s="88">
        <v>4</v>
      </c>
      <c r="O12" s="88" t="s">
        <v>37</v>
      </c>
      <c r="P12" s="88">
        <v>1</v>
      </c>
      <c r="Q12" s="88">
        <v>50331</v>
      </c>
      <c r="R12" s="88">
        <v>638</v>
      </c>
      <c r="S12" s="88">
        <v>1</v>
      </c>
      <c r="T12" s="88">
        <v>0.19500000000000001</v>
      </c>
      <c r="U12" s="88">
        <v>98</v>
      </c>
      <c r="V12" s="88">
        <v>0.14499999999999999</v>
      </c>
      <c r="W12" s="88">
        <v>32111.178</v>
      </c>
      <c r="X12" s="88">
        <v>62.524000000000001</v>
      </c>
    </row>
    <row r="13" spans="1:24">
      <c r="A13" s="29">
        <v>43836</v>
      </c>
      <c r="B13" s="88" t="s">
        <v>65</v>
      </c>
      <c r="C13" s="88">
        <v>120092</v>
      </c>
      <c r="D13" s="88" t="s">
        <v>144</v>
      </c>
      <c r="E13" s="88" t="s">
        <v>36</v>
      </c>
      <c r="F13" s="88" t="s">
        <v>145</v>
      </c>
      <c r="G13" s="88" t="s">
        <v>18</v>
      </c>
      <c r="H13" s="88" t="s">
        <v>146</v>
      </c>
      <c r="I13" s="88" t="s">
        <v>147</v>
      </c>
      <c r="J13" s="88">
        <v>301</v>
      </c>
      <c r="K13" s="88" t="s">
        <v>148</v>
      </c>
      <c r="L13" s="88">
        <v>1</v>
      </c>
      <c r="M13" s="88" t="s">
        <v>20</v>
      </c>
      <c r="N13" s="88">
        <v>4</v>
      </c>
      <c r="O13" s="88" t="s">
        <v>37</v>
      </c>
      <c r="P13" s="88">
        <v>1</v>
      </c>
      <c r="Q13" s="88">
        <v>50331</v>
      </c>
      <c r="R13" s="88">
        <v>638</v>
      </c>
      <c r="S13" s="88">
        <v>1</v>
      </c>
      <c r="T13" s="88">
        <v>0.14099999999999999</v>
      </c>
      <c r="U13" s="88">
        <v>71</v>
      </c>
      <c r="V13" s="88">
        <v>0.10100000000000001</v>
      </c>
      <c r="W13" s="88">
        <v>32111.178</v>
      </c>
      <c r="X13" s="88">
        <v>45.298000000000002</v>
      </c>
    </row>
    <row r="14" spans="1:24">
      <c r="A14" s="29">
        <v>43829</v>
      </c>
      <c r="B14" s="88" t="s">
        <v>66</v>
      </c>
      <c r="C14" s="88">
        <v>120092</v>
      </c>
      <c r="D14" s="88" t="s">
        <v>144</v>
      </c>
      <c r="E14" s="88" t="s">
        <v>36</v>
      </c>
      <c r="F14" s="88" t="s">
        <v>145</v>
      </c>
      <c r="G14" s="88" t="s">
        <v>18</v>
      </c>
      <c r="H14" s="88" t="s">
        <v>146</v>
      </c>
      <c r="I14" s="88" t="s">
        <v>147</v>
      </c>
      <c r="J14" s="88">
        <v>301</v>
      </c>
      <c r="K14" s="88" t="s">
        <v>148</v>
      </c>
      <c r="L14" s="88">
        <v>1</v>
      </c>
      <c r="M14" s="88" t="s">
        <v>20</v>
      </c>
      <c r="N14" s="88">
        <v>4</v>
      </c>
      <c r="O14" s="88" t="s">
        <v>37</v>
      </c>
      <c r="P14" s="88">
        <v>1</v>
      </c>
      <c r="Q14" s="88">
        <v>50793</v>
      </c>
      <c r="R14" s="88">
        <v>638.70000000000005</v>
      </c>
      <c r="S14" s="88">
        <v>1</v>
      </c>
      <c r="T14" s="88">
        <v>0.91</v>
      </c>
      <c r="U14" s="88">
        <v>462</v>
      </c>
      <c r="V14" s="88">
        <v>0.17100000000000001</v>
      </c>
      <c r="W14" s="88">
        <v>32441.489100000003</v>
      </c>
      <c r="X14" s="88">
        <v>295.07940000000002</v>
      </c>
    </row>
    <row r="15" spans="1:24">
      <c r="A15" s="29">
        <v>43823</v>
      </c>
      <c r="B15" s="88" t="s">
        <v>67</v>
      </c>
      <c r="C15" s="88">
        <v>120092</v>
      </c>
      <c r="D15" s="88" t="s">
        <v>144</v>
      </c>
      <c r="E15" s="88" t="s">
        <v>36</v>
      </c>
      <c r="F15" s="88" t="s">
        <v>145</v>
      </c>
      <c r="G15" s="88" t="s">
        <v>18</v>
      </c>
      <c r="H15" s="88" t="s">
        <v>146</v>
      </c>
      <c r="I15" s="88" t="s">
        <v>147</v>
      </c>
      <c r="J15" s="88">
        <v>301</v>
      </c>
      <c r="K15" s="88" t="s">
        <v>148</v>
      </c>
      <c r="L15" s="88">
        <v>1</v>
      </c>
      <c r="M15" s="88" t="s">
        <v>20</v>
      </c>
      <c r="N15" s="88">
        <v>4</v>
      </c>
      <c r="O15" s="88" t="s">
        <v>37</v>
      </c>
      <c r="P15" s="88">
        <v>1</v>
      </c>
      <c r="Q15" s="88">
        <v>50966</v>
      </c>
      <c r="R15" s="88">
        <v>551</v>
      </c>
      <c r="S15" s="88">
        <v>1.7549999999999999</v>
      </c>
      <c r="T15" s="88">
        <v>0.33900000000000002</v>
      </c>
      <c r="U15" s="88">
        <v>173</v>
      </c>
      <c r="V15" s="88">
        <v>0.26700000000000002</v>
      </c>
      <c r="W15" s="88">
        <v>28082.266</v>
      </c>
      <c r="X15" s="88">
        <v>95.322999999999993</v>
      </c>
    </row>
    <row r="16" spans="1:24">
      <c r="A16" s="29">
        <v>43815</v>
      </c>
      <c r="B16" s="88" t="s">
        <v>68</v>
      </c>
      <c r="C16" s="88">
        <v>120092</v>
      </c>
      <c r="D16" s="88" t="s">
        <v>144</v>
      </c>
      <c r="E16" s="88" t="s">
        <v>36</v>
      </c>
      <c r="F16" s="88" t="s">
        <v>145</v>
      </c>
      <c r="G16" s="88" t="s">
        <v>18</v>
      </c>
      <c r="H16" s="88" t="s">
        <v>146</v>
      </c>
      <c r="I16" s="88" t="s">
        <v>147</v>
      </c>
      <c r="J16" s="88">
        <v>301</v>
      </c>
      <c r="K16" s="88" t="s">
        <v>148</v>
      </c>
      <c r="L16" s="88">
        <v>1</v>
      </c>
      <c r="M16" s="88" t="s">
        <v>20</v>
      </c>
      <c r="N16" s="88">
        <v>4</v>
      </c>
      <c r="O16" s="88" t="s">
        <v>37</v>
      </c>
      <c r="P16" s="88">
        <v>1</v>
      </c>
      <c r="Q16" s="88">
        <v>51210</v>
      </c>
      <c r="R16" s="88">
        <v>528.79999999999995</v>
      </c>
      <c r="S16" s="88">
        <v>1.6919999999999999</v>
      </c>
      <c r="T16" s="88">
        <v>0.47599999999999998</v>
      </c>
      <c r="U16" s="88">
        <v>244</v>
      </c>
      <c r="V16" s="88">
        <v>0.28299999999999997</v>
      </c>
      <c r="W16" s="88">
        <v>27079.847999999994</v>
      </c>
      <c r="X16" s="88">
        <v>129.02719999999999</v>
      </c>
    </row>
    <row r="17" spans="1:24">
      <c r="A17" s="29">
        <v>43808</v>
      </c>
      <c r="B17" s="88" t="s">
        <v>69</v>
      </c>
      <c r="C17" s="88">
        <v>120092</v>
      </c>
      <c r="D17" s="88" t="s">
        <v>144</v>
      </c>
      <c r="E17" s="88" t="s">
        <v>36</v>
      </c>
      <c r="F17" s="88" t="s">
        <v>145</v>
      </c>
      <c r="G17" s="88" t="s">
        <v>18</v>
      </c>
      <c r="H17" s="88" t="s">
        <v>146</v>
      </c>
      <c r="I17" s="88" t="s">
        <v>147</v>
      </c>
      <c r="J17" s="88">
        <v>301</v>
      </c>
      <c r="K17" s="88" t="s">
        <v>148</v>
      </c>
      <c r="L17" s="88">
        <v>1</v>
      </c>
      <c r="M17" s="88" t="s">
        <v>20</v>
      </c>
      <c r="N17" s="88">
        <v>4</v>
      </c>
      <c r="O17" s="88" t="s">
        <v>37</v>
      </c>
      <c r="P17" s="88">
        <v>1</v>
      </c>
      <c r="Q17" s="88">
        <v>51558</v>
      </c>
      <c r="R17" s="88">
        <v>471</v>
      </c>
      <c r="S17" s="88">
        <v>1.518</v>
      </c>
      <c r="T17" s="88">
        <v>0.67500000000000004</v>
      </c>
      <c r="U17" s="88">
        <v>348</v>
      </c>
      <c r="V17" s="88">
        <v>0.54500000000000004</v>
      </c>
      <c r="W17" s="88">
        <v>24283.817999999999</v>
      </c>
      <c r="X17" s="88">
        <v>163.90799999999999</v>
      </c>
    </row>
    <row r="18" spans="1:24">
      <c r="A18" s="29">
        <v>43801</v>
      </c>
      <c r="B18" s="88" t="s">
        <v>70</v>
      </c>
      <c r="C18" s="88">
        <v>120092</v>
      </c>
      <c r="D18" s="88" t="s">
        <v>144</v>
      </c>
      <c r="E18" s="88" t="s">
        <v>36</v>
      </c>
      <c r="F18" s="88" t="s">
        <v>145</v>
      </c>
      <c r="G18" s="88" t="s">
        <v>18</v>
      </c>
      <c r="H18" s="88" t="s">
        <v>146</v>
      </c>
      <c r="I18" s="88" t="s">
        <v>147</v>
      </c>
      <c r="J18" s="88">
        <v>301</v>
      </c>
      <c r="K18" s="88" t="s">
        <v>148</v>
      </c>
      <c r="L18" s="88">
        <v>1</v>
      </c>
      <c r="M18" s="88" t="s">
        <v>20</v>
      </c>
      <c r="N18" s="88">
        <v>4</v>
      </c>
      <c r="O18" s="88" t="s">
        <v>37</v>
      </c>
      <c r="P18" s="88">
        <v>1</v>
      </c>
      <c r="Q18" s="88">
        <v>51756</v>
      </c>
      <c r="R18" s="88">
        <v>426.5</v>
      </c>
      <c r="S18" s="88">
        <v>1.38</v>
      </c>
      <c r="T18" s="88">
        <v>0.16600000000000001</v>
      </c>
      <c r="U18" s="88">
        <v>86</v>
      </c>
      <c r="V18" s="88">
        <v>0.124</v>
      </c>
      <c r="W18" s="88">
        <v>22073.934000000001</v>
      </c>
      <c r="X18" s="88">
        <v>36.679000000000002</v>
      </c>
    </row>
    <row r="19" spans="1:24">
      <c r="A19" s="29">
        <v>43801</v>
      </c>
      <c r="B19" s="88" t="s">
        <v>71</v>
      </c>
      <c r="C19" s="88">
        <v>120092</v>
      </c>
      <c r="D19" s="88" t="s">
        <v>144</v>
      </c>
      <c r="E19" s="88" t="s">
        <v>36</v>
      </c>
      <c r="F19" s="88" t="s">
        <v>145</v>
      </c>
      <c r="G19" s="88" t="s">
        <v>18</v>
      </c>
      <c r="H19" s="88" t="s">
        <v>146</v>
      </c>
      <c r="I19" s="88" t="s">
        <v>147</v>
      </c>
      <c r="J19" s="88">
        <v>301</v>
      </c>
      <c r="K19" s="88" t="s">
        <v>148</v>
      </c>
      <c r="L19" s="88">
        <v>1</v>
      </c>
      <c r="M19" s="88" t="s">
        <v>20</v>
      </c>
      <c r="N19" s="88">
        <v>4</v>
      </c>
      <c r="O19" s="88" t="s">
        <v>37</v>
      </c>
      <c r="P19" s="88">
        <v>1</v>
      </c>
      <c r="Q19" s="88">
        <v>51756</v>
      </c>
      <c r="R19" s="88">
        <v>426.5</v>
      </c>
      <c r="S19" s="88">
        <v>1.38</v>
      </c>
      <c r="T19" s="88">
        <v>0.216</v>
      </c>
      <c r="U19" s="88">
        <v>112</v>
      </c>
      <c r="V19" s="88">
        <v>0.17399999999999999</v>
      </c>
      <c r="W19" s="88">
        <v>22073.934000000001</v>
      </c>
      <c r="X19" s="88">
        <v>47.768000000000001</v>
      </c>
    </row>
    <row r="20" spans="1:24">
      <c r="A20" s="29">
        <v>43794</v>
      </c>
      <c r="B20" s="88" t="s">
        <v>72</v>
      </c>
      <c r="C20" s="88">
        <v>120092</v>
      </c>
      <c r="D20" s="88" t="s">
        <v>144</v>
      </c>
      <c r="E20" s="88" t="s">
        <v>36</v>
      </c>
      <c r="F20" s="88" t="s">
        <v>145</v>
      </c>
      <c r="G20" s="88" t="s">
        <v>18</v>
      </c>
      <c r="H20" s="88" t="s">
        <v>146</v>
      </c>
      <c r="I20" s="88" t="s">
        <v>147</v>
      </c>
      <c r="J20" s="88">
        <v>301</v>
      </c>
      <c r="K20" s="88" t="s">
        <v>148</v>
      </c>
      <c r="L20" s="88">
        <v>1</v>
      </c>
      <c r="M20" s="88" t="s">
        <v>20</v>
      </c>
      <c r="N20" s="88">
        <v>4</v>
      </c>
      <c r="O20" s="88" t="s">
        <v>37</v>
      </c>
      <c r="P20" s="88">
        <v>1</v>
      </c>
      <c r="Q20" s="88">
        <v>52002</v>
      </c>
      <c r="R20" s="88">
        <v>421.10399999999998</v>
      </c>
      <c r="S20" s="88">
        <v>1.369</v>
      </c>
      <c r="T20" s="88">
        <v>0.47299999999999998</v>
      </c>
      <c r="U20" s="88">
        <v>246</v>
      </c>
      <c r="V20" s="88">
        <v>0.40600000000000003</v>
      </c>
      <c r="W20" s="88">
        <v>21898.250208000001</v>
      </c>
      <c r="X20" s="88">
        <v>103.591584</v>
      </c>
    </row>
    <row r="21" spans="1:24">
      <c r="A21" s="29">
        <v>43787</v>
      </c>
      <c r="B21" s="88" t="s">
        <v>73</v>
      </c>
      <c r="C21" s="88">
        <v>120092</v>
      </c>
      <c r="D21" s="88" t="s">
        <v>144</v>
      </c>
      <c r="E21" s="88" t="s">
        <v>36</v>
      </c>
      <c r="F21" s="88" t="s">
        <v>145</v>
      </c>
      <c r="G21" s="88" t="s">
        <v>18</v>
      </c>
      <c r="H21" s="88" t="s">
        <v>146</v>
      </c>
      <c r="I21" s="88" t="s">
        <v>147</v>
      </c>
      <c r="J21" s="88">
        <v>301</v>
      </c>
      <c r="K21" s="88" t="s">
        <v>148</v>
      </c>
      <c r="L21" s="88">
        <v>1</v>
      </c>
      <c r="M21" s="88" t="s">
        <v>20</v>
      </c>
      <c r="N21" s="88">
        <v>4</v>
      </c>
      <c r="O21" s="88" t="s">
        <v>37</v>
      </c>
      <c r="P21" s="88">
        <v>1</v>
      </c>
      <c r="Q21" s="88">
        <v>52185</v>
      </c>
      <c r="R21" s="88">
        <v>358.685</v>
      </c>
      <c r="S21" s="88">
        <v>1.17</v>
      </c>
      <c r="T21" s="88">
        <v>0.35099999999999998</v>
      </c>
      <c r="U21" s="88">
        <v>183</v>
      </c>
      <c r="V21" s="88">
        <v>0.255</v>
      </c>
      <c r="W21" s="88">
        <v>18717.976725</v>
      </c>
      <c r="X21" s="88">
        <v>65.639354999999995</v>
      </c>
    </row>
    <row r="22" spans="1:24">
      <c r="A22" s="29">
        <v>43780</v>
      </c>
      <c r="B22" s="88" t="s">
        <v>74</v>
      </c>
      <c r="C22" s="88">
        <v>120092</v>
      </c>
      <c r="D22" s="88" t="s">
        <v>144</v>
      </c>
      <c r="E22" s="88" t="s">
        <v>36</v>
      </c>
      <c r="F22" s="88" t="s">
        <v>145</v>
      </c>
      <c r="G22" s="88" t="s">
        <v>18</v>
      </c>
      <c r="H22" s="88" t="s">
        <v>146</v>
      </c>
      <c r="I22" s="88" t="s">
        <v>147</v>
      </c>
      <c r="J22" s="88">
        <v>301</v>
      </c>
      <c r="K22" s="88" t="s">
        <v>148</v>
      </c>
      <c r="L22" s="88">
        <v>6</v>
      </c>
      <c r="M22" s="88" t="s">
        <v>149</v>
      </c>
      <c r="N22" s="88">
        <v>4</v>
      </c>
      <c r="O22" s="88" t="s">
        <v>37</v>
      </c>
      <c r="P22" s="88">
        <v>1</v>
      </c>
      <c r="Q22" s="88">
        <v>52518</v>
      </c>
      <c r="R22" s="88">
        <v>298</v>
      </c>
      <c r="S22" s="88">
        <v>0.97799999999999998</v>
      </c>
      <c r="T22" s="88">
        <v>0.63400000000000001</v>
      </c>
      <c r="U22" s="88">
        <v>333</v>
      </c>
      <c r="V22" s="88">
        <v>0.47599999999999998</v>
      </c>
      <c r="W22" s="88">
        <v>15650.364</v>
      </c>
      <c r="X22" s="88">
        <v>99.233999999999995</v>
      </c>
    </row>
    <row r="23" spans="1:24">
      <c r="A23" s="29">
        <v>43773</v>
      </c>
      <c r="B23" s="88" t="s">
        <v>75</v>
      </c>
      <c r="C23" s="88">
        <v>120092</v>
      </c>
      <c r="D23" s="88" t="s">
        <v>144</v>
      </c>
      <c r="E23" s="88" t="s">
        <v>36</v>
      </c>
      <c r="F23" s="88" t="s">
        <v>145</v>
      </c>
      <c r="G23" s="88" t="s">
        <v>18</v>
      </c>
      <c r="H23" s="88" t="s">
        <v>146</v>
      </c>
      <c r="I23" s="88" t="s">
        <v>147</v>
      </c>
      <c r="J23" s="88">
        <v>301</v>
      </c>
      <c r="K23" s="88" t="s">
        <v>148</v>
      </c>
      <c r="L23" s="88">
        <v>6</v>
      </c>
      <c r="M23" s="88" t="s">
        <v>149</v>
      </c>
      <c r="N23" s="88">
        <v>4</v>
      </c>
      <c r="O23" s="88" t="s">
        <v>37</v>
      </c>
      <c r="P23" s="88">
        <v>1</v>
      </c>
      <c r="Q23" s="88">
        <v>52808</v>
      </c>
      <c r="R23" s="88">
        <v>275</v>
      </c>
      <c r="S23" s="88">
        <v>0.45400000000000001</v>
      </c>
      <c r="T23" s="88">
        <v>0.28999999999999998</v>
      </c>
      <c r="U23" s="88">
        <v>153</v>
      </c>
      <c r="V23" s="88">
        <v>0.17799999999999999</v>
      </c>
      <c r="W23" s="88">
        <v>14522.2</v>
      </c>
      <c r="X23" s="88">
        <v>42.075000000000003</v>
      </c>
    </row>
    <row r="24" spans="1:24">
      <c r="A24" s="29">
        <v>43773</v>
      </c>
      <c r="B24" s="88" t="s">
        <v>76</v>
      </c>
      <c r="C24" s="88">
        <v>120092</v>
      </c>
      <c r="D24" s="88" t="s">
        <v>144</v>
      </c>
      <c r="E24" s="88" t="s">
        <v>36</v>
      </c>
      <c r="F24" s="88" t="s">
        <v>145</v>
      </c>
      <c r="G24" s="88" t="s">
        <v>18</v>
      </c>
      <c r="H24" s="88" t="s">
        <v>146</v>
      </c>
      <c r="I24" s="88" t="s">
        <v>147</v>
      </c>
      <c r="J24" s="88">
        <v>301</v>
      </c>
      <c r="K24" s="88" t="s">
        <v>148</v>
      </c>
      <c r="L24" s="88">
        <v>6</v>
      </c>
      <c r="M24" s="88" t="s">
        <v>149</v>
      </c>
      <c r="N24" s="88">
        <v>4</v>
      </c>
      <c r="O24" s="88" t="s">
        <v>37</v>
      </c>
      <c r="P24" s="88">
        <v>1</v>
      </c>
      <c r="Q24" s="88">
        <v>52808</v>
      </c>
      <c r="R24" s="88">
        <v>243</v>
      </c>
      <c r="S24" s="88">
        <v>0.40100000000000002</v>
      </c>
      <c r="T24" s="88">
        <v>0.25900000000000001</v>
      </c>
      <c r="U24" s="88">
        <v>137</v>
      </c>
      <c r="V24" s="88">
        <v>0.151</v>
      </c>
      <c r="W24" s="88">
        <v>12832.343999999999</v>
      </c>
      <c r="X24" s="88">
        <v>33.290999999999997</v>
      </c>
    </row>
    <row r="25" spans="1:24">
      <c r="A25" s="29">
        <v>43766</v>
      </c>
      <c r="B25" s="88" t="s">
        <v>77</v>
      </c>
      <c r="C25" s="88">
        <v>120092</v>
      </c>
      <c r="D25" s="88" t="s">
        <v>144</v>
      </c>
      <c r="E25" s="88" t="s">
        <v>36</v>
      </c>
      <c r="F25" s="88" t="s">
        <v>145</v>
      </c>
      <c r="G25" s="88" t="s">
        <v>18</v>
      </c>
      <c r="H25" s="88" t="s">
        <v>146</v>
      </c>
      <c r="I25" s="88" t="s">
        <v>147</v>
      </c>
      <c r="J25" s="88">
        <v>301</v>
      </c>
      <c r="K25" s="88" t="s">
        <v>148</v>
      </c>
      <c r="L25" s="88">
        <v>6</v>
      </c>
      <c r="M25" s="88" t="s">
        <v>149</v>
      </c>
      <c r="N25" s="88">
        <v>4</v>
      </c>
      <c r="O25" s="88" t="s">
        <v>37</v>
      </c>
      <c r="P25" s="88">
        <v>1</v>
      </c>
      <c r="Q25" s="88">
        <v>53601</v>
      </c>
      <c r="R25" s="88">
        <v>253</v>
      </c>
      <c r="S25" s="88">
        <v>0.42399999999999999</v>
      </c>
      <c r="T25" s="88">
        <v>1.4790000000000001</v>
      </c>
      <c r="U25" s="88">
        <v>793</v>
      </c>
      <c r="V25" s="88">
        <v>0.127</v>
      </c>
      <c r="W25" s="88">
        <v>13561.053</v>
      </c>
      <c r="X25" s="88">
        <v>200.62899999999999</v>
      </c>
    </row>
    <row r="26" spans="1:24">
      <c r="A26" s="29">
        <v>43759</v>
      </c>
      <c r="B26" s="88" t="s">
        <v>78</v>
      </c>
      <c r="C26" s="88">
        <v>120092</v>
      </c>
      <c r="D26" s="88" t="s">
        <v>144</v>
      </c>
      <c r="E26" s="88" t="s">
        <v>36</v>
      </c>
      <c r="F26" s="88" t="s">
        <v>145</v>
      </c>
      <c r="G26" s="88" t="s">
        <v>18</v>
      </c>
      <c r="H26" s="88" t="s">
        <v>146</v>
      </c>
      <c r="I26" s="88" t="s">
        <v>147</v>
      </c>
      <c r="J26" s="88">
        <v>301</v>
      </c>
      <c r="K26" s="88" t="s">
        <v>148</v>
      </c>
      <c r="L26" s="88">
        <v>1</v>
      </c>
      <c r="M26" s="88" t="s">
        <v>20</v>
      </c>
      <c r="N26" s="88">
        <v>4</v>
      </c>
      <c r="O26" s="88" t="s">
        <v>37</v>
      </c>
      <c r="P26" s="88">
        <v>1</v>
      </c>
      <c r="Q26" s="88">
        <v>57353</v>
      </c>
      <c r="R26" s="88">
        <v>212</v>
      </c>
      <c r="S26" s="88">
        <v>0.5</v>
      </c>
      <c r="T26" s="88">
        <v>6.5419999999999998</v>
      </c>
      <c r="U26" s="88">
        <v>3752</v>
      </c>
      <c r="V26" s="88">
        <v>0.44800000000000001</v>
      </c>
      <c r="W26" s="88">
        <v>12158.835999999999</v>
      </c>
      <c r="X26" s="88">
        <v>795.42399999999998</v>
      </c>
    </row>
    <row r="27" spans="1:24">
      <c r="A27" s="29">
        <v>43752</v>
      </c>
      <c r="B27" s="88" t="s">
        <v>79</v>
      </c>
      <c r="C27" s="88">
        <v>120092</v>
      </c>
      <c r="D27" s="88" t="s">
        <v>144</v>
      </c>
      <c r="E27" s="88" t="s">
        <v>36</v>
      </c>
      <c r="F27" s="88" t="s">
        <v>145</v>
      </c>
      <c r="G27" s="88" t="s">
        <v>18</v>
      </c>
      <c r="H27" s="88" t="s">
        <v>146</v>
      </c>
      <c r="I27" s="88" t="s">
        <v>147</v>
      </c>
      <c r="J27" s="88">
        <v>301</v>
      </c>
      <c r="K27" s="88" t="s">
        <v>148</v>
      </c>
      <c r="L27" s="88">
        <v>6</v>
      </c>
      <c r="M27" s="88" t="s">
        <v>149</v>
      </c>
      <c r="N27" s="88">
        <v>4</v>
      </c>
      <c r="O27" s="88" t="s">
        <v>37</v>
      </c>
      <c r="P27" s="88">
        <v>1</v>
      </c>
      <c r="Q27" s="88">
        <v>59693</v>
      </c>
      <c r="R27" s="88">
        <v>168</v>
      </c>
      <c r="S27" s="88">
        <v>0.5</v>
      </c>
      <c r="T27" s="88">
        <v>3.92</v>
      </c>
      <c r="U27" s="88">
        <v>2340</v>
      </c>
      <c r="V27" s="88">
        <v>0.18099999999999999</v>
      </c>
      <c r="W27" s="88">
        <v>10028.424000000001</v>
      </c>
      <c r="X27" s="88">
        <v>393.12</v>
      </c>
    </row>
    <row r="28" spans="1:24">
      <c r="A28" s="29">
        <v>43746</v>
      </c>
      <c r="B28" s="88" t="s">
        <v>80</v>
      </c>
      <c r="C28" s="88">
        <v>120092</v>
      </c>
      <c r="D28" s="88" t="s">
        <v>144</v>
      </c>
      <c r="E28" s="88" t="s">
        <v>36</v>
      </c>
      <c r="F28" s="88" t="s">
        <v>145</v>
      </c>
      <c r="G28" s="88" t="s">
        <v>18</v>
      </c>
      <c r="H28" s="88" t="s">
        <v>146</v>
      </c>
      <c r="I28" s="88" t="s">
        <v>147</v>
      </c>
      <c r="J28" s="88">
        <v>301</v>
      </c>
      <c r="K28" s="88" t="s">
        <v>148</v>
      </c>
      <c r="L28" s="88">
        <v>6</v>
      </c>
      <c r="M28" s="88" t="s">
        <v>149</v>
      </c>
      <c r="N28" s="88">
        <v>4</v>
      </c>
      <c r="O28" s="88" t="s">
        <v>37</v>
      </c>
      <c r="P28" s="88">
        <v>1</v>
      </c>
      <c r="Q28" s="88">
        <v>63077</v>
      </c>
      <c r="R28" s="88">
        <v>135</v>
      </c>
      <c r="S28" s="88">
        <v>0.5</v>
      </c>
      <c r="T28" s="88">
        <v>4.9160000000000004</v>
      </c>
      <c r="U28" s="88">
        <v>3101</v>
      </c>
      <c r="V28" s="88">
        <v>9.4E-2</v>
      </c>
      <c r="W28" s="88">
        <v>8515.3950000000004</v>
      </c>
      <c r="X28" s="88">
        <v>418.63499999999999</v>
      </c>
    </row>
    <row r="29" spans="1:24">
      <c r="A29" s="29">
        <v>43746</v>
      </c>
      <c r="B29" s="88" t="s">
        <v>81</v>
      </c>
      <c r="C29" s="88">
        <v>120092</v>
      </c>
      <c r="D29" s="88" t="s">
        <v>144</v>
      </c>
      <c r="E29" s="88" t="s">
        <v>36</v>
      </c>
      <c r="F29" s="88" t="s">
        <v>145</v>
      </c>
      <c r="G29" s="88" t="s">
        <v>18</v>
      </c>
      <c r="H29" s="88" t="s">
        <v>146</v>
      </c>
      <c r="I29" s="88" t="s">
        <v>147</v>
      </c>
      <c r="J29" s="88">
        <v>301</v>
      </c>
      <c r="K29" s="88" t="s">
        <v>148</v>
      </c>
      <c r="L29" s="88">
        <v>6</v>
      </c>
      <c r="M29" s="88" t="s">
        <v>149</v>
      </c>
      <c r="N29" s="88">
        <v>4</v>
      </c>
      <c r="O29" s="88" t="s">
        <v>37</v>
      </c>
      <c r="P29" s="88">
        <v>1</v>
      </c>
      <c r="Q29" s="88">
        <v>63077</v>
      </c>
      <c r="R29" s="88">
        <v>135</v>
      </c>
      <c r="S29" s="88">
        <v>0.5</v>
      </c>
      <c r="T29" s="88">
        <v>0.44900000000000001</v>
      </c>
      <c r="U29" s="88">
        <v>283</v>
      </c>
      <c r="V29" s="88">
        <v>0</v>
      </c>
      <c r="W29" s="88">
        <v>8515.3950000000004</v>
      </c>
      <c r="X29" s="88">
        <v>38.204999999999998</v>
      </c>
    </row>
    <row r="30" spans="1:24">
      <c r="A30" s="29">
        <v>43738</v>
      </c>
      <c r="B30" s="88" t="s">
        <v>82</v>
      </c>
      <c r="C30" s="88">
        <v>120092</v>
      </c>
      <c r="D30" s="88" t="s">
        <v>144</v>
      </c>
      <c r="E30" s="88" t="s">
        <v>36</v>
      </c>
      <c r="F30" s="88" t="s">
        <v>145</v>
      </c>
      <c r="G30" s="88" t="s">
        <v>18</v>
      </c>
      <c r="H30" s="88" t="s">
        <v>146</v>
      </c>
      <c r="I30" s="88" t="s">
        <v>147</v>
      </c>
      <c r="J30" s="88">
        <v>301</v>
      </c>
      <c r="K30" s="88" t="s">
        <v>148</v>
      </c>
      <c r="L30" s="88">
        <v>1</v>
      </c>
      <c r="M30" s="88" t="s">
        <v>20</v>
      </c>
      <c r="N30" s="88">
        <v>4</v>
      </c>
      <c r="O30" s="88" t="s">
        <v>37</v>
      </c>
      <c r="P30" s="88">
        <v>1</v>
      </c>
      <c r="Q30" s="88">
        <v>64167</v>
      </c>
      <c r="R30" s="88">
        <v>120</v>
      </c>
      <c r="S30" s="88">
        <v>1</v>
      </c>
      <c r="T30" s="88">
        <v>1.6990000000000001</v>
      </c>
      <c r="U30" s="88">
        <v>1090</v>
      </c>
      <c r="V30" s="88">
        <v>0.13400000000000001</v>
      </c>
      <c r="W30" s="88">
        <v>7700.04</v>
      </c>
      <c r="X30" s="88">
        <v>130.80000000000001</v>
      </c>
    </row>
    <row r="31" spans="1:24">
      <c r="A31" s="29">
        <v>44073</v>
      </c>
      <c r="B31" s="88" t="s">
        <v>83</v>
      </c>
      <c r="C31" s="88">
        <v>120092</v>
      </c>
      <c r="D31" s="88" t="s">
        <v>144</v>
      </c>
      <c r="E31" s="88" t="s">
        <v>36</v>
      </c>
      <c r="F31" s="88" t="s">
        <v>145</v>
      </c>
      <c r="G31" s="88" t="s">
        <v>18</v>
      </c>
      <c r="H31" s="88" t="s">
        <v>146</v>
      </c>
      <c r="I31" s="88" t="s">
        <v>147</v>
      </c>
      <c r="J31" s="88">
        <v>301</v>
      </c>
      <c r="K31" s="88" t="s">
        <v>148</v>
      </c>
      <c r="L31" s="88">
        <v>1</v>
      </c>
      <c r="M31" s="88" t="s">
        <v>20</v>
      </c>
      <c r="N31" s="88">
        <v>4</v>
      </c>
      <c r="O31" s="88" t="s">
        <v>37</v>
      </c>
      <c r="P31" s="88">
        <v>1</v>
      </c>
      <c r="Q31" s="88">
        <v>41996</v>
      </c>
      <c r="R31" s="30">
        <v>4666</v>
      </c>
      <c r="S31" s="88">
        <v>6.1</v>
      </c>
      <c r="T31" s="88">
        <v>0.255</v>
      </c>
      <c r="U31" s="88">
        <v>107</v>
      </c>
      <c r="V31" s="88">
        <v>0.126</v>
      </c>
      <c r="W31" s="88">
        <v>195953.33600000001</v>
      </c>
      <c r="X31" s="88">
        <v>499.262</v>
      </c>
    </row>
    <row r="32" spans="1:24">
      <c r="A32" s="29">
        <v>44066</v>
      </c>
      <c r="B32" s="88" t="s">
        <v>84</v>
      </c>
      <c r="C32" s="88">
        <v>120092</v>
      </c>
      <c r="D32" s="88" t="s">
        <v>144</v>
      </c>
      <c r="E32" s="88" t="s">
        <v>36</v>
      </c>
      <c r="F32" s="88" t="s">
        <v>145</v>
      </c>
      <c r="G32" s="88" t="s">
        <v>18</v>
      </c>
      <c r="H32" s="88" t="s">
        <v>146</v>
      </c>
      <c r="I32" s="88" t="s">
        <v>147</v>
      </c>
      <c r="J32" s="88">
        <v>301</v>
      </c>
      <c r="K32" s="88" t="s">
        <v>148</v>
      </c>
      <c r="L32" s="88">
        <v>1</v>
      </c>
      <c r="M32" s="88" t="s">
        <v>20</v>
      </c>
      <c r="N32" s="88">
        <v>4</v>
      </c>
      <c r="O32" s="88" t="s">
        <v>37</v>
      </c>
      <c r="P32" s="88">
        <v>1</v>
      </c>
      <c r="Q32" s="88">
        <v>42127</v>
      </c>
      <c r="R32" s="31">
        <v>4501.2</v>
      </c>
      <c r="S32" s="88">
        <v>5.9</v>
      </c>
      <c r="T32" s="88">
        <v>0.311</v>
      </c>
      <c r="U32" s="88">
        <v>131</v>
      </c>
      <c r="V32" s="88">
        <v>8.1000000000000003E-2</v>
      </c>
      <c r="W32" s="88">
        <v>189622.05240000002</v>
      </c>
      <c r="X32" s="88">
        <v>589.65719999999999</v>
      </c>
    </row>
    <row r="33" spans="1:24">
      <c r="A33" s="29">
        <v>44059</v>
      </c>
      <c r="B33" s="88" t="s">
        <v>85</v>
      </c>
      <c r="C33" s="88">
        <v>120092</v>
      </c>
      <c r="D33" s="88" t="s">
        <v>144</v>
      </c>
      <c r="E33" s="88" t="s">
        <v>36</v>
      </c>
      <c r="F33" s="88" t="s">
        <v>145</v>
      </c>
      <c r="G33" s="88" t="s">
        <v>18</v>
      </c>
      <c r="H33" s="88" t="s">
        <v>146</v>
      </c>
      <c r="I33" s="88" t="s">
        <v>147</v>
      </c>
      <c r="J33" s="88">
        <v>301</v>
      </c>
      <c r="K33" s="88" t="s">
        <v>148</v>
      </c>
      <c r="L33" s="88">
        <v>1</v>
      </c>
      <c r="M33" s="88" t="s">
        <v>20</v>
      </c>
      <c r="N33" s="88">
        <v>4</v>
      </c>
      <c r="O33" s="88" t="s">
        <v>37</v>
      </c>
      <c r="P33" s="88">
        <v>1</v>
      </c>
      <c r="Q33" s="88">
        <v>42279</v>
      </c>
      <c r="R33" s="31">
        <v>4365.6000000000004</v>
      </c>
      <c r="S33" s="88">
        <v>5.8</v>
      </c>
      <c r="T33" s="88">
        <v>0.36</v>
      </c>
      <c r="U33" s="88">
        <v>152</v>
      </c>
      <c r="V33" s="88">
        <v>0.11600000000000001</v>
      </c>
      <c r="W33" s="88">
        <v>184573.20240000001</v>
      </c>
      <c r="X33" s="88">
        <v>663.57120000000009</v>
      </c>
    </row>
    <row r="34" spans="1:24">
      <c r="A34" s="29">
        <v>44052</v>
      </c>
      <c r="B34" s="88" t="s">
        <v>86</v>
      </c>
      <c r="C34" s="88">
        <v>120092</v>
      </c>
      <c r="D34" s="88" t="s">
        <v>144</v>
      </c>
      <c r="E34" s="88" t="s">
        <v>36</v>
      </c>
      <c r="F34" s="88" t="s">
        <v>145</v>
      </c>
      <c r="G34" s="88" t="s">
        <v>18</v>
      </c>
      <c r="H34" s="88" t="s">
        <v>146</v>
      </c>
      <c r="I34" s="88" t="s">
        <v>147</v>
      </c>
      <c r="J34" s="88">
        <v>301</v>
      </c>
      <c r="K34" s="88" t="s">
        <v>148</v>
      </c>
      <c r="L34" s="88">
        <v>1</v>
      </c>
      <c r="M34" s="88" t="s">
        <v>20</v>
      </c>
      <c r="N34" s="88">
        <v>4</v>
      </c>
      <c r="O34" s="88" t="s">
        <v>37</v>
      </c>
      <c r="P34" s="88">
        <v>1</v>
      </c>
      <c r="Q34" s="88">
        <v>42424</v>
      </c>
      <c r="R34" s="31">
        <v>4166.6000000000004</v>
      </c>
      <c r="S34" s="88">
        <v>5.5</v>
      </c>
      <c r="T34" s="88">
        <v>0.34200000000000003</v>
      </c>
      <c r="U34" s="88">
        <v>145</v>
      </c>
      <c r="V34" s="88">
        <v>0.104</v>
      </c>
      <c r="W34" s="88">
        <v>176763.83840000001</v>
      </c>
      <c r="X34" s="88">
        <v>604.15700000000004</v>
      </c>
    </row>
    <row r="35" spans="1:24">
      <c r="A35" s="29">
        <v>44045</v>
      </c>
      <c r="B35" s="88" t="s">
        <v>87</v>
      </c>
      <c r="C35" s="88">
        <v>120092</v>
      </c>
      <c r="D35" s="88" t="s">
        <v>144</v>
      </c>
      <c r="E35" s="88" t="s">
        <v>36</v>
      </c>
      <c r="F35" s="88" t="s">
        <v>145</v>
      </c>
      <c r="G35" s="88" t="s">
        <v>18</v>
      </c>
      <c r="H35" s="88" t="s">
        <v>146</v>
      </c>
      <c r="I35" s="88" t="s">
        <v>147</v>
      </c>
      <c r="J35" s="88">
        <v>301</v>
      </c>
      <c r="K35" s="88" t="s">
        <v>148</v>
      </c>
      <c r="L35" s="88">
        <v>1</v>
      </c>
      <c r="M35" s="88" t="s">
        <v>20</v>
      </c>
      <c r="N35" s="88">
        <v>4</v>
      </c>
      <c r="O35" s="88" t="s">
        <v>37</v>
      </c>
      <c r="P35" s="88">
        <v>1</v>
      </c>
      <c r="Q35" s="88">
        <v>42540</v>
      </c>
      <c r="R35" s="31">
        <v>4005.8</v>
      </c>
      <c r="S35" s="88">
        <v>5.3</v>
      </c>
      <c r="T35" s="88">
        <v>0.10299999999999999</v>
      </c>
      <c r="U35" s="88">
        <v>44</v>
      </c>
      <c r="V35" s="88">
        <v>6.0999999999999999E-2</v>
      </c>
      <c r="W35" s="88">
        <v>170406.73199999999</v>
      </c>
      <c r="X35" s="88">
        <v>176.2552</v>
      </c>
    </row>
    <row r="36" spans="1:24">
      <c r="A36" s="29">
        <v>44045</v>
      </c>
      <c r="B36" s="88" t="s">
        <v>88</v>
      </c>
      <c r="C36" s="88">
        <v>120092</v>
      </c>
      <c r="D36" s="88" t="s">
        <v>144</v>
      </c>
      <c r="E36" s="88" t="s">
        <v>36</v>
      </c>
      <c r="F36" s="88" t="s">
        <v>145</v>
      </c>
      <c r="G36" s="88" t="s">
        <v>18</v>
      </c>
      <c r="H36" s="88" t="s">
        <v>146</v>
      </c>
      <c r="I36" s="88" t="s">
        <v>147</v>
      </c>
      <c r="J36" s="88">
        <v>301</v>
      </c>
      <c r="K36" s="88" t="s">
        <v>148</v>
      </c>
      <c r="L36" s="88">
        <v>1</v>
      </c>
      <c r="M36" s="88" t="s">
        <v>20</v>
      </c>
      <c r="N36" s="88">
        <v>4</v>
      </c>
      <c r="O36" s="88" t="s">
        <v>37</v>
      </c>
      <c r="P36" s="88">
        <v>1</v>
      </c>
      <c r="Q36" s="88">
        <v>42540</v>
      </c>
      <c r="R36" s="31">
        <v>4005.8</v>
      </c>
      <c r="S36" s="88">
        <v>5.3</v>
      </c>
      <c r="T36" s="88">
        <v>0.16900000000000001</v>
      </c>
      <c r="U36" s="88">
        <v>72</v>
      </c>
      <c r="V36" s="88">
        <v>0.11799999999999999</v>
      </c>
      <c r="W36" s="88">
        <v>170406.73199999999</v>
      </c>
      <c r="X36" s="88">
        <v>288.41760000000005</v>
      </c>
    </row>
    <row r="37" spans="1:24">
      <c r="A37" s="29">
        <v>44038</v>
      </c>
      <c r="B37" s="88" t="s">
        <v>89</v>
      </c>
      <c r="C37" s="88">
        <v>120092</v>
      </c>
      <c r="D37" s="88" t="s">
        <v>144</v>
      </c>
      <c r="E37" s="88" t="s">
        <v>36</v>
      </c>
      <c r="F37" s="88" t="s">
        <v>145</v>
      </c>
      <c r="G37" s="88" t="s">
        <v>18</v>
      </c>
      <c r="H37" s="88" t="s">
        <v>146</v>
      </c>
      <c r="I37" s="88" t="s">
        <v>147</v>
      </c>
      <c r="J37" s="88">
        <v>301</v>
      </c>
      <c r="K37" s="88" t="s">
        <v>148</v>
      </c>
      <c r="L37" s="88">
        <v>1</v>
      </c>
      <c r="M37" s="88" t="s">
        <v>20</v>
      </c>
      <c r="N37" s="88">
        <v>4</v>
      </c>
      <c r="O37" s="88" t="s">
        <v>37</v>
      </c>
      <c r="P37" s="88">
        <v>1</v>
      </c>
      <c r="Q37" s="88">
        <v>42710</v>
      </c>
      <c r="R37" s="31">
        <v>3699.9</v>
      </c>
      <c r="S37" s="88">
        <v>4.9000000000000004</v>
      </c>
      <c r="T37" s="88">
        <v>0.39800000000000002</v>
      </c>
      <c r="U37" s="88">
        <v>170</v>
      </c>
      <c r="V37" s="88">
        <v>0.24099999999999999</v>
      </c>
      <c r="W37" s="88">
        <v>158022.72899999999</v>
      </c>
      <c r="X37" s="88">
        <v>628.98299999999995</v>
      </c>
    </row>
    <row r="38" spans="1:24">
      <c r="A38" s="29">
        <v>44031</v>
      </c>
      <c r="B38" s="88" t="s">
        <v>90</v>
      </c>
      <c r="C38" s="88">
        <v>120092</v>
      </c>
      <c r="D38" s="88" t="s">
        <v>144</v>
      </c>
      <c r="E38" s="88" t="s">
        <v>36</v>
      </c>
      <c r="F38" s="88" t="s">
        <v>145</v>
      </c>
      <c r="G38" s="88" t="s">
        <v>18</v>
      </c>
      <c r="H38" s="88" t="s">
        <v>146</v>
      </c>
      <c r="I38" s="88" t="s">
        <v>147</v>
      </c>
      <c r="J38" s="88">
        <v>301</v>
      </c>
      <c r="K38" s="88" t="s">
        <v>148</v>
      </c>
      <c r="L38" s="88">
        <v>1</v>
      </c>
      <c r="M38" s="88" t="s">
        <v>20</v>
      </c>
      <c r="N38" s="88">
        <v>4</v>
      </c>
      <c r="O38" s="88" t="s">
        <v>37</v>
      </c>
      <c r="P38" s="88">
        <v>1</v>
      </c>
      <c r="Q38" s="88">
        <v>42833</v>
      </c>
      <c r="R38" s="31">
        <v>3529.6</v>
      </c>
      <c r="S38" s="88">
        <v>4.7</v>
      </c>
      <c r="T38" s="88">
        <v>0.28699999999999998</v>
      </c>
      <c r="U38" s="88">
        <v>123</v>
      </c>
      <c r="V38" s="88">
        <v>0.19400000000000001</v>
      </c>
      <c r="W38" s="88">
        <v>151183.35679999998</v>
      </c>
      <c r="X38" s="88">
        <v>434.14080000000001</v>
      </c>
    </row>
    <row r="39" spans="1:24">
      <c r="A39" s="29">
        <v>44024</v>
      </c>
      <c r="B39" s="88" t="s">
        <v>91</v>
      </c>
      <c r="C39" s="88">
        <v>120092</v>
      </c>
      <c r="D39" s="88" t="s">
        <v>144</v>
      </c>
      <c r="E39" s="88" t="s">
        <v>36</v>
      </c>
      <c r="F39" s="88" t="s">
        <v>145</v>
      </c>
      <c r="G39" s="88" t="s">
        <v>18</v>
      </c>
      <c r="H39" s="88" t="s">
        <v>146</v>
      </c>
      <c r="I39" s="88" t="s">
        <v>147</v>
      </c>
      <c r="J39" s="88">
        <v>301</v>
      </c>
      <c r="K39" s="88" t="s">
        <v>148</v>
      </c>
      <c r="L39" s="88">
        <v>1</v>
      </c>
      <c r="M39" s="88" t="s">
        <v>20</v>
      </c>
      <c r="N39" s="88">
        <v>4</v>
      </c>
      <c r="O39" s="88" t="s">
        <v>37</v>
      </c>
      <c r="P39" s="88">
        <v>1</v>
      </c>
      <c r="Q39" s="88">
        <v>42997</v>
      </c>
      <c r="R39" s="31">
        <v>3417.4</v>
      </c>
      <c r="S39" s="88">
        <v>4.5999999999999996</v>
      </c>
      <c r="T39" s="88">
        <v>0.38100000000000001</v>
      </c>
      <c r="U39" s="88">
        <v>164</v>
      </c>
      <c r="V39" s="88">
        <v>0.121</v>
      </c>
      <c r="W39" s="88">
        <v>146937.94780000002</v>
      </c>
      <c r="X39" s="88">
        <v>560.45359999999994</v>
      </c>
    </row>
    <row r="40" spans="1:24">
      <c r="A40" s="29">
        <v>44018</v>
      </c>
      <c r="B40" s="88" t="s">
        <v>92</v>
      </c>
      <c r="C40" s="88">
        <v>120092</v>
      </c>
      <c r="D40" s="88" t="s">
        <v>144</v>
      </c>
      <c r="E40" s="88" t="s">
        <v>36</v>
      </c>
      <c r="F40" s="88" t="s">
        <v>145</v>
      </c>
      <c r="G40" s="88" t="s">
        <v>18</v>
      </c>
      <c r="H40" s="88" t="s">
        <v>146</v>
      </c>
      <c r="I40" s="88" t="s">
        <v>147</v>
      </c>
      <c r="J40" s="88">
        <v>301</v>
      </c>
      <c r="K40" s="88" t="s">
        <v>148</v>
      </c>
      <c r="L40" s="88">
        <v>1</v>
      </c>
      <c r="M40" s="88" t="s">
        <v>20</v>
      </c>
      <c r="N40" s="88">
        <v>4</v>
      </c>
      <c r="O40" s="88" t="s">
        <v>37</v>
      </c>
      <c r="P40" s="88">
        <v>1</v>
      </c>
      <c r="Q40" s="88">
        <v>43157</v>
      </c>
      <c r="R40" s="30">
        <v>3237</v>
      </c>
      <c r="S40" s="88">
        <v>4.4000000000000004</v>
      </c>
      <c r="T40" s="88">
        <v>0.23899999999999999</v>
      </c>
      <c r="U40" s="88">
        <v>103</v>
      </c>
      <c r="V40" s="88">
        <v>7.3999999999999996E-2</v>
      </c>
      <c r="W40" s="88">
        <v>139699.209</v>
      </c>
      <c r="X40" s="88">
        <v>333.411</v>
      </c>
    </row>
    <row r="41" spans="1:24">
      <c r="A41" s="29">
        <v>44018</v>
      </c>
      <c r="B41" s="88" t="s">
        <v>93</v>
      </c>
      <c r="C41" s="88">
        <v>120092</v>
      </c>
      <c r="D41" s="88" t="s">
        <v>144</v>
      </c>
      <c r="E41" s="88" t="s">
        <v>36</v>
      </c>
      <c r="F41" s="88" t="s">
        <v>145</v>
      </c>
      <c r="G41" s="88" t="s">
        <v>18</v>
      </c>
      <c r="H41" s="88" t="s">
        <v>146</v>
      </c>
      <c r="I41" s="88" t="s">
        <v>147</v>
      </c>
      <c r="J41" s="88">
        <v>301</v>
      </c>
      <c r="K41" s="88" t="s">
        <v>148</v>
      </c>
      <c r="L41" s="88">
        <v>1</v>
      </c>
      <c r="M41" s="88" t="s">
        <v>20</v>
      </c>
      <c r="N41" s="88">
        <v>4</v>
      </c>
      <c r="O41" s="88" t="s">
        <v>37</v>
      </c>
      <c r="P41" s="88">
        <v>1</v>
      </c>
      <c r="Q41" s="88">
        <v>43157</v>
      </c>
      <c r="R41" s="30">
        <v>3237</v>
      </c>
      <c r="S41" s="88">
        <v>4.4000000000000004</v>
      </c>
      <c r="T41" s="88">
        <v>0.13200000000000001</v>
      </c>
      <c r="U41" s="88">
        <v>57</v>
      </c>
      <c r="V41" s="88">
        <v>3.9E-2</v>
      </c>
      <c r="W41" s="88">
        <v>139699.209</v>
      </c>
      <c r="X41" s="88">
        <v>184.50899999999999</v>
      </c>
    </row>
    <row r="42" spans="1:24">
      <c r="A42" s="29">
        <v>44010</v>
      </c>
      <c r="B42" s="88" t="s">
        <v>94</v>
      </c>
      <c r="C42" s="88">
        <v>120092</v>
      </c>
      <c r="D42" s="88" t="s">
        <v>144</v>
      </c>
      <c r="E42" s="88" t="s">
        <v>36</v>
      </c>
      <c r="F42" s="88" t="s">
        <v>145</v>
      </c>
      <c r="G42" s="88" t="s">
        <v>18</v>
      </c>
      <c r="H42" s="88" t="s">
        <v>146</v>
      </c>
      <c r="I42" s="88" t="s">
        <v>147</v>
      </c>
      <c r="J42" s="88">
        <v>301</v>
      </c>
      <c r="K42" s="88" t="s">
        <v>148</v>
      </c>
      <c r="L42" s="88">
        <v>1</v>
      </c>
      <c r="M42" s="88" t="s">
        <v>20</v>
      </c>
      <c r="N42" s="88">
        <v>4</v>
      </c>
      <c r="O42" s="88" t="s">
        <v>37</v>
      </c>
      <c r="P42" s="88">
        <v>1</v>
      </c>
      <c r="Q42" s="88">
        <v>43310</v>
      </c>
      <c r="R42" s="31">
        <v>3080.4</v>
      </c>
      <c r="S42" s="88">
        <v>4.2</v>
      </c>
      <c r="T42" s="88">
        <v>0.35299999999999998</v>
      </c>
      <c r="U42" s="88">
        <v>153</v>
      </c>
      <c r="V42" s="88">
        <v>0.113</v>
      </c>
      <c r="W42" s="88">
        <v>133412.12400000001</v>
      </c>
      <c r="X42" s="88">
        <v>471.30119999999999</v>
      </c>
    </row>
    <row r="43" spans="1:24">
      <c r="A43" s="29">
        <v>44004</v>
      </c>
      <c r="B43" s="88" t="s">
        <v>95</v>
      </c>
      <c r="C43" s="88">
        <v>120092</v>
      </c>
      <c r="D43" s="88" t="s">
        <v>144</v>
      </c>
      <c r="E43" s="88" t="s">
        <v>36</v>
      </c>
      <c r="F43" s="88" t="s">
        <v>145</v>
      </c>
      <c r="G43" s="88" t="s">
        <v>18</v>
      </c>
      <c r="H43" s="88" t="s">
        <v>146</v>
      </c>
      <c r="I43" s="88" t="s">
        <v>147</v>
      </c>
      <c r="J43" s="88">
        <v>301</v>
      </c>
      <c r="K43" s="88" t="s">
        <v>148</v>
      </c>
      <c r="L43" s="88">
        <v>1</v>
      </c>
      <c r="M43" s="88" t="s">
        <v>20</v>
      </c>
      <c r="N43" s="88">
        <v>4</v>
      </c>
      <c r="O43" s="88" t="s">
        <v>37</v>
      </c>
      <c r="P43" s="88">
        <v>1</v>
      </c>
      <c r="Q43" s="88">
        <v>43498</v>
      </c>
      <c r="R43" s="31">
        <v>2932.8</v>
      </c>
      <c r="S43" s="88">
        <v>4</v>
      </c>
      <c r="T43" s="88">
        <v>0.432</v>
      </c>
      <c r="U43" s="88">
        <v>188</v>
      </c>
      <c r="V43" s="88">
        <v>0.17699999999999999</v>
      </c>
      <c r="W43" s="88">
        <v>127570.93440000001</v>
      </c>
      <c r="X43" s="88">
        <v>551.3664</v>
      </c>
    </row>
    <row r="44" spans="1:24">
      <c r="A44" s="29">
        <v>43996</v>
      </c>
      <c r="B44" s="88" t="s">
        <v>96</v>
      </c>
      <c r="C44" s="88">
        <v>120092</v>
      </c>
      <c r="D44" s="88" t="s">
        <v>144</v>
      </c>
      <c r="E44" s="88" t="s">
        <v>36</v>
      </c>
      <c r="F44" s="88" t="s">
        <v>145</v>
      </c>
      <c r="G44" s="88" t="s">
        <v>18</v>
      </c>
      <c r="H44" s="88" t="s">
        <v>146</v>
      </c>
      <c r="I44" s="88" t="s">
        <v>147</v>
      </c>
      <c r="J44" s="88">
        <v>301</v>
      </c>
      <c r="K44" s="88" t="s">
        <v>148</v>
      </c>
      <c r="L44" s="88">
        <v>1</v>
      </c>
      <c r="M44" s="88" t="s">
        <v>20</v>
      </c>
      <c r="N44" s="88">
        <v>4</v>
      </c>
      <c r="O44" s="88" t="s">
        <v>37</v>
      </c>
      <c r="P44" s="88">
        <v>1</v>
      </c>
      <c r="Q44" s="88">
        <v>43697</v>
      </c>
      <c r="R44" s="30">
        <v>2760</v>
      </c>
      <c r="S44" s="88">
        <v>3.8</v>
      </c>
      <c r="T44" s="88">
        <v>0.45500000000000002</v>
      </c>
      <c r="U44" s="88">
        <v>199</v>
      </c>
      <c r="V44" s="88">
        <v>0.22</v>
      </c>
      <c r="W44" s="88">
        <v>120603.72</v>
      </c>
      <c r="X44" s="88">
        <v>549.24</v>
      </c>
    </row>
    <row r="45" spans="1:24">
      <c r="A45" s="29">
        <v>43989</v>
      </c>
      <c r="B45" s="88" t="s">
        <v>97</v>
      </c>
      <c r="C45" s="88">
        <v>120092</v>
      </c>
      <c r="D45" s="88" t="s">
        <v>144</v>
      </c>
      <c r="E45" s="88" t="s">
        <v>36</v>
      </c>
      <c r="F45" s="88" t="s">
        <v>145</v>
      </c>
      <c r="G45" s="88" t="s">
        <v>18</v>
      </c>
      <c r="H45" s="88" t="s">
        <v>146</v>
      </c>
      <c r="I45" s="88" t="s">
        <v>147</v>
      </c>
      <c r="J45" s="88">
        <v>301</v>
      </c>
      <c r="K45" s="88" t="s">
        <v>148</v>
      </c>
      <c r="L45" s="88">
        <v>1</v>
      </c>
      <c r="M45" s="88" t="s">
        <v>20</v>
      </c>
      <c r="N45" s="88">
        <v>4</v>
      </c>
      <c r="O45" s="88" t="s">
        <v>37</v>
      </c>
      <c r="P45" s="88">
        <v>1</v>
      </c>
      <c r="Q45" s="88">
        <v>43926</v>
      </c>
      <c r="R45" s="30">
        <v>2583</v>
      </c>
      <c r="S45" s="88">
        <v>3.5</v>
      </c>
      <c r="T45" s="88">
        <v>0.52100000000000002</v>
      </c>
      <c r="U45" s="88">
        <v>229</v>
      </c>
      <c r="V45" s="88">
        <v>0.246</v>
      </c>
      <c r="W45" s="88">
        <v>113460.85799999999</v>
      </c>
      <c r="X45" s="88">
        <v>591.50699999999995</v>
      </c>
    </row>
    <row r="46" spans="1:24">
      <c r="A46" s="29">
        <v>43982</v>
      </c>
      <c r="B46" s="88" t="s">
        <v>98</v>
      </c>
      <c r="C46" s="88">
        <v>120092</v>
      </c>
      <c r="D46" s="88" t="s">
        <v>144</v>
      </c>
      <c r="E46" s="88" t="s">
        <v>36</v>
      </c>
      <c r="F46" s="88" t="s">
        <v>145</v>
      </c>
      <c r="G46" s="88" t="s">
        <v>18</v>
      </c>
      <c r="H46" s="88" t="s">
        <v>146</v>
      </c>
      <c r="I46" s="88" t="s">
        <v>147</v>
      </c>
      <c r="J46" s="88">
        <v>301</v>
      </c>
      <c r="K46" s="88" t="s">
        <v>148</v>
      </c>
      <c r="L46" s="88">
        <v>1</v>
      </c>
      <c r="M46" s="88" t="s">
        <v>20</v>
      </c>
      <c r="N46" s="88">
        <v>4</v>
      </c>
      <c r="O46" s="88" t="s">
        <v>37</v>
      </c>
      <c r="P46" s="88">
        <v>1</v>
      </c>
      <c r="Q46" s="88">
        <v>44161</v>
      </c>
      <c r="R46" s="31">
        <v>2411.1999999999998</v>
      </c>
      <c r="S46" s="88">
        <v>3.3</v>
      </c>
      <c r="T46" s="88">
        <v>0.53200000000000003</v>
      </c>
      <c r="U46" s="88">
        <v>235</v>
      </c>
      <c r="V46" s="88">
        <v>0.23100000000000001</v>
      </c>
      <c r="W46" s="88">
        <v>106481.00319999999</v>
      </c>
      <c r="X46" s="88">
        <v>566.63199999999995</v>
      </c>
    </row>
    <row r="47" spans="1:24">
      <c r="A47" s="29">
        <v>43975</v>
      </c>
      <c r="B47" s="88" t="s">
        <v>99</v>
      </c>
      <c r="C47" s="88">
        <v>120092</v>
      </c>
      <c r="D47" s="88" t="s">
        <v>144</v>
      </c>
      <c r="E47" s="88" t="s">
        <v>36</v>
      </c>
      <c r="F47" s="88" t="s">
        <v>145</v>
      </c>
      <c r="G47" s="88" t="s">
        <v>18</v>
      </c>
      <c r="H47" s="88" t="s">
        <v>146</v>
      </c>
      <c r="I47" s="88" t="s">
        <v>147</v>
      </c>
      <c r="J47" s="88">
        <v>301</v>
      </c>
      <c r="K47" s="88" t="s">
        <v>148</v>
      </c>
      <c r="L47" s="88">
        <v>1</v>
      </c>
      <c r="M47" s="88" t="s">
        <v>20</v>
      </c>
      <c r="N47" s="88">
        <v>4</v>
      </c>
      <c r="O47" s="88" t="s">
        <v>37</v>
      </c>
      <c r="P47" s="88">
        <v>1</v>
      </c>
      <c r="Q47" s="88">
        <v>44472</v>
      </c>
      <c r="R47" s="31">
        <v>2411.1999999999998</v>
      </c>
      <c r="S47" s="88">
        <v>2.9</v>
      </c>
      <c r="T47" s="88">
        <v>0.69899999999999995</v>
      </c>
      <c r="U47" s="88">
        <v>311</v>
      </c>
      <c r="V47" s="88">
        <v>0.2</v>
      </c>
      <c r="W47" s="88">
        <v>107230.88639999999</v>
      </c>
      <c r="X47" s="88">
        <v>749.88319999999999</v>
      </c>
    </row>
    <row r="48" spans="1:24">
      <c r="A48" s="29">
        <v>43968</v>
      </c>
      <c r="B48" s="88" t="s">
        <v>100</v>
      </c>
      <c r="C48" s="88">
        <v>120092</v>
      </c>
      <c r="D48" s="88" t="s">
        <v>144</v>
      </c>
      <c r="E48" s="88" t="s">
        <v>36</v>
      </c>
      <c r="F48" s="88" t="s">
        <v>145</v>
      </c>
      <c r="G48" s="88" t="s">
        <v>18</v>
      </c>
      <c r="H48" s="88" t="s">
        <v>146</v>
      </c>
      <c r="I48" s="88" t="s">
        <v>147</v>
      </c>
      <c r="J48" s="88">
        <v>301</v>
      </c>
      <c r="K48" s="88" t="s">
        <v>148</v>
      </c>
      <c r="L48" s="88">
        <v>1</v>
      </c>
      <c r="M48" s="88" t="s">
        <v>20</v>
      </c>
      <c r="N48" s="88">
        <v>4</v>
      </c>
      <c r="O48" s="88" t="s">
        <v>37</v>
      </c>
      <c r="P48" s="88">
        <v>1</v>
      </c>
      <c r="Q48" s="88">
        <v>44771</v>
      </c>
      <c r="R48" s="31">
        <v>2083.6</v>
      </c>
      <c r="S48" s="88">
        <v>2.9</v>
      </c>
      <c r="T48" s="88">
        <v>0.66800000000000004</v>
      </c>
      <c r="U48" s="88">
        <v>299</v>
      </c>
      <c r="V48" s="88">
        <v>0.154</v>
      </c>
      <c r="W48" s="88">
        <v>93284.855599999995</v>
      </c>
      <c r="X48" s="88">
        <v>622.99639999999999</v>
      </c>
    </row>
    <row r="49" spans="1:24">
      <c r="A49" s="29">
        <v>43962</v>
      </c>
      <c r="B49" s="88" t="s">
        <v>101</v>
      </c>
      <c r="C49" s="88">
        <v>120092</v>
      </c>
      <c r="D49" s="88" t="s">
        <v>144</v>
      </c>
      <c r="E49" s="88" t="s">
        <v>36</v>
      </c>
      <c r="F49" s="88" t="s">
        <v>145</v>
      </c>
      <c r="G49" s="88" t="s">
        <v>18</v>
      </c>
      <c r="H49" s="88" t="s">
        <v>146</v>
      </c>
      <c r="I49" s="88" t="s">
        <v>147</v>
      </c>
      <c r="J49" s="88">
        <v>301</v>
      </c>
      <c r="K49" s="88" t="s">
        <v>148</v>
      </c>
      <c r="L49" s="88">
        <v>1</v>
      </c>
      <c r="M49" s="88" t="s">
        <v>20</v>
      </c>
      <c r="N49" s="88">
        <v>4</v>
      </c>
      <c r="O49" s="88" t="s">
        <v>37</v>
      </c>
      <c r="P49" s="88">
        <v>1</v>
      </c>
      <c r="Q49" s="88">
        <v>44978</v>
      </c>
      <c r="R49" s="30">
        <v>1945</v>
      </c>
      <c r="S49" s="88">
        <v>2.7</v>
      </c>
      <c r="T49" s="88">
        <v>0.46</v>
      </c>
      <c r="U49" s="88">
        <v>207</v>
      </c>
      <c r="V49" s="88">
        <v>0.14499999999999999</v>
      </c>
      <c r="W49" s="88">
        <v>87482.21</v>
      </c>
      <c r="X49" s="88">
        <v>402.61500000000001</v>
      </c>
    </row>
    <row r="50" spans="1:24">
      <c r="A50" s="29">
        <v>43955</v>
      </c>
      <c r="B50" s="88" t="s">
        <v>102</v>
      </c>
      <c r="C50" s="88">
        <v>120092</v>
      </c>
      <c r="D50" s="88" t="s">
        <v>144</v>
      </c>
      <c r="E50" s="88" t="s">
        <v>36</v>
      </c>
      <c r="F50" s="88" t="s">
        <v>145</v>
      </c>
      <c r="G50" s="88" t="s">
        <v>18</v>
      </c>
      <c r="H50" s="88" t="s">
        <v>146</v>
      </c>
      <c r="I50" s="88" t="s">
        <v>147</v>
      </c>
      <c r="J50" s="88">
        <v>301</v>
      </c>
      <c r="K50" s="88" t="s">
        <v>148</v>
      </c>
      <c r="L50" s="88">
        <v>1</v>
      </c>
      <c r="M50" s="88" t="s">
        <v>20</v>
      </c>
      <c r="N50" s="88">
        <v>4</v>
      </c>
      <c r="O50" s="88" t="s">
        <v>37</v>
      </c>
      <c r="P50" s="88">
        <v>1</v>
      </c>
      <c r="Q50" s="88">
        <v>45285</v>
      </c>
      <c r="R50" s="31">
        <v>1858.8</v>
      </c>
      <c r="S50" s="88">
        <v>2.5</v>
      </c>
      <c r="T50" s="88">
        <v>0.29599999999999999</v>
      </c>
      <c r="U50" s="88">
        <v>134</v>
      </c>
      <c r="V50" s="88">
        <v>0.11700000000000001</v>
      </c>
      <c r="W50" s="88">
        <v>84175.758000000002</v>
      </c>
      <c r="X50" s="88">
        <v>249.07919999999999</v>
      </c>
    </row>
    <row r="51" spans="1:24">
      <c r="A51" s="29">
        <v>43955</v>
      </c>
      <c r="B51" s="88" t="s">
        <v>103</v>
      </c>
      <c r="C51" s="88">
        <v>120092</v>
      </c>
      <c r="D51" s="88" t="s">
        <v>144</v>
      </c>
      <c r="E51" s="88" t="s">
        <v>36</v>
      </c>
      <c r="F51" s="88" t="s">
        <v>145</v>
      </c>
      <c r="G51" s="88" t="s">
        <v>18</v>
      </c>
      <c r="H51" s="88" t="s">
        <v>146</v>
      </c>
      <c r="I51" s="88" t="s">
        <v>147</v>
      </c>
      <c r="J51" s="88">
        <v>301</v>
      </c>
      <c r="K51" s="88" t="s">
        <v>148</v>
      </c>
      <c r="L51" s="88">
        <v>1</v>
      </c>
      <c r="M51" s="88" t="s">
        <v>20</v>
      </c>
      <c r="N51" s="88">
        <v>4</v>
      </c>
      <c r="O51" s="88" t="s">
        <v>37</v>
      </c>
      <c r="P51" s="88">
        <v>1</v>
      </c>
      <c r="Q51" s="88">
        <v>45285</v>
      </c>
      <c r="R51" s="31">
        <v>1858.8</v>
      </c>
      <c r="S51" s="88">
        <v>2.5</v>
      </c>
      <c r="T51" s="88">
        <v>0.38200000000000001</v>
      </c>
      <c r="U51" s="88">
        <v>173</v>
      </c>
      <c r="V51" s="88">
        <v>0.216</v>
      </c>
      <c r="W51" s="88">
        <v>84175.758000000002</v>
      </c>
      <c r="X51" s="88">
        <v>321.57239999999996</v>
      </c>
    </row>
    <row r="52" spans="1:24">
      <c r="A52" s="29">
        <v>43948</v>
      </c>
      <c r="B52" s="88" t="s">
        <v>104</v>
      </c>
      <c r="C52" s="88">
        <v>120092</v>
      </c>
      <c r="D52" s="88" t="s">
        <v>144</v>
      </c>
      <c r="E52" s="88" t="s">
        <v>36</v>
      </c>
      <c r="F52" s="88" t="s">
        <v>145</v>
      </c>
      <c r="G52" s="88" t="s">
        <v>18</v>
      </c>
      <c r="H52" s="88" t="s">
        <v>146</v>
      </c>
      <c r="I52" s="88" t="s">
        <v>147</v>
      </c>
      <c r="J52" s="88">
        <v>301</v>
      </c>
      <c r="K52" s="88" t="s">
        <v>148</v>
      </c>
      <c r="L52" s="88">
        <v>1</v>
      </c>
      <c r="M52" s="88" t="s">
        <v>20</v>
      </c>
      <c r="N52" s="88">
        <v>4</v>
      </c>
      <c r="O52" s="88" t="s">
        <v>37</v>
      </c>
      <c r="P52" s="88">
        <v>1</v>
      </c>
      <c r="Q52" s="88">
        <v>45563</v>
      </c>
      <c r="R52" s="31">
        <v>1784.5</v>
      </c>
      <c r="S52" s="88">
        <v>2.5</v>
      </c>
      <c r="T52" s="88">
        <v>0.61</v>
      </c>
      <c r="U52" s="88">
        <v>278</v>
      </c>
      <c r="V52" s="88">
        <v>0.44600000000000001</v>
      </c>
      <c r="W52" s="88">
        <v>81307.173500000004</v>
      </c>
      <c r="X52" s="88">
        <v>496.09100000000001</v>
      </c>
    </row>
    <row r="53" spans="1:24">
      <c r="A53" s="29">
        <v>43941</v>
      </c>
      <c r="B53" s="88" t="s">
        <v>105</v>
      </c>
      <c r="C53" s="88">
        <v>120092</v>
      </c>
      <c r="D53" s="88" t="s">
        <v>144</v>
      </c>
      <c r="E53" s="88" t="s">
        <v>36</v>
      </c>
      <c r="F53" s="88" t="s">
        <v>145</v>
      </c>
      <c r="G53" s="88" t="s">
        <v>18</v>
      </c>
      <c r="H53" s="88" t="s">
        <v>146</v>
      </c>
      <c r="I53" s="88" t="s">
        <v>147</v>
      </c>
      <c r="J53" s="88">
        <v>301</v>
      </c>
      <c r="K53" s="88" t="s">
        <v>148</v>
      </c>
      <c r="L53" s="88">
        <v>1</v>
      </c>
      <c r="M53" s="88" t="s">
        <v>20</v>
      </c>
      <c r="N53" s="88">
        <v>4</v>
      </c>
      <c r="O53" s="88" t="s">
        <v>37</v>
      </c>
      <c r="P53" s="88">
        <v>1</v>
      </c>
      <c r="Q53" s="88">
        <v>45877</v>
      </c>
      <c r="R53" s="31">
        <v>1661.3</v>
      </c>
      <c r="S53" s="88">
        <v>2.4</v>
      </c>
      <c r="T53" s="88">
        <v>0.68400000000000005</v>
      </c>
      <c r="U53" s="88">
        <v>314</v>
      </c>
      <c r="V53" s="88">
        <v>0.40500000000000003</v>
      </c>
      <c r="W53" s="88">
        <v>76215.460099999997</v>
      </c>
      <c r="X53" s="88">
        <v>521.64819999999997</v>
      </c>
    </row>
    <row r="54" spans="1:24">
      <c r="A54" s="29">
        <v>43933</v>
      </c>
      <c r="B54" s="88" t="s">
        <v>106</v>
      </c>
      <c r="C54" s="88">
        <v>120092</v>
      </c>
      <c r="D54" s="88" t="s">
        <v>144</v>
      </c>
      <c r="E54" s="88" t="s">
        <v>36</v>
      </c>
      <c r="F54" s="88" t="s">
        <v>145</v>
      </c>
      <c r="G54" s="88" t="s">
        <v>18</v>
      </c>
      <c r="H54" s="88" t="s">
        <v>146</v>
      </c>
      <c r="I54" s="88" t="s">
        <v>147</v>
      </c>
      <c r="J54" s="88">
        <v>301</v>
      </c>
      <c r="K54" s="88" t="s">
        <v>148</v>
      </c>
      <c r="L54" s="88">
        <v>1</v>
      </c>
      <c r="M54" s="88" t="s">
        <v>20</v>
      </c>
      <c r="N54" s="88">
        <v>4</v>
      </c>
      <c r="O54" s="88" t="s">
        <v>37</v>
      </c>
      <c r="P54" s="88">
        <v>1</v>
      </c>
      <c r="Q54" s="88">
        <v>46106</v>
      </c>
      <c r="R54" s="30">
        <v>1554</v>
      </c>
      <c r="S54" s="88">
        <v>2.984</v>
      </c>
      <c r="T54" s="88">
        <v>0.497</v>
      </c>
      <c r="U54" s="88">
        <v>229</v>
      </c>
      <c r="V54" s="88">
        <v>0.27100000000000002</v>
      </c>
      <c r="W54" s="88">
        <v>71648.724000000002</v>
      </c>
      <c r="X54" s="88">
        <v>355.86599999999999</v>
      </c>
    </row>
    <row r="55" spans="1:24">
      <c r="A55" s="29">
        <v>43926</v>
      </c>
      <c r="B55" s="88" t="s">
        <v>107</v>
      </c>
      <c r="C55" s="88">
        <v>120092</v>
      </c>
      <c r="D55" s="88" t="s">
        <v>144</v>
      </c>
      <c r="E55" s="88" t="s">
        <v>36</v>
      </c>
      <c r="F55" s="88" t="s">
        <v>145</v>
      </c>
      <c r="G55" s="88" t="s">
        <v>18</v>
      </c>
      <c r="H55" s="88" t="s">
        <v>146</v>
      </c>
      <c r="I55" s="88" t="s">
        <v>147</v>
      </c>
      <c r="J55" s="88">
        <v>301</v>
      </c>
      <c r="K55" s="88" t="s">
        <v>148</v>
      </c>
      <c r="L55" s="88">
        <v>1</v>
      </c>
      <c r="M55" s="88" t="s">
        <v>20</v>
      </c>
      <c r="N55" s="88">
        <v>4</v>
      </c>
      <c r="O55" s="88" t="s">
        <v>37</v>
      </c>
      <c r="P55" s="88">
        <v>1</v>
      </c>
      <c r="Q55" s="88">
        <v>46365</v>
      </c>
      <c r="R55" s="30">
        <v>1439</v>
      </c>
      <c r="S55" s="88">
        <v>1.9</v>
      </c>
      <c r="T55" s="88">
        <v>0.38</v>
      </c>
      <c r="U55" s="88">
        <v>176</v>
      </c>
      <c r="V55" s="88">
        <v>0.22600000000000001</v>
      </c>
      <c r="W55" s="88">
        <v>66719.235000000001</v>
      </c>
      <c r="X55" s="88">
        <v>253.26400000000001</v>
      </c>
    </row>
    <row r="56" spans="1:24">
      <c r="A56" s="29">
        <v>43926</v>
      </c>
      <c r="B56" s="88" t="s">
        <v>108</v>
      </c>
      <c r="C56" s="88">
        <v>120092</v>
      </c>
      <c r="D56" s="88" t="s">
        <v>144</v>
      </c>
      <c r="E56" s="88" t="s">
        <v>36</v>
      </c>
      <c r="F56" s="88" t="s">
        <v>145</v>
      </c>
      <c r="G56" s="88" t="s">
        <v>18</v>
      </c>
      <c r="H56" s="88" t="s">
        <v>146</v>
      </c>
      <c r="I56" s="88" t="s">
        <v>147</v>
      </c>
      <c r="J56" s="88">
        <v>301</v>
      </c>
      <c r="K56" s="88" t="s">
        <v>148</v>
      </c>
      <c r="L56" s="88">
        <v>1</v>
      </c>
      <c r="M56" s="88" t="s">
        <v>20</v>
      </c>
      <c r="N56" s="88">
        <v>4</v>
      </c>
      <c r="O56" s="88" t="s">
        <v>37</v>
      </c>
      <c r="P56" s="88">
        <v>1</v>
      </c>
      <c r="Q56" s="88">
        <v>46365</v>
      </c>
      <c r="R56" s="30">
        <v>1439</v>
      </c>
      <c r="S56" s="88">
        <v>1.9</v>
      </c>
      <c r="T56" s="88">
        <v>0.17899999999999999</v>
      </c>
      <c r="U56" s="88">
        <v>83</v>
      </c>
      <c r="V56" s="88">
        <v>9.7000000000000003E-2</v>
      </c>
      <c r="W56" s="88">
        <v>66719.235000000001</v>
      </c>
      <c r="X56" s="88">
        <v>119.437</v>
      </c>
    </row>
    <row r="57" spans="1:24">
      <c r="A57" s="29">
        <v>43920</v>
      </c>
      <c r="B57" s="88" t="s">
        <v>109</v>
      </c>
      <c r="C57" s="88">
        <v>120092</v>
      </c>
      <c r="D57" s="88" t="s">
        <v>144</v>
      </c>
      <c r="E57" s="88" t="s">
        <v>36</v>
      </c>
      <c r="F57" s="88" t="s">
        <v>145</v>
      </c>
      <c r="G57" s="88" t="s">
        <v>18</v>
      </c>
      <c r="H57" s="88" t="s">
        <v>146</v>
      </c>
      <c r="I57" s="88" t="s">
        <v>147</v>
      </c>
      <c r="J57" s="88">
        <v>301</v>
      </c>
      <c r="K57" s="88" t="s">
        <v>148</v>
      </c>
      <c r="L57" s="88">
        <v>1</v>
      </c>
      <c r="M57" s="88" t="s">
        <v>20</v>
      </c>
      <c r="N57" s="88">
        <v>4</v>
      </c>
      <c r="O57" s="88" t="s">
        <v>37</v>
      </c>
      <c r="P57" s="88">
        <v>1</v>
      </c>
      <c r="Q57" s="88">
        <v>46682</v>
      </c>
      <c r="R57" s="30">
        <v>1335</v>
      </c>
      <c r="S57" s="88">
        <v>1.9</v>
      </c>
      <c r="T57" s="88">
        <v>0.67900000000000005</v>
      </c>
      <c r="U57" s="88">
        <v>317</v>
      </c>
      <c r="V57" s="88">
        <v>0.39600000000000002</v>
      </c>
      <c r="W57" s="88">
        <v>62320.47</v>
      </c>
      <c r="X57" s="88">
        <v>423.19499999999999</v>
      </c>
    </row>
    <row r="58" spans="1:24">
      <c r="A58" s="29">
        <v>43913</v>
      </c>
      <c r="B58" s="88" t="s">
        <v>110</v>
      </c>
      <c r="C58" s="88">
        <v>120092</v>
      </c>
      <c r="D58" s="88" t="s">
        <v>144</v>
      </c>
      <c r="E58" s="88" t="s">
        <v>36</v>
      </c>
      <c r="F58" s="88" t="s">
        <v>145</v>
      </c>
      <c r="G58" s="88" t="s">
        <v>18</v>
      </c>
      <c r="H58" s="88" t="s">
        <v>146</v>
      </c>
      <c r="I58" s="88" t="s">
        <v>147</v>
      </c>
      <c r="J58" s="88">
        <v>301</v>
      </c>
      <c r="K58" s="88" t="s">
        <v>148</v>
      </c>
      <c r="L58" s="88">
        <v>1</v>
      </c>
      <c r="M58" s="88" t="s">
        <v>20</v>
      </c>
      <c r="N58" s="88">
        <v>4</v>
      </c>
      <c r="O58" s="88" t="s">
        <v>37</v>
      </c>
      <c r="P58" s="88">
        <v>1</v>
      </c>
      <c r="Q58" s="88">
        <v>46952</v>
      </c>
      <c r="R58" s="31">
        <v>1221.2</v>
      </c>
      <c r="S58" s="88">
        <v>1.8</v>
      </c>
      <c r="T58" s="88">
        <v>0.57499999999999996</v>
      </c>
      <c r="U58" s="88">
        <v>270</v>
      </c>
      <c r="V58" s="88">
        <v>0.36199999999999999</v>
      </c>
      <c r="W58" s="88">
        <v>57337.782399999996</v>
      </c>
      <c r="X58" s="88">
        <v>329.72399999999999</v>
      </c>
    </row>
    <row r="59" spans="1:24">
      <c r="A59" s="29">
        <v>43906</v>
      </c>
      <c r="B59" s="88" t="s">
        <v>111</v>
      </c>
      <c r="C59" s="88">
        <v>120092</v>
      </c>
      <c r="D59" s="88" t="s">
        <v>144</v>
      </c>
      <c r="E59" s="88" t="s">
        <v>36</v>
      </c>
      <c r="F59" s="88" t="s">
        <v>145</v>
      </c>
      <c r="G59" s="88" t="s">
        <v>18</v>
      </c>
      <c r="H59" s="88" t="s">
        <v>146</v>
      </c>
      <c r="I59" s="88" t="s">
        <v>147</v>
      </c>
      <c r="J59" s="88">
        <v>301</v>
      </c>
      <c r="K59" s="88" t="s">
        <v>148</v>
      </c>
      <c r="L59" s="88">
        <v>1</v>
      </c>
      <c r="M59" s="88" t="s">
        <v>20</v>
      </c>
      <c r="N59" s="88">
        <v>4</v>
      </c>
      <c r="O59" s="88" t="s">
        <v>37</v>
      </c>
      <c r="P59" s="88">
        <v>1</v>
      </c>
      <c r="Q59" s="88">
        <v>47319</v>
      </c>
      <c r="R59" s="31">
        <v>1127.5</v>
      </c>
      <c r="S59" s="88">
        <v>1.7</v>
      </c>
      <c r="T59" s="88">
        <v>0.77600000000000002</v>
      </c>
      <c r="U59" s="88">
        <v>367</v>
      </c>
      <c r="V59" s="88">
        <v>0.40600000000000003</v>
      </c>
      <c r="W59" s="88">
        <v>53352.172500000001</v>
      </c>
      <c r="X59" s="88">
        <v>413.79250000000002</v>
      </c>
    </row>
    <row r="60" spans="1:24">
      <c r="A60" s="29">
        <v>43898</v>
      </c>
      <c r="B60" s="88" t="s">
        <v>112</v>
      </c>
      <c r="C60" s="88">
        <v>120092</v>
      </c>
      <c r="D60" s="88" t="s">
        <v>144</v>
      </c>
      <c r="E60" s="88" t="s">
        <v>36</v>
      </c>
      <c r="F60" s="88" t="s">
        <v>145</v>
      </c>
      <c r="G60" s="88" t="s">
        <v>18</v>
      </c>
      <c r="H60" s="88" t="s">
        <v>146</v>
      </c>
      <c r="I60" s="88" t="s">
        <v>147</v>
      </c>
      <c r="J60" s="88">
        <v>301</v>
      </c>
      <c r="K60" s="88" t="s">
        <v>148</v>
      </c>
      <c r="L60" s="88">
        <v>1</v>
      </c>
      <c r="M60" s="88" t="s">
        <v>20</v>
      </c>
      <c r="N60" s="88">
        <v>4</v>
      </c>
      <c r="O60" s="88" t="s">
        <v>37</v>
      </c>
      <c r="P60" s="88">
        <v>1</v>
      </c>
      <c r="Q60" s="88">
        <v>47619</v>
      </c>
      <c r="R60" s="30">
        <v>1045</v>
      </c>
      <c r="S60" s="88">
        <v>1.6</v>
      </c>
      <c r="T60" s="88">
        <v>0.63</v>
      </c>
      <c r="U60" s="88">
        <v>300</v>
      </c>
      <c r="V60" s="88">
        <v>0.36299999999999999</v>
      </c>
      <c r="W60" s="88">
        <v>49761.855000000003</v>
      </c>
      <c r="X60" s="88">
        <v>313.5</v>
      </c>
    </row>
    <row r="61" spans="1:24">
      <c r="A61" s="29">
        <v>44144</v>
      </c>
      <c r="B61" s="88" t="s">
        <v>113</v>
      </c>
      <c r="C61" s="88">
        <v>120092</v>
      </c>
      <c r="D61" s="88" t="s">
        <v>144</v>
      </c>
      <c r="E61" s="88" t="s">
        <v>36</v>
      </c>
      <c r="F61" s="88" t="s">
        <v>145</v>
      </c>
      <c r="G61" s="88" t="s">
        <v>18</v>
      </c>
      <c r="H61" s="88" t="s">
        <v>146</v>
      </c>
      <c r="I61" s="88" t="s">
        <v>147</v>
      </c>
      <c r="J61" s="88">
        <v>301</v>
      </c>
      <c r="K61" s="88" t="s">
        <v>148</v>
      </c>
      <c r="L61" s="88">
        <v>1</v>
      </c>
      <c r="M61" s="88" t="s">
        <v>20</v>
      </c>
      <c r="N61" s="88">
        <v>4</v>
      </c>
      <c r="O61" s="88" t="s">
        <v>37</v>
      </c>
      <c r="P61" s="88">
        <v>1</v>
      </c>
      <c r="Q61" s="88">
        <v>26164</v>
      </c>
      <c r="R61" s="31">
        <v>5885.5</v>
      </c>
      <c r="S61" s="88">
        <v>4.8</v>
      </c>
      <c r="T61" s="88">
        <v>0.32500000000000001</v>
      </c>
      <c r="U61" s="88">
        <v>85</v>
      </c>
      <c r="V61" s="88">
        <v>0.107</v>
      </c>
      <c r="W61" s="88">
        <v>153988.22200000001</v>
      </c>
      <c r="X61" s="88">
        <v>500.26749999999998</v>
      </c>
    </row>
    <row r="62" spans="1:24">
      <c r="A62" s="29">
        <v>44137</v>
      </c>
      <c r="B62" s="88" t="s">
        <v>114</v>
      </c>
      <c r="C62" s="88">
        <v>120092</v>
      </c>
      <c r="D62" s="88" t="s">
        <v>144</v>
      </c>
      <c r="E62" s="88" t="s">
        <v>36</v>
      </c>
      <c r="F62" s="88" t="s">
        <v>145</v>
      </c>
      <c r="G62" s="88" t="s">
        <v>18</v>
      </c>
      <c r="H62" s="88" t="s">
        <v>146</v>
      </c>
      <c r="I62" s="88" t="s">
        <v>147</v>
      </c>
      <c r="J62" s="88">
        <v>301</v>
      </c>
      <c r="K62" s="88" t="s">
        <v>148</v>
      </c>
      <c r="L62" s="88">
        <v>1</v>
      </c>
      <c r="M62" s="88" t="s">
        <v>20</v>
      </c>
      <c r="N62" s="88">
        <v>4</v>
      </c>
      <c r="O62" s="88" t="s">
        <v>37</v>
      </c>
      <c r="P62" s="88">
        <v>1</v>
      </c>
      <c r="Q62" s="88">
        <v>26291</v>
      </c>
      <c r="R62" s="31">
        <v>5885.5</v>
      </c>
      <c r="S62" s="88">
        <v>4.8</v>
      </c>
      <c r="T62" s="88">
        <v>0.122</v>
      </c>
      <c r="U62" s="88">
        <v>32</v>
      </c>
      <c r="V62" s="88">
        <v>8.6999999999999994E-2</v>
      </c>
      <c r="W62" s="88">
        <v>154735.68049999999</v>
      </c>
      <c r="X62" s="88">
        <v>188.33600000000001</v>
      </c>
    </row>
    <row r="63" spans="1:24">
      <c r="A63" s="29">
        <v>44137</v>
      </c>
      <c r="B63" s="88" t="s">
        <v>115</v>
      </c>
      <c r="C63" s="88">
        <v>120092</v>
      </c>
      <c r="D63" s="88" t="s">
        <v>144</v>
      </c>
      <c r="E63" s="88" t="s">
        <v>36</v>
      </c>
      <c r="F63" s="88" t="s">
        <v>145</v>
      </c>
      <c r="G63" s="88" t="s">
        <v>18</v>
      </c>
      <c r="H63" s="88" t="s">
        <v>146</v>
      </c>
      <c r="I63" s="88" t="s">
        <v>147</v>
      </c>
      <c r="J63" s="88">
        <v>301</v>
      </c>
      <c r="K63" s="88" t="s">
        <v>148</v>
      </c>
      <c r="L63" s="88">
        <v>1</v>
      </c>
      <c r="M63" s="88" t="s">
        <v>20</v>
      </c>
      <c r="N63" s="88">
        <v>4</v>
      </c>
      <c r="O63" s="88" t="s">
        <v>37</v>
      </c>
      <c r="P63" s="88">
        <v>1</v>
      </c>
      <c r="Q63" s="88">
        <v>26291</v>
      </c>
      <c r="R63" s="31">
        <v>5885.5</v>
      </c>
      <c r="S63" s="88">
        <v>4.8</v>
      </c>
      <c r="T63" s="88">
        <v>0.36099999999999999</v>
      </c>
      <c r="U63" s="88">
        <v>95</v>
      </c>
      <c r="V63" s="88">
        <v>0.217</v>
      </c>
      <c r="W63" s="88">
        <v>154735.68049999999</v>
      </c>
      <c r="X63" s="88">
        <v>559.12249999999995</v>
      </c>
    </row>
    <row r="64" spans="1:24">
      <c r="A64" s="29">
        <v>44130</v>
      </c>
      <c r="B64" s="88" t="s">
        <v>116</v>
      </c>
      <c r="C64" s="88">
        <v>120092</v>
      </c>
      <c r="D64" s="88" t="s">
        <v>144</v>
      </c>
      <c r="E64" s="88" t="s">
        <v>36</v>
      </c>
      <c r="F64" s="88" t="s">
        <v>145</v>
      </c>
      <c r="G64" s="88" t="s">
        <v>18</v>
      </c>
      <c r="H64" s="88" t="s">
        <v>146</v>
      </c>
      <c r="I64" s="88" t="s">
        <v>147</v>
      </c>
      <c r="J64" s="88">
        <v>301</v>
      </c>
      <c r="K64" s="88" t="s">
        <v>148</v>
      </c>
      <c r="L64" s="88">
        <v>1</v>
      </c>
      <c r="M64" s="88" t="s">
        <v>20</v>
      </c>
      <c r="N64" s="88">
        <v>4</v>
      </c>
      <c r="O64" s="88" t="s">
        <v>37</v>
      </c>
      <c r="P64" s="88">
        <v>1</v>
      </c>
      <c r="Q64" s="88">
        <v>40853</v>
      </c>
      <c r="R64" s="31">
        <v>5693.6</v>
      </c>
      <c r="S64" s="88">
        <v>7.3</v>
      </c>
      <c r="T64" s="88">
        <v>0.54100000000000004</v>
      </c>
      <c r="U64" s="88">
        <v>221</v>
      </c>
      <c r="V64" s="88">
        <v>0.17599999999999999</v>
      </c>
      <c r="W64" s="88">
        <v>232600.64080000002</v>
      </c>
      <c r="X64" s="88">
        <v>1258.2856000000002</v>
      </c>
    </row>
    <row r="65" spans="1:24">
      <c r="A65" s="29">
        <v>44122</v>
      </c>
      <c r="B65" s="88" t="s">
        <v>117</v>
      </c>
      <c r="C65" s="88">
        <v>120092</v>
      </c>
      <c r="D65" s="88" t="s">
        <v>144</v>
      </c>
      <c r="E65" s="88" t="s">
        <v>36</v>
      </c>
      <c r="F65" s="88" t="s">
        <v>145</v>
      </c>
      <c r="G65" s="88" t="s">
        <v>18</v>
      </c>
      <c r="H65" s="88" t="s">
        <v>146</v>
      </c>
      <c r="I65" s="88" t="s">
        <v>147</v>
      </c>
      <c r="J65" s="88">
        <v>301</v>
      </c>
      <c r="K65" s="88" t="s">
        <v>148</v>
      </c>
      <c r="L65" s="88">
        <v>1</v>
      </c>
      <c r="M65" s="88" t="s">
        <v>20</v>
      </c>
      <c r="N65" s="88">
        <v>4</v>
      </c>
      <c r="O65" s="88" t="s">
        <v>37</v>
      </c>
      <c r="P65" s="88">
        <v>1</v>
      </c>
      <c r="Q65" s="88">
        <v>41008</v>
      </c>
      <c r="R65" s="30">
        <v>5639</v>
      </c>
      <c r="S65" s="88">
        <v>8.0289999999999999</v>
      </c>
      <c r="T65" s="88">
        <v>0.378</v>
      </c>
      <c r="U65" s="88">
        <v>155</v>
      </c>
      <c r="V65" s="88">
        <v>0.13400000000000001</v>
      </c>
      <c r="W65" s="88">
        <v>231244.11199999999</v>
      </c>
      <c r="X65" s="88">
        <v>874.04499999999996</v>
      </c>
    </row>
    <row r="66" spans="1:24">
      <c r="A66" s="29">
        <v>44115</v>
      </c>
      <c r="B66" s="88" t="s">
        <v>118</v>
      </c>
      <c r="C66" s="88">
        <v>120092</v>
      </c>
      <c r="D66" s="88" t="s">
        <v>144</v>
      </c>
      <c r="E66" s="88" t="s">
        <v>36</v>
      </c>
      <c r="F66" s="88" t="s">
        <v>145</v>
      </c>
      <c r="G66" s="88" t="s">
        <v>18</v>
      </c>
      <c r="H66" s="88" t="s">
        <v>146</v>
      </c>
      <c r="I66" s="88" t="s">
        <v>147</v>
      </c>
      <c r="J66" s="88">
        <v>301</v>
      </c>
      <c r="K66" s="88" t="s">
        <v>148</v>
      </c>
      <c r="L66" s="88">
        <v>1</v>
      </c>
      <c r="M66" s="88" t="s">
        <v>20</v>
      </c>
      <c r="N66" s="88">
        <v>4</v>
      </c>
      <c r="O66" s="88" t="s">
        <v>37</v>
      </c>
      <c r="P66" s="88">
        <v>1</v>
      </c>
      <c r="Q66" s="88">
        <v>41119</v>
      </c>
      <c r="R66" s="31">
        <v>5498.8</v>
      </c>
      <c r="S66" s="88">
        <v>7.851</v>
      </c>
      <c r="T66" s="88">
        <v>0.27</v>
      </c>
      <c r="U66" s="88">
        <v>111</v>
      </c>
      <c r="V66" s="88">
        <v>9.5000000000000001E-2</v>
      </c>
      <c r="W66" s="88">
        <v>226105.15720000002</v>
      </c>
      <c r="X66" s="88">
        <v>610.36680000000001</v>
      </c>
    </row>
    <row r="67" spans="1:24">
      <c r="A67" s="29">
        <v>44108</v>
      </c>
      <c r="B67" s="88" t="s">
        <v>119</v>
      </c>
      <c r="C67" s="88">
        <v>120092</v>
      </c>
      <c r="D67" s="88" t="s">
        <v>144</v>
      </c>
      <c r="E67" s="88" t="s">
        <v>36</v>
      </c>
      <c r="F67" s="88" t="s">
        <v>145</v>
      </c>
      <c r="G67" s="88" t="s">
        <v>18</v>
      </c>
      <c r="H67" s="88" t="s">
        <v>146</v>
      </c>
      <c r="I67" s="88" t="s">
        <v>147</v>
      </c>
      <c r="J67" s="88">
        <v>301</v>
      </c>
      <c r="K67" s="88" t="s">
        <v>148</v>
      </c>
      <c r="L67" s="88">
        <v>1</v>
      </c>
      <c r="M67" s="88" t="s">
        <v>20</v>
      </c>
      <c r="N67" s="88">
        <v>4</v>
      </c>
      <c r="O67" s="88" t="s">
        <v>37</v>
      </c>
      <c r="P67" s="88">
        <v>1</v>
      </c>
      <c r="Q67" s="88">
        <v>41268</v>
      </c>
      <c r="R67" s="31">
        <v>5355.2</v>
      </c>
      <c r="S67" s="88">
        <v>6.9</v>
      </c>
      <c r="T67" s="88">
        <v>0.22800000000000001</v>
      </c>
      <c r="U67" s="88">
        <v>94</v>
      </c>
      <c r="V67" s="88">
        <v>7.8E-2</v>
      </c>
      <c r="W67" s="88">
        <v>220998.39359999998</v>
      </c>
      <c r="X67" s="88">
        <v>503.3888</v>
      </c>
    </row>
    <row r="68" spans="1:24">
      <c r="A68" s="29">
        <v>44108</v>
      </c>
      <c r="B68" s="88" t="s">
        <v>120</v>
      </c>
      <c r="C68" s="88">
        <v>120092</v>
      </c>
      <c r="D68" s="88" t="s">
        <v>144</v>
      </c>
      <c r="E68" s="88" t="s">
        <v>36</v>
      </c>
      <c r="F68" s="88" t="s">
        <v>145</v>
      </c>
      <c r="G68" s="88" t="s">
        <v>18</v>
      </c>
      <c r="H68" s="88" t="s">
        <v>146</v>
      </c>
      <c r="I68" s="88" t="s">
        <v>147</v>
      </c>
      <c r="J68" s="88">
        <v>301</v>
      </c>
      <c r="K68" s="88" t="s">
        <v>148</v>
      </c>
      <c r="L68" s="88">
        <v>1</v>
      </c>
      <c r="M68" s="88" t="s">
        <v>20</v>
      </c>
      <c r="N68" s="88">
        <v>4</v>
      </c>
      <c r="O68" s="88" t="s">
        <v>37</v>
      </c>
      <c r="P68" s="88">
        <v>1</v>
      </c>
      <c r="Q68" s="88">
        <v>41268</v>
      </c>
      <c r="R68" s="31">
        <v>5355.2</v>
      </c>
      <c r="S68" s="88">
        <v>6.9</v>
      </c>
      <c r="T68" s="88">
        <v>0.13300000000000001</v>
      </c>
      <c r="U68" s="88">
        <v>55</v>
      </c>
      <c r="V68" s="88">
        <v>4.3999999999999997E-2</v>
      </c>
      <c r="W68" s="88">
        <v>220998.39359999998</v>
      </c>
      <c r="X68" s="88">
        <v>294.536</v>
      </c>
    </row>
    <row r="69" spans="1:24">
      <c r="A69" s="29">
        <v>44101</v>
      </c>
      <c r="B69" s="88" t="s">
        <v>121</v>
      </c>
      <c r="C69" s="88">
        <v>120092</v>
      </c>
      <c r="D69" s="88" t="s">
        <v>144</v>
      </c>
      <c r="E69" s="88" t="s">
        <v>36</v>
      </c>
      <c r="F69" s="88" t="s">
        <v>145</v>
      </c>
      <c r="G69" s="88" t="s">
        <v>18</v>
      </c>
      <c r="H69" s="88" t="s">
        <v>146</v>
      </c>
      <c r="I69" s="88" t="s">
        <v>147</v>
      </c>
      <c r="J69" s="88">
        <v>301</v>
      </c>
      <c r="K69" s="88" t="s">
        <v>148</v>
      </c>
      <c r="L69" s="88">
        <v>1</v>
      </c>
      <c r="M69" s="88" t="s">
        <v>20</v>
      </c>
      <c r="N69" s="88">
        <v>4</v>
      </c>
      <c r="O69" s="88" t="s">
        <v>37</v>
      </c>
      <c r="P69" s="88">
        <v>1</v>
      </c>
      <c r="Q69" s="88">
        <v>41437</v>
      </c>
      <c r="R69" s="31">
        <v>5208.7</v>
      </c>
      <c r="S69" s="88">
        <v>6.7</v>
      </c>
      <c r="T69" s="88">
        <v>0.40799999999999997</v>
      </c>
      <c r="U69" s="88">
        <v>169</v>
      </c>
      <c r="V69" s="88">
        <v>0.125</v>
      </c>
      <c r="W69" s="88">
        <v>215832.9019</v>
      </c>
      <c r="X69" s="88">
        <v>880.27029999999991</v>
      </c>
    </row>
    <row r="70" spans="1:24">
      <c r="A70" s="29">
        <v>44095</v>
      </c>
      <c r="B70" s="88" t="s">
        <v>122</v>
      </c>
      <c r="C70" s="88">
        <v>120092</v>
      </c>
      <c r="D70" s="88" t="s">
        <v>144</v>
      </c>
      <c r="E70" s="88" t="s">
        <v>36</v>
      </c>
      <c r="F70" s="88" t="s">
        <v>145</v>
      </c>
      <c r="G70" s="88" t="s">
        <v>18</v>
      </c>
      <c r="H70" s="88" t="s">
        <v>146</v>
      </c>
      <c r="I70" s="88" t="s">
        <v>147</v>
      </c>
      <c r="J70" s="88">
        <v>301</v>
      </c>
      <c r="K70" s="88" t="s">
        <v>148</v>
      </c>
      <c r="L70" s="88">
        <v>1</v>
      </c>
      <c r="M70" s="88" t="s">
        <v>20</v>
      </c>
      <c r="N70" s="88">
        <v>4</v>
      </c>
      <c r="O70" s="88" t="s">
        <v>37</v>
      </c>
      <c r="P70" s="88">
        <v>1</v>
      </c>
      <c r="Q70" s="88">
        <v>41573</v>
      </c>
      <c r="R70" s="30">
        <v>5049</v>
      </c>
      <c r="S70" s="88">
        <v>6.6</v>
      </c>
      <c r="T70" s="88">
        <v>0.32700000000000001</v>
      </c>
      <c r="U70" s="88">
        <v>136</v>
      </c>
      <c r="V70" s="88">
        <v>8.8999999999999996E-2</v>
      </c>
      <c r="W70" s="88">
        <v>209902.07699999999</v>
      </c>
      <c r="X70" s="88">
        <v>686.66399999999999</v>
      </c>
    </row>
    <row r="71" spans="1:24">
      <c r="A71" s="29">
        <v>44087</v>
      </c>
      <c r="B71" s="88" t="s">
        <v>123</v>
      </c>
      <c r="C71" s="88">
        <v>120092</v>
      </c>
      <c r="D71" s="88" t="s">
        <v>144</v>
      </c>
      <c r="E71" s="88" t="s">
        <v>36</v>
      </c>
      <c r="F71" s="88" t="s">
        <v>145</v>
      </c>
      <c r="G71" s="88" t="s">
        <v>18</v>
      </c>
      <c r="H71" s="88" t="s">
        <v>146</v>
      </c>
      <c r="I71" s="88" t="s">
        <v>147</v>
      </c>
      <c r="J71" s="88">
        <v>301</v>
      </c>
      <c r="K71" s="88" t="s">
        <v>148</v>
      </c>
      <c r="L71" s="88">
        <v>1</v>
      </c>
      <c r="M71" s="88" t="s">
        <v>20</v>
      </c>
      <c r="N71" s="88">
        <v>4</v>
      </c>
      <c r="O71" s="88" t="s">
        <v>37</v>
      </c>
      <c r="P71" s="88">
        <v>1</v>
      </c>
      <c r="Q71" s="88">
        <v>41715</v>
      </c>
      <c r="R71" s="30">
        <v>4928</v>
      </c>
      <c r="S71" s="88">
        <v>7.1379999999999999</v>
      </c>
      <c r="T71" s="88">
        <v>0.34</v>
      </c>
      <c r="U71" s="88">
        <v>142</v>
      </c>
      <c r="V71" s="88">
        <v>0.122</v>
      </c>
      <c r="W71" s="88">
        <v>205571.52</v>
      </c>
      <c r="X71" s="88">
        <v>699.77599999999995</v>
      </c>
    </row>
    <row r="72" spans="1:24">
      <c r="A72" s="29">
        <v>44082</v>
      </c>
      <c r="B72" s="88" t="s">
        <v>124</v>
      </c>
      <c r="C72" s="88">
        <v>120092</v>
      </c>
      <c r="D72" s="88" t="s">
        <v>144</v>
      </c>
      <c r="E72" s="88" t="s">
        <v>36</v>
      </c>
      <c r="F72" s="88" t="s">
        <v>145</v>
      </c>
      <c r="G72" s="88" t="s">
        <v>18</v>
      </c>
      <c r="H72" s="88" t="s">
        <v>146</v>
      </c>
      <c r="I72" s="88" t="s">
        <v>147</v>
      </c>
      <c r="J72" s="88">
        <v>301</v>
      </c>
      <c r="K72" s="88" t="s">
        <v>148</v>
      </c>
      <c r="L72" s="88">
        <v>1</v>
      </c>
      <c r="M72" s="88" t="s">
        <v>20</v>
      </c>
      <c r="N72" s="88">
        <v>4</v>
      </c>
      <c r="O72" s="88" t="s">
        <v>37</v>
      </c>
      <c r="P72" s="88">
        <v>1</v>
      </c>
      <c r="Q72" s="88">
        <v>41889</v>
      </c>
      <c r="R72" s="30">
        <v>4794</v>
      </c>
      <c r="S72" s="88">
        <v>6.9729999999999999</v>
      </c>
      <c r="T72" s="88">
        <v>0.32500000000000001</v>
      </c>
      <c r="U72" s="88">
        <v>136</v>
      </c>
      <c r="V72" s="88">
        <v>0.155</v>
      </c>
      <c r="W72" s="88">
        <v>200815.86600000001</v>
      </c>
      <c r="X72" s="88">
        <v>651.98400000000004</v>
      </c>
    </row>
    <row r="73" spans="1:24">
      <c r="A73" s="29">
        <v>44082</v>
      </c>
      <c r="B73" s="88" t="s">
        <v>125</v>
      </c>
      <c r="C73" s="88">
        <v>120092</v>
      </c>
      <c r="D73" s="88" t="s">
        <v>144</v>
      </c>
      <c r="E73" s="88" t="s">
        <v>36</v>
      </c>
      <c r="F73" s="88" t="s">
        <v>145</v>
      </c>
      <c r="G73" s="88" t="s">
        <v>18</v>
      </c>
      <c r="H73" s="88" t="s">
        <v>146</v>
      </c>
      <c r="I73" s="88" t="s">
        <v>147</v>
      </c>
      <c r="J73" s="88">
        <v>301</v>
      </c>
      <c r="K73" s="88" t="s">
        <v>148</v>
      </c>
      <c r="L73" s="88">
        <v>1</v>
      </c>
      <c r="M73" s="88" t="s">
        <v>20</v>
      </c>
      <c r="N73" s="88">
        <v>4</v>
      </c>
      <c r="O73" s="88" t="s">
        <v>37</v>
      </c>
      <c r="P73" s="88">
        <v>1</v>
      </c>
      <c r="Q73" s="88">
        <v>41889</v>
      </c>
      <c r="R73" s="30">
        <v>4794</v>
      </c>
      <c r="S73" s="88">
        <v>6.9729999999999999</v>
      </c>
      <c r="T73" s="88">
        <v>9.0999999999999998E-2</v>
      </c>
      <c r="U73" s="88">
        <v>38</v>
      </c>
      <c r="V73" s="88">
        <v>3.3000000000000002E-2</v>
      </c>
      <c r="W73" s="88">
        <v>200815.86600000001</v>
      </c>
      <c r="X73" s="88">
        <v>182.172</v>
      </c>
    </row>
    <row r="74" spans="1:24">
      <c r="A74" s="29">
        <v>43892</v>
      </c>
      <c r="B74" s="88" t="s">
        <v>54</v>
      </c>
      <c r="C74" s="88">
        <v>120092</v>
      </c>
      <c r="D74" s="88" t="s">
        <v>144</v>
      </c>
      <c r="E74" s="88" t="s">
        <v>36</v>
      </c>
      <c r="F74" s="88" t="s">
        <v>145</v>
      </c>
      <c r="G74" s="88" t="s">
        <v>18</v>
      </c>
      <c r="H74" s="88" t="s">
        <v>146</v>
      </c>
      <c r="I74" s="88" t="s">
        <v>147</v>
      </c>
      <c r="J74" s="88">
        <v>301</v>
      </c>
      <c r="K74" s="88" t="s">
        <v>148</v>
      </c>
      <c r="L74" s="88">
        <v>1</v>
      </c>
      <c r="M74" s="88" t="s">
        <v>20</v>
      </c>
      <c r="N74" s="88">
        <v>4</v>
      </c>
      <c r="O74" s="88" t="s">
        <v>37</v>
      </c>
      <c r="P74" s="88">
        <v>2</v>
      </c>
      <c r="Q74" s="88">
        <v>55372</v>
      </c>
      <c r="R74" s="31">
        <v>1017.6</v>
      </c>
      <c r="S74" s="88">
        <v>2</v>
      </c>
      <c r="T74" s="88">
        <v>7.5999999999999998E-2</v>
      </c>
      <c r="U74" s="88">
        <v>42</v>
      </c>
      <c r="V74" s="88">
        <v>4.9000000000000002E-2</v>
      </c>
      <c r="W74" s="88">
        <v>56346.547200000001</v>
      </c>
      <c r="X74" s="88">
        <v>42.739200000000004</v>
      </c>
    </row>
    <row r="75" spans="1:24">
      <c r="A75" s="29">
        <v>43892</v>
      </c>
      <c r="B75" s="88" t="s">
        <v>55</v>
      </c>
      <c r="C75" s="88">
        <v>120092</v>
      </c>
      <c r="D75" s="88" t="s">
        <v>144</v>
      </c>
      <c r="E75" s="88" t="s">
        <v>36</v>
      </c>
      <c r="F75" s="88" t="s">
        <v>145</v>
      </c>
      <c r="G75" s="88" t="s">
        <v>18</v>
      </c>
      <c r="H75" s="88" t="s">
        <v>146</v>
      </c>
      <c r="I75" s="88" t="s">
        <v>147</v>
      </c>
      <c r="J75" s="88">
        <v>301</v>
      </c>
      <c r="K75" s="88" t="s">
        <v>148</v>
      </c>
      <c r="L75" s="88">
        <v>1</v>
      </c>
      <c r="M75" s="88" t="s">
        <v>20</v>
      </c>
      <c r="N75" s="88">
        <v>4</v>
      </c>
      <c r="O75" s="88" t="s">
        <v>37</v>
      </c>
      <c r="P75" s="88">
        <v>2</v>
      </c>
      <c r="Q75" s="88">
        <v>55372</v>
      </c>
      <c r="R75" s="31">
        <v>1017.6</v>
      </c>
      <c r="S75" s="88">
        <v>2</v>
      </c>
      <c r="T75" s="88">
        <v>0.25600000000000001</v>
      </c>
      <c r="U75" s="88">
        <v>142</v>
      </c>
      <c r="V75" s="88">
        <v>0.15</v>
      </c>
      <c r="W75" s="88">
        <v>56346.547200000001</v>
      </c>
      <c r="X75" s="88">
        <v>144.4992</v>
      </c>
    </row>
    <row r="76" spans="1:24">
      <c r="A76" s="29">
        <v>43885</v>
      </c>
      <c r="B76" s="88" t="s">
        <v>56</v>
      </c>
      <c r="C76" s="88">
        <v>120092</v>
      </c>
      <c r="D76" s="88" t="s">
        <v>144</v>
      </c>
      <c r="E76" s="88" t="s">
        <v>36</v>
      </c>
      <c r="F76" s="88" t="s">
        <v>145</v>
      </c>
      <c r="G76" s="88" t="s">
        <v>18</v>
      </c>
      <c r="H76" s="88" t="s">
        <v>146</v>
      </c>
      <c r="I76" s="88" t="s">
        <v>147</v>
      </c>
      <c r="J76" s="88">
        <v>301</v>
      </c>
      <c r="K76" s="88" t="s">
        <v>148</v>
      </c>
      <c r="L76" s="88">
        <v>1</v>
      </c>
      <c r="M76" s="88" t="s">
        <v>20</v>
      </c>
      <c r="N76" s="88">
        <v>4</v>
      </c>
      <c r="O76" s="88" t="s">
        <v>37</v>
      </c>
      <c r="P76" s="88">
        <v>2</v>
      </c>
      <c r="Q76" s="88">
        <v>55551</v>
      </c>
      <c r="R76" s="88">
        <v>953.5</v>
      </c>
      <c r="S76" s="88">
        <v>2</v>
      </c>
      <c r="T76" s="88">
        <v>0.32200000000000001</v>
      </c>
      <c r="U76" s="88">
        <v>179</v>
      </c>
      <c r="V76" s="88">
        <v>0.13500000000000001</v>
      </c>
      <c r="W76" s="88">
        <v>52967.878499999999</v>
      </c>
      <c r="X76" s="88">
        <v>170.6765</v>
      </c>
    </row>
    <row r="77" spans="1:24">
      <c r="A77" s="29">
        <v>43878</v>
      </c>
      <c r="B77" s="88" t="s">
        <v>57</v>
      </c>
      <c r="C77" s="88">
        <v>120092</v>
      </c>
      <c r="D77" s="88" t="s">
        <v>144</v>
      </c>
      <c r="E77" s="88" t="s">
        <v>36</v>
      </c>
      <c r="F77" s="88" t="s">
        <v>145</v>
      </c>
      <c r="G77" s="88" t="s">
        <v>18</v>
      </c>
      <c r="H77" s="88" t="s">
        <v>146</v>
      </c>
      <c r="I77" s="88" t="s">
        <v>147</v>
      </c>
      <c r="J77" s="88">
        <v>301</v>
      </c>
      <c r="K77" s="88" t="s">
        <v>148</v>
      </c>
      <c r="L77" s="88">
        <v>1</v>
      </c>
      <c r="M77" s="88" t="s">
        <v>20</v>
      </c>
      <c r="N77" s="88">
        <v>4</v>
      </c>
      <c r="O77" s="88" t="s">
        <v>37</v>
      </c>
      <c r="P77" s="88">
        <v>2</v>
      </c>
      <c r="Q77" s="88">
        <v>55676</v>
      </c>
      <c r="R77" s="88">
        <v>910</v>
      </c>
      <c r="S77" s="88">
        <v>2</v>
      </c>
      <c r="T77" s="88">
        <v>0.22500000000000001</v>
      </c>
      <c r="U77" s="88">
        <v>125</v>
      </c>
      <c r="V77" s="88">
        <v>0.16200000000000001</v>
      </c>
      <c r="W77" s="88">
        <v>50665.16</v>
      </c>
      <c r="X77" s="88">
        <v>113.75</v>
      </c>
    </row>
    <row r="78" spans="1:24">
      <c r="A78" s="29">
        <v>43870</v>
      </c>
      <c r="B78" s="88" t="s">
        <v>58</v>
      </c>
      <c r="C78" s="88">
        <v>120092</v>
      </c>
      <c r="D78" s="88" t="s">
        <v>144</v>
      </c>
      <c r="E78" s="88" t="s">
        <v>36</v>
      </c>
      <c r="F78" s="88" t="s">
        <v>145</v>
      </c>
      <c r="G78" s="88" t="s">
        <v>18</v>
      </c>
      <c r="H78" s="88" t="s">
        <v>146</v>
      </c>
      <c r="I78" s="88" t="s">
        <v>147</v>
      </c>
      <c r="J78" s="88">
        <v>301</v>
      </c>
      <c r="K78" s="88" t="s">
        <v>148</v>
      </c>
      <c r="L78" s="88">
        <v>1</v>
      </c>
      <c r="M78" s="88" t="s">
        <v>20</v>
      </c>
      <c r="N78" s="88">
        <v>4</v>
      </c>
      <c r="O78" s="88" t="s">
        <v>37</v>
      </c>
      <c r="P78" s="88">
        <v>2</v>
      </c>
      <c r="Q78" s="88">
        <v>55806</v>
      </c>
      <c r="R78" s="88">
        <v>844.9</v>
      </c>
      <c r="S78" s="88">
        <v>1.964</v>
      </c>
      <c r="T78" s="88">
        <v>0.23300000000000001</v>
      </c>
      <c r="U78" s="88">
        <v>130</v>
      </c>
      <c r="V78" s="88">
        <v>0.19</v>
      </c>
      <c r="W78" s="88">
        <v>47150.489399999999</v>
      </c>
      <c r="X78" s="88">
        <v>109.837</v>
      </c>
    </row>
    <row r="79" spans="1:24">
      <c r="A79" s="29">
        <v>43864</v>
      </c>
      <c r="B79" s="88" t="s">
        <v>59</v>
      </c>
      <c r="C79" s="88">
        <v>120092</v>
      </c>
      <c r="D79" s="88" t="s">
        <v>144</v>
      </c>
      <c r="E79" s="88" t="s">
        <v>36</v>
      </c>
      <c r="F79" s="88" t="s">
        <v>145</v>
      </c>
      <c r="G79" s="88" t="s">
        <v>18</v>
      </c>
      <c r="H79" s="88" t="s">
        <v>146</v>
      </c>
      <c r="I79" s="88" t="s">
        <v>147</v>
      </c>
      <c r="J79" s="88">
        <v>301</v>
      </c>
      <c r="K79" s="88" t="s">
        <v>148</v>
      </c>
      <c r="L79" s="88">
        <v>1</v>
      </c>
      <c r="M79" s="88" t="s">
        <v>20</v>
      </c>
      <c r="N79" s="88">
        <v>4</v>
      </c>
      <c r="O79" s="88" t="s">
        <v>37</v>
      </c>
      <c r="P79" s="88">
        <v>2</v>
      </c>
      <c r="Q79" s="88">
        <v>56001</v>
      </c>
      <c r="R79" s="88">
        <v>790</v>
      </c>
      <c r="S79" s="88">
        <v>1.843</v>
      </c>
      <c r="T79" s="88">
        <v>0.13</v>
      </c>
      <c r="U79" s="88">
        <v>73</v>
      </c>
      <c r="V79" s="88">
        <v>7.4999999999999997E-2</v>
      </c>
      <c r="W79" s="88">
        <v>44240.79</v>
      </c>
      <c r="X79" s="88">
        <v>57.67</v>
      </c>
    </row>
    <row r="80" spans="1:24">
      <c r="A80" s="29">
        <v>43864</v>
      </c>
      <c r="B80" s="88" t="s">
        <v>60</v>
      </c>
      <c r="C80" s="88">
        <v>120092</v>
      </c>
      <c r="D80" s="88" t="s">
        <v>144</v>
      </c>
      <c r="E80" s="88" t="s">
        <v>36</v>
      </c>
      <c r="F80" s="88" t="s">
        <v>145</v>
      </c>
      <c r="G80" s="88" t="s">
        <v>18</v>
      </c>
      <c r="H80" s="88" t="s">
        <v>146</v>
      </c>
      <c r="I80" s="88" t="s">
        <v>147</v>
      </c>
      <c r="J80" s="88">
        <v>301</v>
      </c>
      <c r="K80" s="88" t="s">
        <v>148</v>
      </c>
      <c r="L80" s="88">
        <v>1</v>
      </c>
      <c r="M80" s="88" t="s">
        <v>20</v>
      </c>
      <c r="N80" s="88">
        <v>4</v>
      </c>
      <c r="O80" s="88" t="s">
        <v>37</v>
      </c>
      <c r="P80" s="88">
        <v>2</v>
      </c>
      <c r="Q80" s="88">
        <v>56001</v>
      </c>
      <c r="R80" s="88">
        <v>790</v>
      </c>
      <c r="S80" s="88">
        <v>1.843</v>
      </c>
      <c r="T80" s="88">
        <v>0.218</v>
      </c>
      <c r="U80" s="88">
        <v>122</v>
      </c>
      <c r="V80" s="88">
        <v>0.15</v>
      </c>
      <c r="W80" s="88">
        <v>44240.79</v>
      </c>
      <c r="X80" s="88">
        <v>96.38</v>
      </c>
    </row>
    <row r="81" spans="1:24">
      <c r="A81" s="29">
        <v>43857</v>
      </c>
      <c r="B81" s="88" t="s">
        <v>61</v>
      </c>
      <c r="C81" s="88">
        <v>120092</v>
      </c>
      <c r="D81" s="88" t="s">
        <v>144</v>
      </c>
      <c r="E81" s="88" t="s">
        <v>36</v>
      </c>
      <c r="F81" s="88" t="s">
        <v>145</v>
      </c>
      <c r="G81" s="88" t="s">
        <v>18</v>
      </c>
      <c r="H81" s="88" t="s">
        <v>146</v>
      </c>
      <c r="I81" s="88" t="s">
        <v>147</v>
      </c>
      <c r="J81" s="88">
        <v>301</v>
      </c>
      <c r="K81" s="88" t="s">
        <v>148</v>
      </c>
      <c r="L81" s="88">
        <v>1</v>
      </c>
      <c r="M81" s="88" t="s">
        <v>20</v>
      </c>
      <c r="N81" s="88">
        <v>4</v>
      </c>
      <c r="O81" s="88" t="s">
        <v>37</v>
      </c>
      <c r="P81" s="88">
        <v>2</v>
      </c>
      <c r="Q81" s="88">
        <v>56158</v>
      </c>
      <c r="R81" s="88">
        <v>738</v>
      </c>
      <c r="S81" s="88">
        <v>1.5</v>
      </c>
      <c r="T81" s="88">
        <v>0.28000000000000003</v>
      </c>
      <c r="U81" s="88">
        <v>157</v>
      </c>
      <c r="V81" s="88">
        <v>0.23899999999999999</v>
      </c>
      <c r="W81" s="88">
        <v>41444.603999999999</v>
      </c>
      <c r="X81" s="88">
        <v>115.866</v>
      </c>
    </row>
    <row r="82" spans="1:24">
      <c r="A82" s="29">
        <v>43850</v>
      </c>
      <c r="B82" s="88" t="s">
        <v>62</v>
      </c>
      <c r="C82" s="88">
        <v>120092</v>
      </c>
      <c r="D82" s="88" t="s">
        <v>144</v>
      </c>
      <c r="E82" s="88" t="s">
        <v>36</v>
      </c>
      <c r="F82" s="88" t="s">
        <v>145</v>
      </c>
      <c r="G82" s="88" t="s">
        <v>18</v>
      </c>
      <c r="H82" s="88" t="s">
        <v>146</v>
      </c>
      <c r="I82" s="88" t="s">
        <v>147</v>
      </c>
      <c r="J82" s="88">
        <v>301</v>
      </c>
      <c r="K82" s="88" t="s">
        <v>148</v>
      </c>
      <c r="L82" s="88">
        <v>1</v>
      </c>
      <c r="M82" s="88" t="s">
        <v>20</v>
      </c>
      <c r="N82" s="88">
        <v>4</v>
      </c>
      <c r="O82" s="88" t="s">
        <v>37</v>
      </c>
      <c r="P82" s="88">
        <v>2</v>
      </c>
      <c r="Q82" s="88">
        <v>56297</v>
      </c>
      <c r="R82" s="88">
        <v>690</v>
      </c>
      <c r="S82" s="88">
        <v>1.6180000000000001</v>
      </c>
      <c r="T82" s="88">
        <v>0.247</v>
      </c>
      <c r="U82" s="88">
        <v>139</v>
      </c>
      <c r="V82" s="88">
        <v>0.215</v>
      </c>
      <c r="W82" s="88">
        <v>38844.93</v>
      </c>
      <c r="X82" s="88">
        <v>95.91</v>
      </c>
    </row>
    <row r="83" spans="1:24">
      <c r="A83" s="29">
        <v>43843</v>
      </c>
      <c r="B83" s="88" t="s">
        <v>63</v>
      </c>
      <c r="C83" s="88">
        <v>120092</v>
      </c>
      <c r="D83" s="88" t="s">
        <v>144</v>
      </c>
      <c r="E83" s="88" t="s">
        <v>36</v>
      </c>
      <c r="F83" s="88" t="s">
        <v>145</v>
      </c>
      <c r="G83" s="88" t="s">
        <v>18</v>
      </c>
      <c r="H83" s="88" t="s">
        <v>146</v>
      </c>
      <c r="I83" s="88" t="s">
        <v>147</v>
      </c>
      <c r="J83" s="88">
        <v>301</v>
      </c>
      <c r="K83" s="88" t="s">
        <v>148</v>
      </c>
      <c r="L83" s="88">
        <v>1</v>
      </c>
      <c r="M83" s="88" t="s">
        <v>20</v>
      </c>
      <c r="N83" s="88">
        <v>4</v>
      </c>
      <c r="O83" s="88" t="s">
        <v>37</v>
      </c>
      <c r="P83" s="88">
        <v>2</v>
      </c>
      <c r="Q83" s="88">
        <v>56434</v>
      </c>
      <c r="R83" s="88">
        <v>628</v>
      </c>
      <c r="S83" s="88">
        <v>1.3</v>
      </c>
      <c r="T83" s="88">
        <v>0.24299999999999999</v>
      </c>
      <c r="U83" s="88">
        <v>137</v>
      </c>
      <c r="V83" s="88">
        <v>0.20399999999999999</v>
      </c>
      <c r="W83" s="88">
        <v>35440.552000000003</v>
      </c>
      <c r="X83" s="88">
        <v>86.036000000000001</v>
      </c>
    </row>
    <row r="84" spans="1:24">
      <c r="A84" s="29">
        <v>43836</v>
      </c>
      <c r="B84" s="88" t="s">
        <v>64</v>
      </c>
      <c r="C84" s="88">
        <v>120092</v>
      </c>
      <c r="D84" s="88" t="s">
        <v>144</v>
      </c>
      <c r="E84" s="88" t="s">
        <v>36</v>
      </c>
      <c r="F84" s="88" t="s">
        <v>145</v>
      </c>
      <c r="G84" s="88" t="s">
        <v>18</v>
      </c>
      <c r="H84" s="88" t="s">
        <v>146</v>
      </c>
      <c r="I84" s="88" t="s">
        <v>147</v>
      </c>
      <c r="J84" s="88">
        <v>301</v>
      </c>
      <c r="K84" s="88" t="s">
        <v>148</v>
      </c>
      <c r="L84" s="88">
        <v>1</v>
      </c>
      <c r="M84" s="88" t="s">
        <v>20</v>
      </c>
      <c r="N84" s="88">
        <v>4</v>
      </c>
      <c r="O84" s="88" t="s">
        <v>37</v>
      </c>
      <c r="P84" s="88">
        <v>2</v>
      </c>
      <c r="Q84" s="88">
        <v>56548</v>
      </c>
      <c r="R84" s="88">
        <v>584</v>
      </c>
      <c r="S84" s="88">
        <v>1</v>
      </c>
      <c r="T84" s="88">
        <v>0.14699999999999999</v>
      </c>
      <c r="U84" s="88">
        <v>83</v>
      </c>
      <c r="V84" s="88">
        <v>9.5000000000000001E-2</v>
      </c>
      <c r="W84" s="88">
        <v>33024.031999999999</v>
      </c>
      <c r="X84" s="88">
        <v>48.472000000000001</v>
      </c>
    </row>
    <row r="85" spans="1:24">
      <c r="A85" s="29">
        <v>43836</v>
      </c>
      <c r="B85" s="88" t="s">
        <v>65</v>
      </c>
      <c r="C85" s="88">
        <v>120092</v>
      </c>
      <c r="D85" s="88" t="s">
        <v>144</v>
      </c>
      <c r="E85" s="88" t="s">
        <v>36</v>
      </c>
      <c r="F85" s="88" t="s">
        <v>145</v>
      </c>
      <c r="G85" s="88" t="s">
        <v>18</v>
      </c>
      <c r="H85" s="88" t="s">
        <v>146</v>
      </c>
      <c r="I85" s="88" t="s">
        <v>147</v>
      </c>
      <c r="J85" s="88">
        <v>301</v>
      </c>
      <c r="K85" s="88" t="s">
        <v>148</v>
      </c>
      <c r="L85" s="88">
        <v>1</v>
      </c>
      <c r="M85" s="88" t="s">
        <v>20</v>
      </c>
      <c r="N85" s="88">
        <v>4</v>
      </c>
      <c r="O85" s="88" t="s">
        <v>37</v>
      </c>
      <c r="P85" s="88">
        <v>2</v>
      </c>
      <c r="Q85" s="88">
        <v>56548</v>
      </c>
      <c r="R85" s="88">
        <v>584</v>
      </c>
      <c r="S85" s="88">
        <v>1</v>
      </c>
      <c r="T85" s="88">
        <v>5.5E-2</v>
      </c>
      <c r="U85" s="88">
        <v>31</v>
      </c>
      <c r="V85" s="88">
        <v>3.6999999999999998E-2</v>
      </c>
      <c r="W85" s="88">
        <v>33024.031999999999</v>
      </c>
      <c r="X85" s="88">
        <v>18.103999999999999</v>
      </c>
    </row>
    <row r="86" spans="1:24">
      <c r="A86" s="29">
        <v>43829</v>
      </c>
      <c r="B86" s="88" t="s">
        <v>66</v>
      </c>
      <c r="C86" s="88">
        <v>120092</v>
      </c>
      <c r="D86" s="88" t="s">
        <v>144</v>
      </c>
      <c r="E86" s="88" t="s">
        <v>36</v>
      </c>
      <c r="F86" s="88" t="s">
        <v>145</v>
      </c>
      <c r="G86" s="88" t="s">
        <v>18</v>
      </c>
      <c r="H86" s="88" t="s">
        <v>146</v>
      </c>
      <c r="I86" s="88" t="s">
        <v>147</v>
      </c>
      <c r="J86" s="88">
        <v>301</v>
      </c>
      <c r="K86" s="88" t="s">
        <v>148</v>
      </c>
      <c r="L86" s="88">
        <v>1</v>
      </c>
      <c r="M86" s="88" t="s">
        <v>20</v>
      </c>
      <c r="N86" s="88">
        <v>4</v>
      </c>
      <c r="O86" s="88" t="s">
        <v>37</v>
      </c>
      <c r="P86" s="88">
        <v>2</v>
      </c>
      <c r="Q86" s="88">
        <v>56908</v>
      </c>
      <c r="R86" s="88">
        <v>584.9</v>
      </c>
      <c r="S86" s="88">
        <v>1.1000000000000001</v>
      </c>
      <c r="T86" s="88">
        <v>0.63300000000000001</v>
      </c>
      <c r="U86" s="88">
        <v>360</v>
      </c>
      <c r="V86" s="88">
        <v>0.16500000000000001</v>
      </c>
      <c r="W86" s="88">
        <v>33285.489199999996</v>
      </c>
      <c r="X86" s="88">
        <v>210.56399999999999</v>
      </c>
    </row>
    <row r="87" spans="1:24">
      <c r="A87" s="29">
        <v>43823</v>
      </c>
      <c r="B87" s="88" t="s">
        <v>67</v>
      </c>
      <c r="C87" s="88">
        <v>120092</v>
      </c>
      <c r="D87" s="88" t="s">
        <v>144</v>
      </c>
      <c r="E87" s="88" t="s">
        <v>36</v>
      </c>
      <c r="F87" s="88" t="s">
        <v>145</v>
      </c>
      <c r="G87" s="88" t="s">
        <v>18</v>
      </c>
      <c r="H87" s="88" t="s">
        <v>146</v>
      </c>
      <c r="I87" s="88" t="s">
        <v>147</v>
      </c>
      <c r="J87" s="88">
        <v>301</v>
      </c>
      <c r="K87" s="88" t="s">
        <v>148</v>
      </c>
      <c r="L87" s="88">
        <v>1</v>
      </c>
      <c r="M87" s="88" t="s">
        <v>20</v>
      </c>
      <c r="N87" s="88">
        <v>4</v>
      </c>
      <c r="O87" s="88" t="s">
        <v>37</v>
      </c>
      <c r="P87" s="88">
        <v>2</v>
      </c>
      <c r="Q87" s="88">
        <v>57042</v>
      </c>
      <c r="R87" s="88">
        <v>494</v>
      </c>
      <c r="S87" s="88">
        <v>1.7609999999999999</v>
      </c>
      <c r="T87" s="88">
        <v>0.23499999999999999</v>
      </c>
      <c r="U87" s="88">
        <v>134</v>
      </c>
      <c r="V87" s="88">
        <v>0.17499999999999999</v>
      </c>
      <c r="W87" s="88">
        <v>28178.748</v>
      </c>
      <c r="X87" s="88">
        <v>66.195999999999998</v>
      </c>
    </row>
    <row r="88" spans="1:24">
      <c r="A88" s="29">
        <v>43815</v>
      </c>
      <c r="B88" s="88" t="s">
        <v>68</v>
      </c>
      <c r="C88" s="88">
        <v>120092</v>
      </c>
      <c r="D88" s="88" t="s">
        <v>144</v>
      </c>
      <c r="E88" s="88" t="s">
        <v>36</v>
      </c>
      <c r="F88" s="88" t="s">
        <v>145</v>
      </c>
      <c r="G88" s="88" t="s">
        <v>18</v>
      </c>
      <c r="H88" s="88" t="s">
        <v>146</v>
      </c>
      <c r="I88" s="88" t="s">
        <v>147</v>
      </c>
      <c r="J88" s="88">
        <v>301</v>
      </c>
      <c r="K88" s="88" t="s">
        <v>148</v>
      </c>
      <c r="L88" s="88">
        <v>1</v>
      </c>
      <c r="M88" s="88" t="s">
        <v>20</v>
      </c>
      <c r="N88" s="88">
        <v>4</v>
      </c>
      <c r="O88" s="88" t="s">
        <v>37</v>
      </c>
      <c r="P88" s="88">
        <v>2</v>
      </c>
      <c r="Q88" s="88">
        <v>57163</v>
      </c>
      <c r="R88" s="88">
        <v>473.7</v>
      </c>
      <c r="S88" s="88">
        <v>1.6919999999999999</v>
      </c>
      <c r="T88" s="88">
        <v>0.21199999999999999</v>
      </c>
      <c r="U88" s="88">
        <v>121</v>
      </c>
      <c r="V88" s="88">
        <v>0.13100000000000001</v>
      </c>
      <c r="W88" s="88">
        <v>27078.113099999999</v>
      </c>
      <c r="X88" s="88">
        <v>57.317699999999995</v>
      </c>
    </row>
    <row r="89" spans="1:24">
      <c r="A89" s="29">
        <v>43808</v>
      </c>
      <c r="B89" s="88" t="s">
        <v>69</v>
      </c>
      <c r="C89" s="88">
        <v>120092</v>
      </c>
      <c r="D89" s="88" t="s">
        <v>144</v>
      </c>
      <c r="E89" s="88" t="s">
        <v>36</v>
      </c>
      <c r="F89" s="88" t="s">
        <v>145</v>
      </c>
      <c r="G89" s="88" t="s">
        <v>18</v>
      </c>
      <c r="H89" s="88" t="s">
        <v>146</v>
      </c>
      <c r="I89" s="88" t="s">
        <v>147</v>
      </c>
      <c r="J89" s="88">
        <v>301</v>
      </c>
      <c r="K89" s="88" t="s">
        <v>148</v>
      </c>
      <c r="L89" s="88">
        <v>1</v>
      </c>
      <c r="M89" s="88" t="s">
        <v>20</v>
      </c>
      <c r="N89" s="88">
        <v>4</v>
      </c>
      <c r="O89" s="88" t="s">
        <v>37</v>
      </c>
      <c r="P89" s="88">
        <v>2</v>
      </c>
      <c r="Q89" s="88">
        <v>57373</v>
      </c>
      <c r="R89" s="88">
        <v>416</v>
      </c>
      <c r="S89" s="88">
        <v>1.492</v>
      </c>
      <c r="T89" s="88">
        <v>0.36599999999999999</v>
      </c>
      <c r="U89" s="88">
        <v>210</v>
      </c>
      <c r="V89" s="88">
        <v>0.28799999999999998</v>
      </c>
      <c r="W89" s="88">
        <v>23867.168000000001</v>
      </c>
      <c r="X89" s="88">
        <v>87.36</v>
      </c>
    </row>
    <row r="90" spans="1:24">
      <c r="A90" s="29">
        <v>43801</v>
      </c>
      <c r="B90" s="88" t="s">
        <v>70</v>
      </c>
      <c r="C90" s="88">
        <v>120092</v>
      </c>
      <c r="D90" s="88" t="s">
        <v>144</v>
      </c>
      <c r="E90" s="88" t="s">
        <v>36</v>
      </c>
      <c r="F90" s="88" t="s">
        <v>145</v>
      </c>
      <c r="G90" s="88" t="s">
        <v>18</v>
      </c>
      <c r="H90" s="88" t="s">
        <v>146</v>
      </c>
      <c r="I90" s="88" t="s">
        <v>147</v>
      </c>
      <c r="J90" s="88">
        <v>301</v>
      </c>
      <c r="K90" s="88" t="s">
        <v>148</v>
      </c>
      <c r="L90" s="88">
        <v>1</v>
      </c>
      <c r="M90" s="88" t="s">
        <v>20</v>
      </c>
      <c r="N90" s="88">
        <v>4</v>
      </c>
      <c r="O90" s="88" t="s">
        <v>37</v>
      </c>
      <c r="P90" s="88">
        <v>2</v>
      </c>
      <c r="Q90" s="88">
        <v>57488</v>
      </c>
      <c r="R90" s="88">
        <v>369.9</v>
      </c>
      <c r="S90" s="88">
        <v>1.329</v>
      </c>
      <c r="T90" s="88">
        <v>9.1999999999999998E-2</v>
      </c>
      <c r="U90" s="88">
        <v>53</v>
      </c>
      <c r="V90" s="88">
        <v>7.6999999999999999E-2</v>
      </c>
      <c r="W90" s="88">
        <v>21264.8112</v>
      </c>
      <c r="X90" s="88">
        <v>19.604699999999998</v>
      </c>
    </row>
    <row r="91" spans="1:24">
      <c r="A91" s="29">
        <v>43801</v>
      </c>
      <c r="B91" s="88" t="s">
        <v>71</v>
      </c>
      <c r="C91" s="88">
        <v>120092</v>
      </c>
      <c r="D91" s="88" t="s">
        <v>144</v>
      </c>
      <c r="E91" s="88" t="s">
        <v>36</v>
      </c>
      <c r="F91" s="88" t="s">
        <v>145</v>
      </c>
      <c r="G91" s="88" t="s">
        <v>18</v>
      </c>
      <c r="H91" s="88" t="s">
        <v>146</v>
      </c>
      <c r="I91" s="88" t="s">
        <v>147</v>
      </c>
      <c r="J91" s="88">
        <v>301</v>
      </c>
      <c r="K91" s="88" t="s">
        <v>148</v>
      </c>
      <c r="L91" s="88">
        <v>1</v>
      </c>
      <c r="M91" s="88" t="s">
        <v>20</v>
      </c>
      <c r="N91" s="88">
        <v>4</v>
      </c>
      <c r="O91" s="88" t="s">
        <v>37</v>
      </c>
      <c r="P91" s="88">
        <v>2</v>
      </c>
      <c r="Q91" s="88">
        <v>57488</v>
      </c>
      <c r="R91" s="88">
        <v>369.9</v>
      </c>
      <c r="S91" s="88">
        <v>1.329</v>
      </c>
      <c r="T91" s="88">
        <v>0.108</v>
      </c>
      <c r="U91" s="88">
        <v>62</v>
      </c>
      <c r="V91" s="88">
        <v>8.6999999999999994E-2</v>
      </c>
      <c r="W91" s="88">
        <v>21264.8112</v>
      </c>
      <c r="X91" s="88">
        <v>22.933799999999998</v>
      </c>
    </row>
    <row r="92" spans="1:24">
      <c r="A92" s="29">
        <v>43794</v>
      </c>
      <c r="B92" s="88" t="s">
        <v>72</v>
      </c>
      <c r="C92" s="88">
        <v>120092</v>
      </c>
      <c r="D92" s="88" t="s">
        <v>144</v>
      </c>
      <c r="E92" s="88" t="s">
        <v>36</v>
      </c>
      <c r="F92" s="88" t="s">
        <v>145</v>
      </c>
      <c r="G92" s="88" t="s">
        <v>18</v>
      </c>
      <c r="H92" s="88" t="s">
        <v>146</v>
      </c>
      <c r="I92" s="88" t="s">
        <v>147</v>
      </c>
      <c r="J92" s="88">
        <v>301</v>
      </c>
      <c r="K92" s="88" t="s">
        <v>148</v>
      </c>
      <c r="L92" s="88">
        <v>1</v>
      </c>
      <c r="M92" s="88" t="s">
        <v>20</v>
      </c>
      <c r="N92" s="88">
        <v>4</v>
      </c>
      <c r="O92" s="88" t="s">
        <v>37</v>
      </c>
      <c r="P92" s="88">
        <v>2</v>
      </c>
      <c r="Q92" s="88">
        <v>57666</v>
      </c>
      <c r="R92" s="88">
        <v>365.41199999999998</v>
      </c>
      <c r="S92" s="88">
        <v>1.3169999999999999</v>
      </c>
      <c r="T92" s="88">
        <v>0.309</v>
      </c>
      <c r="U92" s="88">
        <v>178</v>
      </c>
      <c r="V92" s="88">
        <v>0.25700000000000001</v>
      </c>
      <c r="W92" s="88">
        <v>21071.848391999996</v>
      </c>
      <c r="X92" s="88">
        <v>65.043335999999996</v>
      </c>
    </row>
    <row r="93" spans="1:24">
      <c r="A93" s="29">
        <v>43787</v>
      </c>
      <c r="B93" s="88" t="s">
        <v>73</v>
      </c>
      <c r="C93" s="88">
        <v>120092</v>
      </c>
      <c r="D93" s="88" t="s">
        <v>144</v>
      </c>
      <c r="E93" s="88" t="s">
        <v>36</v>
      </c>
      <c r="F93" s="88" t="s">
        <v>145</v>
      </c>
      <c r="G93" s="88" t="s">
        <v>18</v>
      </c>
      <c r="H93" s="88" t="s">
        <v>146</v>
      </c>
      <c r="I93" s="88" t="s">
        <v>147</v>
      </c>
      <c r="J93" s="88">
        <v>301</v>
      </c>
      <c r="K93" s="88" t="s">
        <v>148</v>
      </c>
      <c r="L93" s="88">
        <v>1</v>
      </c>
      <c r="M93" s="88" t="s">
        <v>20</v>
      </c>
      <c r="N93" s="88">
        <v>4</v>
      </c>
      <c r="O93" s="88" t="s">
        <v>37</v>
      </c>
      <c r="P93" s="88">
        <v>2</v>
      </c>
      <c r="Q93" s="88">
        <v>57806</v>
      </c>
      <c r="R93" s="88">
        <v>311</v>
      </c>
      <c r="S93" s="88">
        <v>1.1240000000000001</v>
      </c>
      <c r="T93" s="88">
        <v>0.24199999999999999</v>
      </c>
      <c r="U93" s="88">
        <v>140</v>
      </c>
      <c r="V93" s="88">
        <v>0.187</v>
      </c>
      <c r="W93" s="88">
        <v>17977.666000000001</v>
      </c>
      <c r="X93" s="88">
        <v>43.54</v>
      </c>
    </row>
    <row r="94" spans="1:24">
      <c r="A94" s="29">
        <v>43780</v>
      </c>
      <c r="B94" s="88" t="s">
        <v>74</v>
      </c>
      <c r="C94" s="88">
        <v>120092</v>
      </c>
      <c r="D94" s="88" t="s">
        <v>144</v>
      </c>
      <c r="E94" s="88" t="s">
        <v>36</v>
      </c>
      <c r="F94" s="88" t="s">
        <v>145</v>
      </c>
      <c r="G94" s="88" t="s">
        <v>18</v>
      </c>
      <c r="H94" s="88" t="s">
        <v>146</v>
      </c>
      <c r="I94" s="88" t="s">
        <v>147</v>
      </c>
      <c r="J94" s="88">
        <v>301</v>
      </c>
      <c r="K94" s="88" t="s">
        <v>148</v>
      </c>
      <c r="L94" s="88">
        <v>6</v>
      </c>
      <c r="M94" s="88" t="s">
        <v>149</v>
      </c>
      <c r="N94" s="88">
        <v>4</v>
      </c>
      <c r="O94" s="88" t="s">
        <v>37</v>
      </c>
      <c r="P94" s="88">
        <v>2</v>
      </c>
      <c r="Q94" s="88">
        <v>58031</v>
      </c>
      <c r="R94" s="88">
        <v>261</v>
      </c>
      <c r="S94" s="88">
        <v>0.94699999999999995</v>
      </c>
      <c r="T94" s="88">
        <v>0.38800000000000001</v>
      </c>
      <c r="U94" s="88">
        <v>225</v>
      </c>
      <c r="V94" s="88">
        <v>0.255</v>
      </c>
      <c r="W94" s="88">
        <v>15146.091</v>
      </c>
      <c r="X94" s="88">
        <v>58.725000000000001</v>
      </c>
    </row>
    <row r="95" spans="1:24">
      <c r="A95" s="29">
        <v>43773</v>
      </c>
      <c r="B95" s="88" t="s">
        <v>75</v>
      </c>
      <c r="C95" s="88">
        <v>120092</v>
      </c>
      <c r="D95" s="88" t="s">
        <v>144</v>
      </c>
      <c r="E95" s="88" t="s">
        <v>36</v>
      </c>
      <c r="F95" s="88" t="s">
        <v>145</v>
      </c>
      <c r="G95" s="88" t="s">
        <v>18</v>
      </c>
      <c r="H95" s="88" t="s">
        <v>146</v>
      </c>
      <c r="I95" s="88" t="s">
        <v>147</v>
      </c>
      <c r="J95" s="88">
        <v>301</v>
      </c>
      <c r="K95" s="88" t="s">
        <v>148</v>
      </c>
      <c r="L95" s="88">
        <v>6</v>
      </c>
      <c r="M95" s="88" t="s">
        <v>149</v>
      </c>
      <c r="N95" s="88">
        <v>4</v>
      </c>
      <c r="O95" s="88" t="s">
        <v>37</v>
      </c>
      <c r="P95" s="88">
        <v>2</v>
      </c>
      <c r="Q95" s="88">
        <v>58286</v>
      </c>
      <c r="R95" s="88">
        <v>239</v>
      </c>
      <c r="S95" s="88">
        <v>0.435</v>
      </c>
      <c r="T95" s="88">
        <v>0.156</v>
      </c>
      <c r="U95" s="88">
        <v>91</v>
      </c>
      <c r="V95" s="88">
        <v>0.11</v>
      </c>
      <c r="W95" s="88">
        <v>13930.353999999999</v>
      </c>
      <c r="X95" s="88">
        <v>21.748999999999999</v>
      </c>
    </row>
    <row r="96" spans="1:24">
      <c r="A96" s="29">
        <v>43773</v>
      </c>
      <c r="B96" s="88" t="s">
        <v>76</v>
      </c>
      <c r="C96" s="88">
        <v>120092</v>
      </c>
      <c r="D96" s="88" t="s">
        <v>144</v>
      </c>
      <c r="E96" s="88" t="s">
        <v>36</v>
      </c>
      <c r="F96" s="88" t="s">
        <v>145</v>
      </c>
      <c r="G96" s="88" t="s">
        <v>18</v>
      </c>
      <c r="H96" s="88" t="s">
        <v>146</v>
      </c>
      <c r="I96" s="88" t="s">
        <v>147</v>
      </c>
      <c r="J96" s="88">
        <v>301</v>
      </c>
      <c r="K96" s="88" t="s">
        <v>148</v>
      </c>
      <c r="L96" s="88">
        <v>6</v>
      </c>
      <c r="M96" s="88" t="s">
        <v>149</v>
      </c>
      <c r="N96" s="88">
        <v>4</v>
      </c>
      <c r="O96" s="88" t="s">
        <v>37</v>
      </c>
      <c r="P96" s="88">
        <v>2</v>
      </c>
      <c r="Q96" s="88">
        <v>58286</v>
      </c>
      <c r="R96" s="88">
        <v>208</v>
      </c>
      <c r="S96" s="88">
        <v>0.379</v>
      </c>
      <c r="T96" s="88">
        <v>0.28100000000000003</v>
      </c>
      <c r="U96" s="88">
        <v>164</v>
      </c>
      <c r="V96" s="88">
        <v>0.153</v>
      </c>
      <c r="W96" s="88">
        <v>12123.487999999999</v>
      </c>
      <c r="X96" s="88">
        <v>34.112000000000002</v>
      </c>
    </row>
    <row r="97" spans="1:24">
      <c r="A97" s="29">
        <v>43766</v>
      </c>
      <c r="B97" s="88" t="s">
        <v>77</v>
      </c>
      <c r="C97" s="88">
        <v>120092</v>
      </c>
      <c r="D97" s="88" t="s">
        <v>144</v>
      </c>
      <c r="E97" s="88" t="s">
        <v>36</v>
      </c>
      <c r="F97" s="88" t="s">
        <v>145</v>
      </c>
      <c r="G97" s="88" t="s">
        <v>18</v>
      </c>
      <c r="H97" s="88" t="s">
        <v>146</v>
      </c>
      <c r="I97" s="88" t="s">
        <v>147</v>
      </c>
      <c r="J97" s="88">
        <v>301</v>
      </c>
      <c r="K97" s="88" t="s">
        <v>148</v>
      </c>
      <c r="L97" s="88">
        <v>6</v>
      </c>
      <c r="M97" s="88" t="s">
        <v>149</v>
      </c>
      <c r="N97" s="88">
        <v>4</v>
      </c>
      <c r="O97" s="88" t="s">
        <v>37</v>
      </c>
      <c r="P97" s="88">
        <v>2</v>
      </c>
      <c r="Q97" s="88">
        <v>59293</v>
      </c>
      <c r="R97" s="88">
        <v>292</v>
      </c>
      <c r="S97" s="88">
        <v>0.54100000000000004</v>
      </c>
      <c r="T97" s="88">
        <v>1.698</v>
      </c>
      <c r="U97" s="88">
        <v>1007</v>
      </c>
      <c r="V97" s="88">
        <v>0.14000000000000001</v>
      </c>
      <c r="W97" s="88">
        <v>17313.556</v>
      </c>
      <c r="X97" s="88">
        <v>294.04399999999998</v>
      </c>
    </row>
    <row r="98" spans="1:24">
      <c r="A98" s="29">
        <v>43759</v>
      </c>
      <c r="B98" s="88" t="s">
        <v>78</v>
      </c>
      <c r="C98" s="88">
        <v>120092</v>
      </c>
      <c r="D98" s="88" t="s">
        <v>144</v>
      </c>
      <c r="E98" s="88" t="s">
        <v>36</v>
      </c>
      <c r="F98" s="88" t="s">
        <v>145</v>
      </c>
      <c r="G98" s="88" t="s">
        <v>18</v>
      </c>
      <c r="H98" s="88" t="s">
        <v>146</v>
      </c>
      <c r="I98" s="88" t="s">
        <v>147</v>
      </c>
      <c r="J98" s="88">
        <v>301</v>
      </c>
      <c r="K98" s="88" t="s">
        <v>148</v>
      </c>
      <c r="L98" s="88">
        <v>1</v>
      </c>
      <c r="M98" s="88" t="s">
        <v>20</v>
      </c>
      <c r="N98" s="88">
        <v>4</v>
      </c>
      <c r="O98" s="88" t="s">
        <v>37</v>
      </c>
      <c r="P98" s="88">
        <v>2</v>
      </c>
      <c r="Q98" s="88">
        <v>62381</v>
      </c>
      <c r="R98" s="88">
        <v>251</v>
      </c>
      <c r="S98" s="88">
        <v>0.5</v>
      </c>
      <c r="T98" s="88">
        <v>4.95</v>
      </c>
      <c r="U98" s="88">
        <v>3088</v>
      </c>
      <c r="V98" s="88">
        <v>0.497</v>
      </c>
      <c r="W98" s="88">
        <v>15657.630999999999</v>
      </c>
      <c r="X98" s="88">
        <v>775.08799999999997</v>
      </c>
    </row>
    <row r="99" spans="1:24">
      <c r="A99" s="29">
        <v>43752</v>
      </c>
      <c r="B99" s="88" t="s">
        <v>79</v>
      </c>
      <c r="C99" s="88">
        <v>120092</v>
      </c>
      <c r="D99" s="88" t="s">
        <v>144</v>
      </c>
      <c r="E99" s="88" t="s">
        <v>36</v>
      </c>
      <c r="F99" s="88" t="s">
        <v>145</v>
      </c>
      <c r="G99" s="88" t="s">
        <v>18</v>
      </c>
      <c r="H99" s="88" t="s">
        <v>146</v>
      </c>
      <c r="I99" s="88" t="s">
        <v>147</v>
      </c>
      <c r="J99" s="88">
        <v>301</v>
      </c>
      <c r="K99" s="88" t="s">
        <v>148</v>
      </c>
      <c r="L99" s="88">
        <v>6</v>
      </c>
      <c r="M99" s="88" t="s">
        <v>149</v>
      </c>
      <c r="N99" s="88">
        <v>4</v>
      </c>
      <c r="O99" s="88" t="s">
        <v>37</v>
      </c>
      <c r="P99" s="88">
        <v>2</v>
      </c>
      <c r="Q99" s="88">
        <v>64167</v>
      </c>
      <c r="R99" s="88">
        <v>204</v>
      </c>
      <c r="S99" s="88">
        <v>0.5</v>
      </c>
      <c r="T99" s="88">
        <v>2.7829999999999999</v>
      </c>
      <c r="U99" s="88">
        <v>1786</v>
      </c>
      <c r="V99" s="88">
        <v>0.224</v>
      </c>
      <c r="W99" s="88">
        <v>13090.067999999999</v>
      </c>
      <c r="X99" s="88">
        <v>364.34399999999999</v>
      </c>
    </row>
    <row r="100" spans="1:24">
      <c r="A100" s="29">
        <v>44073</v>
      </c>
      <c r="B100" s="88" t="s">
        <v>83</v>
      </c>
      <c r="C100" s="88">
        <v>120092</v>
      </c>
      <c r="D100" s="88" t="s">
        <v>144</v>
      </c>
      <c r="E100" s="88" t="s">
        <v>36</v>
      </c>
      <c r="F100" s="88" t="s">
        <v>145</v>
      </c>
      <c r="G100" s="88" t="s">
        <v>18</v>
      </c>
      <c r="H100" s="88" t="s">
        <v>146</v>
      </c>
      <c r="I100" s="88" t="s">
        <v>147</v>
      </c>
      <c r="J100" s="88">
        <v>301</v>
      </c>
      <c r="K100" s="88" t="s">
        <v>148</v>
      </c>
      <c r="L100" s="88">
        <v>1</v>
      </c>
      <c r="M100" s="88" t="s">
        <v>20</v>
      </c>
      <c r="N100" s="88">
        <v>4</v>
      </c>
      <c r="O100" s="88" t="s">
        <v>37</v>
      </c>
      <c r="P100" s="88">
        <v>2</v>
      </c>
      <c r="Q100" s="88">
        <v>50706</v>
      </c>
      <c r="R100" s="30">
        <v>4231</v>
      </c>
      <c r="S100" s="88">
        <v>7.4</v>
      </c>
      <c r="T100" s="88">
        <v>0.187</v>
      </c>
      <c r="U100" s="88">
        <v>95</v>
      </c>
      <c r="V100" s="88">
        <v>8.3000000000000004E-2</v>
      </c>
      <c r="W100" s="88">
        <v>214537.08600000001</v>
      </c>
      <c r="X100" s="88">
        <v>401.94499999999999</v>
      </c>
    </row>
    <row r="101" spans="1:24">
      <c r="A101" s="29">
        <v>44066</v>
      </c>
      <c r="B101" s="88" t="s">
        <v>84</v>
      </c>
      <c r="C101" s="88">
        <v>120092</v>
      </c>
      <c r="D101" s="88" t="s">
        <v>144</v>
      </c>
      <c r="E101" s="88" t="s">
        <v>36</v>
      </c>
      <c r="F101" s="88" t="s">
        <v>145</v>
      </c>
      <c r="G101" s="88" t="s">
        <v>18</v>
      </c>
      <c r="H101" s="88" t="s">
        <v>146</v>
      </c>
      <c r="I101" s="88" t="s">
        <v>147</v>
      </c>
      <c r="J101" s="88">
        <v>301</v>
      </c>
      <c r="K101" s="88" t="s">
        <v>148</v>
      </c>
      <c r="L101" s="88">
        <v>1</v>
      </c>
      <c r="M101" s="88" t="s">
        <v>20</v>
      </c>
      <c r="N101" s="88">
        <v>4</v>
      </c>
      <c r="O101" s="88" t="s">
        <v>37</v>
      </c>
      <c r="P101" s="88">
        <v>2</v>
      </c>
      <c r="Q101" s="88">
        <v>50853</v>
      </c>
      <c r="R101" s="31">
        <v>4054.8</v>
      </c>
      <c r="S101" s="88">
        <v>7.2</v>
      </c>
      <c r="T101" s="88">
        <v>0.28899999999999998</v>
      </c>
      <c r="U101" s="88">
        <v>147</v>
      </c>
      <c r="V101" s="88">
        <v>0.104</v>
      </c>
      <c r="W101" s="88">
        <v>206198.7444</v>
      </c>
      <c r="X101" s="88">
        <v>596.05560000000003</v>
      </c>
    </row>
    <row r="102" spans="1:24">
      <c r="A102" s="29">
        <v>44059</v>
      </c>
      <c r="B102" s="88" t="s">
        <v>85</v>
      </c>
      <c r="C102" s="88">
        <v>120092</v>
      </c>
      <c r="D102" s="88" t="s">
        <v>144</v>
      </c>
      <c r="E102" s="88" t="s">
        <v>36</v>
      </c>
      <c r="F102" s="88" t="s">
        <v>145</v>
      </c>
      <c r="G102" s="88" t="s">
        <v>18</v>
      </c>
      <c r="H102" s="88" t="s">
        <v>146</v>
      </c>
      <c r="I102" s="88" t="s">
        <v>147</v>
      </c>
      <c r="J102" s="88">
        <v>301</v>
      </c>
      <c r="K102" s="88" t="s">
        <v>148</v>
      </c>
      <c r="L102" s="88">
        <v>1</v>
      </c>
      <c r="M102" s="88" t="s">
        <v>20</v>
      </c>
      <c r="N102" s="88">
        <v>4</v>
      </c>
      <c r="O102" s="88" t="s">
        <v>37</v>
      </c>
      <c r="P102" s="88">
        <v>2</v>
      </c>
      <c r="Q102" s="88">
        <v>50964</v>
      </c>
      <c r="R102" s="31">
        <v>3928.6</v>
      </c>
      <c r="S102" s="88">
        <v>7</v>
      </c>
      <c r="T102" s="88">
        <v>0.218</v>
      </c>
      <c r="U102" s="88">
        <v>111</v>
      </c>
      <c r="V102" s="88">
        <v>6.3E-2</v>
      </c>
      <c r="W102" s="88">
        <v>200217.1704</v>
      </c>
      <c r="X102" s="88">
        <v>436.07459999999998</v>
      </c>
    </row>
    <row r="103" spans="1:24">
      <c r="A103" s="29">
        <v>44052</v>
      </c>
      <c r="B103" s="88" t="s">
        <v>86</v>
      </c>
      <c r="C103" s="88">
        <v>120092</v>
      </c>
      <c r="D103" s="88" t="s">
        <v>144</v>
      </c>
      <c r="E103" s="88" t="s">
        <v>36</v>
      </c>
      <c r="F103" s="88" t="s">
        <v>145</v>
      </c>
      <c r="G103" s="88" t="s">
        <v>18</v>
      </c>
      <c r="H103" s="88" t="s">
        <v>146</v>
      </c>
      <c r="I103" s="88" t="s">
        <v>147</v>
      </c>
      <c r="J103" s="88">
        <v>301</v>
      </c>
      <c r="K103" s="88" t="s">
        <v>148</v>
      </c>
      <c r="L103" s="88">
        <v>1</v>
      </c>
      <c r="M103" s="88" t="s">
        <v>20</v>
      </c>
      <c r="N103" s="88">
        <v>4</v>
      </c>
      <c r="O103" s="88" t="s">
        <v>37</v>
      </c>
      <c r="P103" s="88">
        <v>2</v>
      </c>
      <c r="Q103" s="88">
        <v>51067</v>
      </c>
      <c r="R103" s="31">
        <v>3771.2</v>
      </c>
      <c r="S103" s="88">
        <v>6.7</v>
      </c>
      <c r="T103" s="88">
        <v>0.20200000000000001</v>
      </c>
      <c r="U103" s="88">
        <v>103</v>
      </c>
      <c r="V103" s="88">
        <v>7.8E-2</v>
      </c>
      <c r="W103" s="88">
        <v>192583.87039999999</v>
      </c>
      <c r="X103" s="88">
        <v>388.43359999999996</v>
      </c>
    </row>
    <row r="104" spans="1:24">
      <c r="A104" s="29">
        <v>44045</v>
      </c>
      <c r="B104" s="88" t="s">
        <v>87</v>
      </c>
      <c r="C104" s="88">
        <v>120092</v>
      </c>
      <c r="D104" s="88" t="s">
        <v>144</v>
      </c>
      <c r="E104" s="88" t="s">
        <v>36</v>
      </c>
      <c r="F104" s="88" t="s">
        <v>145</v>
      </c>
      <c r="G104" s="88" t="s">
        <v>18</v>
      </c>
      <c r="H104" s="88" t="s">
        <v>146</v>
      </c>
      <c r="I104" s="88" t="s">
        <v>147</v>
      </c>
      <c r="J104" s="88">
        <v>301</v>
      </c>
      <c r="K104" s="88" t="s">
        <v>148</v>
      </c>
      <c r="L104" s="88">
        <v>1</v>
      </c>
      <c r="M104" s="88" t="s">
        <v>20</v>
      </c>
      <c r="N104" s="88">
        <v>4</v>
      </c>
      <c r="O104" s="88" t="s">
        <v>37</v>
      </c>
      <c r="P104" s="88">
        <v>2</v>
      </c>
      <c r="Q104" s="88">
        <v>51178</v>
      </c>
      <c r="R104" s="31">
        <v>3651.9</v>
      </c>
      <c r="S104" s="88">
        <v>6.5</v>
      </c>
      <c r="T104" s="88">
        <v>6.8000000000000005E-2</v>
      </c>
      <c r="U104" s="88">
        <v>35</v>
      </c>
      <c r="V104" s="88">
        <v>4.2999999999999997E-2</v>
      </c>
      <c r="W104" s="88">
        <v>186896.9382</v>
      </c>
      <c r="X104" s="88">
        <v>127.8165</v>
      </c>
    </row>
    <row r="105" spans="1:24">
      <c r="A105" s="29">
        <v>44045</v>
      </c>
      <c r="B105" s="88" t="s">
        <v>88</v>
      </c>
      <c r="C105" s="88">
        <v>120092</v>
      </c>
      <c r="D105" s="88" t="s">
        <v>144</v>
      </c>
      <c r="E105" s="88" t="s">
        <v>36</v>
      </c>
      <c r="F105" s="88" t="s">
        <v>145</v>
      </c>
      <c r="G105" s="88" t="s">
        <v>18</v>
      </c>
      <c r="H105" s="88" t="s">
        <v>146</v>
      </c>
      <c r="I105" s="88" t="s">
        <v>147</v>
      </c>
      <c r="J105" s="88">
        <v>301</v>
      </c>
      <c r="K105" s="88" t="s">
        <v>148</v>
      </c>
      <c r="L105" s="88">
        <v>1</v>
      </c>
      <c r="M105" s="88" t="s">
        <v>20</v>
      </c>
      <c r="N105" s="88">
        <v>4</v>
      </c>
      <c r="O105" s="88" t="s">
        <v>37</v>
      </c>
      <c r="P105" s="88">
        <v>2</v>
      </c>
      <c r="Q105" s="88">
        <v>51178</v>
      </c>
      <c r="R105" s="31">
        <v>3651.9</v>
      </c>
      <c r="S105" s="88">
        <v>6.5</v>
      </c>
      <c r="T105" s="88">
        <v>0.14899999999999999</v>
      </c>
      <c r="U105" s="88">
        <v>76</v>
      </c>
      <c r="V105" s="88">
        <v>0.10199999999999999</v>
      </c>
      <c r="W105" s="88">
        <v>186896.9382</v>
      </c>
      <c r="X105" s="88">
        <v>277.5444</v>
      </c>
    </row>
    <row r="106" spans="1:24">
      <c r="A106" s="29">
        <v>44038</v>
      </c>
      <c r="B106" s="88" t="s">
        <v>89</v>
      </c>
      <c r="C106" s="88">
        <v>120092</v>
      </c>
      <c r="D106" s="88" t="s">
        <v>144</v>
      </c>
      <c r="E106" s="88" t="s">
        <v>36</v>
      </c>
      <c r="F106" s="88" t="s">
        <v>145</v>
      </c>
      <c r="G106" s="88" t="s">
        <v>18</v>
      </c>
      <c r="H106" s="88" t="s">
        <v>146</v>
      </c>
      <c r="I106" s="88" t="s">
        <v>147</v>
      </c>
      <c r="J106" s="88">
        <v>301</v>
      </c>
      <c r="K106" s="88" t="s">
        <v>148</v>
      </c>
      <c r="L106" s="88">
        <v>1</v>
      </c>
      <c r="M106" s="88" t="s">
        <v>20</v>
      </c>
      <c r="N106" s="88">
        <v>4</v>
      </c>
      <c r="O106" s="88" t="s">
        <v>37</v>
      </c>
      <c r="P106" s="88">
        <v>2</v>
      </c>
      <c r="Q106" s="88">
        <v>51297</v>
      </c>
      <c r="R106" s="31">
        <v>3542.3</v>
      </c>
      <c r="S106" s="88">
        <v>6.3</v>
      </c>
      <c r="T106" s="88">
        <v>0.23200000000000001</v>
      </c>
      <c r="U106" s="88">
        <v>119</v>
      </c>
      <c r="V106" s="88">
        <v>0.154</v>
      </c>
      <c r="W106" s="88">
        <v>181709.36310000002</v>
      </c>
      <c r="X106" s="88">
        <v>421.53370000000001</v>
      </c>
    </row>
    <row r="107" spans="1:24">
      <c r="A107" s="29">
        <v>44031</v>
      </c>
      <c r="B107" s="88" t="s">
        <v>90</v>
      </c>
      <c r="C107" s="88">
        <v>120092</v>
      </c>
      <c r="D107" s="88" t="s">
        <v>144</v>
      </c>
      <c r="E107" s="88" t="s">
        <v>36</v>
      </c>
      <c r="F107" s="88" t="s">
        <v>145</v>
      </c>
      <c r="G107" s="88" t="s">
        <v>18</v>
      </c>
      <c r="H107" s="88" t="s">
        <v>146</v>
      </c>
      <c r="I107" s="88" t="s">
        <v>147</v>
      </c>
      <c r="J107" s="88">
        <v>301</v>
      </c>
      <c r="K107" s="88" t="s">
        <v>148</v>
      </c>
      <c r="L107" s="88">
        <v>1</v>
      </c>
      <c r="M107" s="88" t="s">
        <v>20</v>
      </c>
      <c r="N107" s="88">
        <v>4</v>
      </c>
      <c r="O107" s="88" t="s">
        <v>37</v>
      </c>
      <c r="P107" s="88">
        <v>2</v>
      </c>
      <c r="Q107" s="88">
        <v>51402</v>
      </c>
      <c r="R107" s="31">
        <v>3407.8</v>
      </c>
      <c r="S107" s="88">
        <v>6.1</v>
      </c>
      <c r="T107" s="88">
        <v>0.20399999999999999</v>
      </c>
      <c r="U107" s="88">
        <v>105</v>
      </c>
      <c r="V107" s="88">
        <v>0.107</v>
      </c>
      <c r="W107" s="88">
        <v>175167.73560000001</v>
      </c>
      <c r="X107" s="88">
        <v>357.81900000000002</v>
      </c>
    </row>
    <row r="108" spans="1:24">
      <c r="A108" s="29">
        <v>44024</v>
      </c>
      <c r="B108" s="88" t="s">
        <v>91</v>
      </c>
      <c r="C108" s="88">
        <v>120092</v>
      </c>
      <c r="D108" s="88" t="s">
        <v>144</v>
      </c>
      <c r="E108" s="88" t="s">
        <v>36</v>
      </c>
      <c r="F108" s="88" t="s">
        <v>145</v>
      </c>
      <c r="G108" s="88" t="s">
        <v>18</v>
      </c>
      <c r="H108" s="88" t="s">
        <v>146</v>
      </c>
      <c r="I108" s="88" t="s">
        <v>147</v>
      </c>
      <c r="J108" s="88">
        <v>301</v>
      </c>
      <c r="K108" s="88" t="s">
        <v>148</v>
      </c>
      <c r="L108" s="88">
        <v>1</v>
      </c>
      <c r="M108" s="88" t="s">
        <v>20</v>
      </c>
      <c r="N108" s="88">
        <v>4</v>
      </c>
      <c r="O108" s="88" t="s">
        <v>37</v>
      </c>
      <c r="P108" s="88">
        <v>2</v>
      </c>
      <c r="Q108" s="88">
        <v>51579</v>
      </c>
      <c r="R108" s="31">
        <v>3308.3</v>
      </c>
      <c r="S108" s="88">
        <v>5.9</v>
      </c>
      <c r="T108" s="88">
        <v>0.34300000000000003</v>
      </c>
      <c r="U108" s="88">
        <v>177</v>
      </c>
      <c r="V108" s="88">
        <v>9.9000000000000005E-2</v>
      </c>
      <c r="W108" s="88">
        <v>170638.80570000003</v>
      </c>
      <c r="X108" s="88">
        <v>585.56909999999993</v>
      </c>
    </row>
    <row r="109" spans="1:24">
      <c r="A109" s="29">
        <v>44018</v>
      </c>
      <c r="B109" s="88" t="s">
        <v>92</v>
      </c>
      <c r="C109" s="88">
        <v>120092</v>
      </c>
      <c r="D109" s="88" t="s">
        <v>144</v>
      </c>
      <c r="E109" s="88" t="s">
        <v>36</v>
      </c>
      <c r="F109" s="88" t="s">
        <v>145</v>
      </c>
      <c r="G109" s="88" t="s">
        <v>18</v>
      </c>
      <c r="H109" s="88" t="s">
        <v>146</v>
      </c>
      <c r="I109" s="88" t="s">
        <v>147</v>
      </c>
      <c r="J109" s="88">
        <v>301</v>
      </c>
      <c r="K109" s="88" t="s">
        <v>148</v>
      </c>
      <c r="L109" s="88">
        <v>1</v>
      </c>
      <c r="M109" s="88" t="s">
        <v>20</v>
      </c>
      <c r="N109" s="88">
        <v>4</v>
      </c>
      <c r="O109" s="88" t="s">
        <v>37</v>
      </c>
      <c r="P109" s="88">
        <v>2</v>
      </c>
      <c r="Q109" s="88">
        <v>51748</v>
      </c>
      <c r="R109" s="31">
        <v>3156.8</v>
      </c>
      <c r="S109" s="88">
        <v>5.7</v>
      </c>
      <c r="T109" s="88">
        <v>0.20300000000000001</v>
      </c>
      <c r="U109" s="88">
        <v>105</v>
      </c>
      <c r="V109" s="88">
        <v>6.6000000000000003E-2</v>
      </c>
      <c r="W109" s="88">
        <v>163358.0864</v>
      </c>
      <c r="X109" s="88">
        <v>331.464</v>
      </c>
    </row>
    <row r="110" spans="1:24">
      <c r="A110" s="29">
        <v>44018</v>
      </c>
      <c r="B110" s="88" t="s">
        <v>93</v>
      </c>
      <c r="C110" s="88">
        <v>120092</v>
      </c>
      <c r="D110" s="88" t="s">
        <v>144</v>
      </c>
      <c r="E110" s="88" t="s">
        <v>36</v>
      </c>
      <c r="F110" s="88" t="s">
        <v>145</v>
      </c>
      <c r="G110" s="88" t="s">
        <v>18</v>
      </c>
      <c r="H110" s="88" t="s">
        <v>146</v>
      </c>
      <c r="I110" s="88" t="s">
        <v>147</v>
      </c>
      <c r="J110" s="88">
        <v>301</v>
      </c>
      <c r="K110" s="88" t="s">
        <v>148</v>
      </c>
      <c r="L110" s="88">
        <v>1</v>
      </c>
      <c r="M110" s="88" t="s">
        <v>20</v>
      </c>
      <c r="N110" s="88">
        <v>4</v>
      </c>
      <c r="O110" s="88" t="s">
        <v>37</v>
      </c>
      <c r="P110" s="88">
        <v>2</v>
      </c>
      <c r="Q110" s="88">
        <v>51748</v>
      </c>
      <c r="R110" s="31">
        <v>3156.8</v>
      </c>
      <c r="S110" s="88">
        <v>5.7</v>
      </c>
      <c r="T110" s="88">
        <v>0.124</v>
      </c>
      <c r="U110" s="88">
        <v>64</v>
      </c>
      <c r="V110" s="88">
        <v>3.3000000000000002E-2</v>
      </c>
      <c r="W110" s="88">
        <v>163358.0864</v>
      </c>
      <c r="X110" s="88">
        <v>202.0352</v>
      </c>
    </row>
    <row r="111" spans="1:24">
      <c r="A111" s="29">
        <v>44010</v>
      </c>
      <c r="B111" s="88" t="s">
        <v>94</v>
      </c>
      <c r="C111" s="88">
        <v>120092</v>
      </c>
      <c r="D111" s="88" t="s">
        <v>144</v>
      </c>
      <c r="E111" s="88" t="s">
        <v>36</v>
      </c>
      <c r="F111" s="88" t="s">
        <v>145</v>
      </c>
      <c r="G111" s="88" t="s">
        <v>18</v>
      </c>
      <c r="H111" s="88" t="s">
        <v>146</v>
      </c>
      <c r="I111" s="88" t="s">
        <v>147</v>
      </c>
      <c r="J111" s="88">
        <v>301</v>
      </c>
      <c r="K111" s="88" t="s">
        <v>148</v>
      </c>
      <c r="L111" s="88">
        <v>1</v>
      </c>
      <c r="M111" s="88" t="s">
        <v>20</v>
      </c>
      <c r="N111" s="88">
        <v>4</v>
      </c>
      <c r="O111" s="88" t="s">
        <v>37</v>
      </c>
      <c r="P111" s="88">
        <v>2</v>
      </c>
      <c r="Q111" s="88">
        <v>51921</v>
      </c>
      <c r="R111" s="30">
        <v>2999</v>
      </c>
      <c r="S111" s="88">
        <v>5.4</v>
      </c>
      <c r="T111" s="88">
        <v>0.33300000000000002</v>
      </c>
      <c r="U111" s="88">
        <v>173</v>
      </c>
      <c r="V111" s="88">
        <v>0.11600000000000001</v>
      </c>
      <c r="W111" s="88">
        <v>155711.079</v>
      </c>
      <c r="X111" s="88">
        <v>518.827</v>
      </c>
    </row>
    <row r="112" spans="1:24">
      <c r="A112" s="29">
        <v>44004</v>
      </c>
      <c r="B112" s="88" t="s">
        <v>95</v>
      </c>
      <c r="C112" s="88">
        <v>120092</v>
      </c>
      <c r="D112" s="88" t="s">
        <v>144</v>
      </c>
      <c r="E112" s="88" t="s">
        <v>36</v>
      </c>
      <c r="F112" s="88" t="s">
        <v>145</v>
      </c>
      <c r="G112" s="88" t="s">
        <v>18</v>
      </c>
      <c r="H112" s="88" t="s">
        <v>146</v>
      </c>
      <c r="I112" s="88" t="s">
        <v>147</v>
      </c>
      <c r="J112" s="88">
        <v>301</v>
      </c>
      <c r="K112" s="88" t="s">
        <v>148</v>
      </c>
      <c r="L112" s="88">
        <v>1</v>
      </c>
      <c r="M112" s="88" t="s">
        <v>20</v>
      </c>
      <c r="N112" s="88">
        <v>4</v>
      </c>
      <c r="O112" s="88" t="s">
        <v>37</v>
      </c>
      <c r="P112" s="88">
        <v>2</v>
      </c>
      <c r="Q112" s="88">
        <v>52069</v>
      </c>
      <c r="R112" s="30">
        <v>2857</v>
      </c>
      <c r="S112" s="88">
        <v>5.2</v>
      </c>
      <c r="T112" s="88">
        <v>0.28399999999999997</v>
      </c>
      <c r="U112" s="88">
        <v>148</v>
      </c>
      <c r="V112" s="88">
        <v>9.8000000000000004E-2</v>
      </c>
      <c r="W112" s="88">
        <v>148761.133</v>
      </c>
      <c r="X112" s="88">
        <v>422.83600000000001</v>
      </c>
    </row>
    <row r="113" spans="1:24">
      <c r="A113" s="29">
        <v>43996</v>
      </c>
      <c r="B113" s="88" t="s">
        <v>96</v>
      </c>
      <c r="C113" s="88">
        <v>120092</v>
      </c>
      <c r="D113" s="88" t="s">
        <v>144</v>
      </c>
      <c r="E113" s="88" t="s">
        <v>36</v>
      </c>
      <c r="F113" s="88" t="s">
        <v>145</v>
      </c>
      <c r="G113" s="88" t="s">
        <v>18</v>
      </c>
      <c r="H113" s="88" t="s">
        <v>146</v>
      </c>
      <c r="I113" s="88" t="s">
        <v>147</v>
      </c>
      <c r="J113" s="88">
        <v>301</v>
      </c>
      <c r="K113" s="88" t="s">
        <v>148</v>
      </c>
      <c r="L113" s="88">
        <v>1</v>
      </c>
      <c r="M113" s="88" t="s">
        <v>20</v>
      </c>
      <c r="N113" s="88">
        <v>4</v>
      </c>
      <c r="O113" s="88" t="s">
        <v>37</v>
      </c>
      <c r="P113" s="88">
        <v>2</v>
      </c>
      <c r="Q113" s="88">
        <v>52217</v>
      </c>
      <c r="R113" s="30">
        <v>2693</v>
      </c>
      <c r="S113" s="88">
        <v>4.9000000000000004</v>
      </c>
      <c r="T113" s="88">
        <v>0.28299999999999997</v>
      </c>
      <c r="U113" s="88">
        <v>148</v>
      </c>
      <c r="V113" s="88">
        <v>0.11700000000000001</v>
      </c>
      <c r="W113" s="88">
        <v>140620.38099999999</v>
      </c>
      <c r="X113" s="88">
        <v>398.56400000000002</v>
      </c>
    </row>
    <row r="114" spans="1:24">
      <c r="A114" s="29">
        <v>43989</v>
      </c>
      <c r="B114" s="88" t="s">
        <v>97</v>
      </c>
      <c r="C114" s="88">
        <v>120092</v>
      </c>
      <c r="D114" s="88" t="s">
        <v>144</v>
      </c>
      <c r="E114" s="88" t="s">
        <v>36</v>
      </c>
      <c r="F114" s="88" t="s">
        <v>145</v>
      </c>
      <c r="G114" s="88" t="s">
        <v>18</v>
      </c>
      <c r="H114" s="88" t="s">
        <v>146</v>
      </c>
      <c r="I114" s="88" t="s">
        <v>147</v>
      </c>
      <c r="J114" s="88">
        <v>301</v>
      </c>
      <c r="K114" s="88" t="s">
        <v>148</v>
      </c>
      <c r="L114" s="88">
        <v>1</v>
      </c>
      <c r="M114" s="88" t="s">
        <v>20</v>
      </c>
      <c r="N114" s="88">
        <v>4</v>
      </c>
      <c r="O114" s="88" t="s">
        <v>37</v>
      </c>
      <c r="P114" s="88">
        <v>2</v>
      </c>
      <c r="Q114" s="88">
        <v>52429</v>
      </c>
      <c r="R114" s="30">
        <v>2528</v>
      </c>
      <c r="S114" s="88">
        <v>4.5999999999999996</v>
      </c>
      <c r="T114" s="88">
        <v>0.40400000000000003</v>
      </c>
      <c r="U114" s="88">
        <v>212</v>
      </c>
      <c r="V114" s="88">
        <v>0.20799999999999999</v>
      </c>
      <c r="W114" s="88">
        <v>132540.51199999999</v>
      </c>
      <c r="X114" s="88">
        <v>535.93600000000004</v>
      </c>
    </row>
    <row r="115" spans="1:24">
      <c r="A115" s="29">
        <v>43982</v>
      </c>
      <c r="B115" s="88" t="s">
        <v>98</v>
      </c>
      <c r="C115" s="88">
        <v>120092</v>
      </c>
      <c r="D115" s="88" t="s">
        <v>144</v>
      </c>
      <c r="E115" s="88" t="s">
        <v>36</v>
      </c>
      <c r="F115" s="88" t="s">
        <v>145</v>
      </c>
      <c r="G115" s="88" t="s">
        <v>18</v>
      </c>
      <c r="H115" s="88" t="s">
        <v>146</v>
      </c>
      <c r="I115" s="88" t="s">
        <v>147</v>
      </c>
      <c r="J115" s="88">
        <v>301</v>
      </c>
      <c r="K115" s="88" t="s">
        <v>148</v>
      </c>
      <c r="L115" s="88">
        <v>1</v>
      </c>
      <c r="M115" s="88" t="s">
        <v>20</v>
      </c>
      <c r="N115" s="88">
        <v>4</v>
      </c>
      <c r="O115" s="88" t="s">
        <v>37</v>
      </c>
      <c r="P115" s="88">
        <v>2</v>
      </c>
      <c r="Q115" s="88">
        <v>52592</v>
      </c>
      <c r="R115" s="31">
        <v>2362.8000000000002</v>
      </c>
      <c r="S115" s="88">
        <v>4.3</v>
      </c>
      <c r="T115" s="88">
        <v>0.31</v>
      </c>
      <c r="U115" s="88">
        <v>163</v>
      </c>
      <c r="V115" s="88">
        <v>0.13500000000000001</v>
      </c>
      <c r="W115" s="88">
        <v>124264.37760000001</v>
      </c>
      <c r="X115" s="88">
        <v>385.13640000000004</v>
      </c>
    </row>
    <row r="116" spans="1:24">
      <c r="A116" s="29">
        <v>43975</v>
      </c>
      <c r="B116" s="88" t="s">
        <v>99</v>
      </c>
      <c r="C116" s="88">
        <v>120092</v>
      </c>
      <c r="D116" s="88" t="s">
        <v>144</v>
      </c>
      <c r="E116" s="88" t="s">
        <v>36</v>
      </c>
      <c r="F116" s="88" t="s">
        <v>145</v>
      </c>
      <c r="G116" s="88" t="s">
        <v>18</v>
      </c>
      <c r="H116" s="88" t="s">
        <v>146</v>
      </c>
      <c r="I116" s="88" t="s">
        <v>147</v>
      </c>
      <c r="J116" s="88">
        <v>301</v>
      </c>
      <c r="K116" s="88" t="s">
        <v>148</v>
      </c>
      <c r="L116" s="88">
        <v>1</v>
      </c>
      <c r="M116" s="88" t="s">
        <v>20</v>
      </c>
      <c r="N116" s="88">
        <v>4</v>
      </c>
      <c r="O116" s="88" t="s">
        <v>37</v>
      </c>
      <c r="P116" s="88">
        <v>2</v>
      </c>
      <c r="Q116" s="88">
        <v>52849</v>
      </c>
      <c r="R116" s="31">
        <v>2362.8000000000002</v>
      </c>
      <c r="S116" s="88">
        <v>3.8</v>
      </c>
      <c r="T116" s="88">
        <v>0.48599999999999999</v>
      </c>
      <c r="U116" s="88">
        <v>257</v>
      </c>
      <c r="V116" s="88">
        <v>0.16700000000000001</v>
      </c>
      <c r="W116" s="88">
        <v>124871.61720000001</v>
      </c>
      <c r="X116" s="88">
        <v>607.23960000000011</v>
      </c>
    </row>
    <row r="117" spans="1:24">
      <c r="A117" s="29">
        <v>43968</v>
      </c>
      <c r="B117" s="88" t="s">
        <v>100</v>
      </c>
      <c r="C117" s="88">
        <v>120092</v>
      </c>
      <c r="D117" s="88" t="s">
        <v>144</v>
      </c>
      <c r="E117" s="88" t="s">
        <v>36</v>
      </c>
      <c r="F117" s="88" t="s">
        <v>145</v>
      </c>
      <c r="G117" s="88" t="s">
        <v>18</v>
      </c>
      <c r="H117" s="88" t="s">
        <v>146</v>
      </c>
      <c r="I117" s="88" t="s">
        <v>147</v>
      </c>
      <c r="J117" s="88">
        <v>301</v>
      </c>
      <c r="K117" s="88" t="s">
        <v>148</v>
      </c>
      <c r="L117" s="88">
        <v>1</v>
      </c>
      <c r="M117" s="88" t="s">
        <v>20</v>
      </c>
      <c r="N117" s="88">
        <v>4</v>
      </c>
      <c r="O117" s="88" t="s">
        <v>37</v>
      </c>
      <c r="P117" s="88">
        <v>2</v>
      </c>
      <c r="Q117" s="88">
        <v>53055</v>
      </c>
      <c r="R117" s="31">
        <v>2036.3</v>
      </c>
      <c r="S117" s="88">
        <v>3.8</v>
      </c>
      <c r="T117" s="88">
        <v>0.38800000000000001</v>
      </c>
      <c r="U117" s="88">
        <v>206</v>
      </c>
      <c r="V117" s="88">
        <v>0.09</v>
      </c>
      <c r="W117" s="88">
        <v>108035.8965</v>
      </c>
      <c r="X117" s="88">
        <v>419.4778</v>
      </c>
    </row>
    <row r="118" spans="1:24">
      <c r="A118" s="29">
        <v>43962</v>
      </c>
      <c r="B118" s="88" t="s">
        <v>101</v>
      </c>
      <c r="C118" s="88">
        <v>120092</v>
      </c>
      <c r="D118" s="88" t="s">
        <v>144</v>
      </c>
      <c r="E118" s="88" t="s">
        <v>36</v>
      </c>
      <c r="F118" s="88" t="s">
        <v>145</v>
      </c>
      <c r="G118" s="88" t="s">
        <v>18</v>
      </c>
      <c r="H118" s="88" t="s">
        <v>146</v>
      </c>
      <c r="I118" s="88" t="s">
        <v>147</v>
      </c>
      <c r="J118" s="88">
        <v>301</v>
      </c>
      <c r="K118" s="88" t="s">
        <v>148</v>
      </c>
      <c r="L118" s="88">
        <v>1</v>
      </c>
      <c r="M118" s="88" t="s">
        <v>20</v>
      </c>
      <c r="N118" s="88">
        <v>4</v>
      </c>
      <c r="O118" s="88" t="s">
        <v>37</v>
      </c>
      <c r="P118" s="88">
        <v>2</v>
      </c>
      <c r="Q118" s="88">
        <v>53227</v>
      </c>
      <c r="R118" s="31">
        <v>1904.1</v>
      </c>
      <c r="S118" s="88">
        <v>3.5</v>
      </c>
      <c r="T118" s="88">
        <v>0.32300000000000001</v>
      </c>
      <c r="U118" s="88">
        <v>172</v>
      </c>
      <c r="V118" s="88">
        <v>9.6000000000000002E-2</v>
      </c>
      <c r="W118" s="88">
        <v>101349.53069999999</v>
      </c>
      <c r="X118" s="88">
        <v>327.5052</v>
      </c>
    </row>
    <row r="119" spans="1:24">
      <c r="A119" s="29">
        <v>43955</v>
      </c>
      <c r="B119" s="88" t="s">
        <v>102</v>
      </c>
      <c r="C119" s="88">
        <v>120092</v>
      </c>
      <c r="D119" s="88" t="s">
        <v>144</v>
      </c>
      <c r="E119" s="88" t="s">
        <v>36</v>
      </c>
      <c r="F119" s="88" t="s">
        <v>145</v>
      </c>
      <c r="G119" s="88" t="s">
        <v>18</v>
      </c>
      <c r="H119" s="88" t="s">
        <v>146</v>
      </c>
      <c r="I119" s="88" t="s">
        <v>147</v>
      </c>
      <c r="J119" s="88">
        <v>301</v>
      </c>
      <c r="K119" s="88" t="s">
        <v>148</v>
      </c>
      <c r="L119" s="88">
        <v>1</v>
      </c>
      <c r="M119" s="88" t="s">
        <v>20</v>
      </c>
      <c r="N119" s="88">
        <v>4</v>
      </c>
      <c r="O119" s="88" t="s">
        <v>37</v>
      </c>
      <c r="P119" s="88">
        <v>2</v>
      </c>
      <c r="Q119" s="88">
        <v>53452</v>
      </c>
      <c r="R119" s="31">
        <v>1814.2</v>
      </c>
      <c r="S119" s="88">
        <v>3.2</v>
      </c>
      <c r="T119" s="88">
        <v>0.17399999999999999</v>
      </c>
      <c r="U119" s="88">
        <v>93</v>
      </c>
      <c r="V119" s="88">
        <v>5.6000000000000001E-2</v>
      </c>
      <c r="W119" s="88">
        <v>96972.618400000007</v>
      </c>
      <c r="X119" s="88">
        <v>168.72060000000002</v>
      </c>
    </row>
    <row r="120" spans="1:24">
      <c r="A120" s="29">
        <v>43955</v>
      </c>
      <c r="B120" s="88" t="s">
        <v>103</v>
      </c>
      <c r="C120" s="88">
        <v>120092</v>
      </c>
      <c r="D120" s="88" t="s">
        <v>144</v>
      </c>
      <c r="E120" s="88" t="s">
        <v>36</v>
      </c>
      <c r="F120" s="88" t="s">
        <v>145</v>
      </c>
      <c r="G120" s="88" t="s">
        <v>18</v>
      </c>
      <c r="H120" s="88" t="s">
        <v>146</v>
      </c>
      <c r="I120" s="88" t="s">
        <v>147</v>
      </c>
      <c r="J120" s="88">
        <v>301</v>
      </c>
      <c r="K120" s="88" t="s">
        <v>148</v>
      </c>
      <c r="L120" s="88">
        <v>1</v>
      </c>
      <c r="M120" s="88" t="s">
        <v>20</v>
      </c>
      <c r="N120" s="88">
        <v>4</v>
      </c>
      <c r="O120" s="88" t="s">
        <v>37</v>
      </c>
      <c r="P120" s="88">
        <v>2</v>
      </c>
      <c r="Q120" s="88">
        <v>53452</v>
      </c>
      <c r="R120" s="31">
        <v>1814.2</v>
      </c>
      <c r="S120" s="88">
        <v>3.2</v>
      </c>
      <c r="T120" s="88">
        <v>0.247</v>
      </c>
      <c r="U120" s="88">
        <v>132</v>
      </c>
      <c r="V120" s="88">
        <v>0.14599999999999999</v>
      </c>
      <c r="W120" s="88">
        <v>96972.618400000007</v>
      </c>
      <c r="X120" s="88">
        <v>239.4744</v>
      </c>
    </row>
    <row r="121" spans="1:24">
      <c r="A121" s="29">
        <v>43948</v>
      </c>
      <c r="B121" s="88" t="s">
        <v>104</v>
      </c>
      <c r="C121" s="88">
        <v>120092</v>
      </c>
      <c r="D121" s="88" t="s">
        <v>144</v>
      </c>
      <c r="E121" s="88" t="s">
        <v>36</v>
      </c>
      <c r="F121" s="88" t="s">
        <v>145</v>
      </c>
      <c r="G121" s="88" t="s">
        <v>18</v>
      </c>
      <c r="H121" s="88" t="s">
        <v>146</v>
      </c>
      <c r="I121" s="88" t="s">
        <v>147</v>
      </c>
      <c r="J121" s="88">
        <v>301</v>
      </c>
      <c r="K121" s="88" t="s">
        <v>148</v>
      </c>
      <c r="L121" s="88">
        <v>1</v>
      </c>
      <c r="M121" s="88" t="s">
        <v>20</v>
      </c>
      <c r="N121" s="88">
        <v>4</v>
      </c>
      <c r="O121" s="88" t="s">
        <v>37</v>
      </c>
      <c r="P121" s="88">
        <v>2</v>
      </c>
      <c r="Q121" s="88">
        <v>53652</v>
      </c>
      <c r="R121" s="31">
        <v>1728.4</v>
      </c>
      <c r="S121" s="88">
        <v>3.2</v>
      </c>
      <c r="T121" s="88">
        <v>0.373</v>
      </c>
      <c r="U121" s="88">
        <v>200</v>
      </c>
      <c r="V121" s="88">
        <v>0.28100000000000003</v>
      </c>
      <c r="W121" s="88">
        <v>92732.116800000018</v>
      </c>
      <c r="X121" s="88">
        <v>345.68</v>
      </c>
    </row>
    <row r="122" spans="1:24">
      <c r="A122" s="29">
        <v>43941</v>
      </c>
      <c r="B122" s="88" t="s">
        <v>105</v>
      </c>
      <c r="C122" s="88">
        <v>120092</v>
      </c>
      <c r="D122" s="88" t="s">
        <v>144</v>
      </c>
      <c r="E122" s="88" t="s">
        <v>36</v>
      </c>
      <c r="F122" s="88" t="s">
        <v>145</v>
      </c>
      <c r="G122" s="88" t="s">
        <v>18</v>
      </c>
      <c r="H122" s="88" t="s">
        <v>146</v>
      </c>
      <c r="I122" s="88" t="s">
        <v>147</v>
      </c>
      <c r="J122" s="88">
        <v>301</v>
      </c>
      <c r="K122" s="88" t="s">
        <v>148</v>
      </c>
      <c r="L122" s="88">
        <v>1</v>
      </c>
      <c r="M122" s="88" t="s">
        <v>20</v>
      </c>
      <c r="N122" s="88">
        <v>4</v>
      </c>
      <c r="O122" s="88" t="s">
        <v>37</v>
      </c>
      <c r="P122" s="88">
        <v>2</v>
      </c>
      <c r="Q122" s="88">
        <v>53938</v>
      </c>
      <c r="R122" s="31">
        <v>1619.4</v>
      </c>
      <c r="S122" s="88">
        <v>3</v>
      </c>
      <c r="T122" s="88">
        <v>0.53</v>
      </c>
      <c r="U122" s="88">
        <v>286</v>
      </c>
      <c r="V122" s="88">
        <v>0.30399999999999999</v>
      </c>
      <c r="W122" s="88">
        <v>87347.19720000001</v>
      </c>
      <c r="X122" s="88">
        <v>463.14840000000004</v>
      </c>
    </row>
    <row r="123" spans="1:24">
      <c r="A123" s="29">
        <v>43933</v>
      </c>
      <c r="B123" s="88" t="s">
        <v>106</v>
      </c>
      <c r="C123" s="88">
        <v>120092</v>
      </c>
      <c r="D123" s="88" t="s">
        <v>144</v>
      </c>
      <c r="E123" s="88" t="s">
        <v>36</v>
      </c>
      <c r="F123" s="88" t="s">
        <v>145</v>
      </c>
      <c r="G123" s="88" t="s">
        <v>18</v>
      </c>
      <c r="H123" s="88" t="s">
        <v>146</v>
      </c>
      <c r="I123" s="88" t="s">
        <v>147</v>
      </c>
      <c r="J123" s="88">
        <v>301</v>
      </c>
      <c r="K123" s="88" t="s">
        <v>148</v>
      </c>
      <c r="L123" s="88">
        <v>1</v>
      </c>
      <c r="M123" s="88" t="s">
        <v>20</v>
      </c>
      <c r="N123" s="88">
        <v>4</v>
      </c>
      <c r="O123" s="88" t="s">
        <v>37</v>
      </c>
      <c r="P123" s="88">
        <v>2</v>
      </c>
      <c r="Q123" s="88">
        <v>54160</v>
      </c>
      <c r="R123" s="30">
        <v>1518</v>
      </c>
      <c r="S123" s="88">
        <v>3.4260000000000002</v>
      </c>
      <c r="T123" s="88">
        <v>0.41</v>
      </c>
      <c r="U123" s="88">
        <v>222</v>
      </c>
      <c r="V123" s="88">
        <v>0.247</v>
      </c>
      <c r="W123" s="88">
        <v>82214.880000000005</v>
      </c>
      <c r="X123" s="88">
        <v>336.99599999999998</v>
      </c>
    </row>
    <row r="124" spans="1:24">
      <c r="A124" s="29">
        <v>43926</v>
      </c>
      <c r="B124" s="88" t="s">
        <v>107</v>
      </c>
      <c r="C124" s="88">
        <v>120092</v>
      </c>
      <c r="D124" s="88" t="s">
        <v>144</v>
      </c>
      <c r="E124" s="88" t="s">
        <v>36</v>
      </c>
      <c r="F124" s="88" t="s">
        <v>145</v>
      </c>
      <c r="G124" s="88" t="s">
        <v>18</v>
      </c>
      <c r="H124" s="88" t="s">
        <v>146</v>
      </c>
      <c r="I124" s="88" t="s">
        <v>147</v>
      </c>
      <c r="J124" s="88">
        <v>301</v>
      </c>
      <c r="K124" s="88" t="s">
        <v>148</v>
      </c>
      <c r="L124" s="88">
        <v>1</v>
      </c>
      <c r="M124" s="88" t="s">
        <v>20</v>
      </c>
      <c r="N124" s="88">
        <v>4</v>
      </c>
      <c r="O124" s="88" t="s">
        <v>37</v>
      </c>
      <c r="P124" s="88">
        <v>2</v>
      </c>
      <c r="Q124" s="88">
        <v>54354</v>
      </c>
      <c r="R124" s="30">
        <v>1419</v>
      </c>
      <c r="S124" s="88">
        <v>2.5</v>
      </c>
      <c r="T124" s="88">
        <v>0.23</v>
      </c>
      <c r="U124" s="88">
        <v>125</v>
      </c>
      <c r="V124" s="88">
        <v>0.129</v>
      </c>
      <c r="W124" s="88">
        <v>77128.326000000001</v>
      </c>
      <c r="X124" s="88">
        <v>177.375</v>
      </c>
    </row>
    <row r="125" spans="1:24">
      <c r="A125" s="29">
        <v>43926</v>
      </c>
      <c r="B125" s="88" t="s">
        <v>108</v>
      </c>
      <c r="C125" s="88">
        <v>120092</v>
      </c>
      <c r="D125" s="88" t="s">
        <v>144</v>
      </c>
      <c r="E125" s="88" t="s">
        <v>36</v>
      </c>
      <c r="F125" s="88" t="s">
        <v>145</v>
      </c>
      <c r="G125" s="88" t="s">
        <v>18</v>
      </c>
      <c r="H125" s="88" t="s">
        <v>146</v>
      </c>
      <c r="I125" s="88" t="s">
        <v>147</v>
      </c>
      <c r="J125" s="88">
        <v>301</v>
      </c>
      <c r="K125" s="88" t="s">
        <v>148</v>
      </c>
      <c r="L125" s="88">
        <v>1</v>
      </c>
      <c r="M125" s="88" t="s">
        <v>20</v>
      </c>
      <c r="N125" s="88">
        <v>4</v>
      </c>
      <c r="O125" s="88" t="s">
        <v>37</v>
      </c>
      <c r="P125" s="88">
        <v>2</v>
      </c>
      <c r="Q125" s="88">
        <v>54354</v>
      </c>
      <c r="R125" s="30">
        <v>1419</v>
      </c>
      <c r="S125" s="88">
        <v>2.5</v>
      </c>
      <c r="T125" s="88">
        <v>0.127</v>
      </c>
      <c r="U125" s="88">
        <v>69</v>
      </c>
      <c r="V125" s="88">
        <v>7.3999999999999996E-2</v>
      </c>
      <c r="W125" s="88">
        <v>77128.326000000001</v>
      </c>
      <c r="X125" s="88">
        <v>97.911000000000001</v>
      </c>
    </row>
    <row r="126" spans="1:24">
      <c r="A126" s="29">
        <v>43920</v>
      </c>
      <c r="B126" s="88" t="s">
        <v>109</v>
      </c>
      <c r="C126" s="88">
        <v>120092</v>
      </c>
      <c r="D126" s="88" t="s">
        <v>144</v>
      </c>
      <c r="E126" s="88" t="s">
        <v>36</v>
      </c>
      <c r="F126" s="88" t="s">
        <v>145</v>
      </c>
      <c r="G126" s="88" t="s">
        <v>18</v>
      </c>
      <c r="H126" s="88" t="s">
        <v>146</v>
      </c>
      <c r="I126" s="88" t="s">
        <v>147</v>
      </c>
      <c r="J126" s="88">
        <v>301</v>
      </c>
      <c r="K126" s="88" t="s">
        <v>148</v>
      </c>
      <c r="L126" s="88">
        <v>1</v>
      </c>
      <c r="M126" s="88" t="s">
        <v>20</v>
      </c>
      <c r="N126" s="88">
        <v>4</v>
      </c>
      <c r="O126" s="88" t="s">
        <v>37</v>
      </c>
      <c r="P126" s="88">
        <v>2</v>
      </c>
      <c r="Q126" s="88">
        <v>54636</v>
      </c>
      <c r="R126" s="31">
        <v>1327.3</v>
      </c>
      <c r="S126" s="88">
        <v>2.5</v>
      </c>
      <c r="T126" s="88">
        <v>0.51600000000000001</v>
      </c>
      <c r="U126" s="88">
        <v>282</v>
      </c>
      <c r="V126" s="88">
        <v>0.311</v>
      </c>
      <c r="W126" s="88">
        <v>72518.362800000003</v>
      </c>
      <c r="X126" s="88">
        <v>374.29859999999996</v>
      </c>
    </row>
    <row r="127" spans="1:24">
      <c r="A127" s="29">
        <v>43913</v>
      </c>
      <c r="B127" s="88" t="s">
        <v>110</v>
      </c>
      <c r="C127" s="88">
        <v>120092</v>
      </c>
      <c r="D127" s="88" t="s">
        <v>144</v>
      </c>
      <c r="E127" s="88" t="s">
        <v>36</v>
      </c>
      <c r="F127" s="88" t="s">
        <v>145</v>
      </c>
      <c r="G127" s="88" t="s">
        <v>18</v>
      </c>
      <c r="H127" s="88" t="s">
        <v>146</v>
      </c>
      <c r="I127" s="88" t="s">
        <v>147</v>
      </c>
      <c r="J127" s="88">
        <v>301</v>
      </c>
      <c r="K127" s="88" t="s">
        <v>148</v>
      </c>
      <c r="L127" s="88">
        <v>1</v>
      </c>
      <c r="M127" s="88" t="s">
        <v>20</v>
      </c>
      <c r="N127" s="88">
        <v>4</v>
      </c>
      <c r="O127" s="88" t="s">
        <v>37</v>
      </c>
      <c r="P127" s="88">
        <v>2</v>
      </c>
      <c r="Q127" s="88">
        <v>54865</v>
      </c>
      <c r="R127" s="31">
        <v>1229.3</v>
      </c>
      <c r="S127" s="88">
        <v>2.2999999999999998</v>
      </c>
      <c r="T127" s="88">
        <v>0.41699999999999998</v>
      </c>
      <c r="U127" s="88">
        <v>229</v>
      </c>
      <c r="V127" s="88">
        <v>0.29299999999999998</v>
      </c>
      <c r="W127" s="88">
        <v>67445.544500000004</v>
      </c>
      <c r="X127" s="88">
        <v>281.50970000000001</v>
      </c>
    </row>
    <row r="128" spans="1:24">
      <c r="A128" s="29">
        <v>43906</v>
      </c>
      <c r="B128" s="88" t="s">
        <v>111</v>
      </c>
      <c r="C128" s="88">
        <v>120092</v>
      </c>
      <c r="D128" s="88" t="s">
        <v>144</v>
      </c>
      <c r="E128" s="88" t="s">
        <v>36</v>
      </c>
      <c r="F128" s="88" t="s">
        <v>145</v>
      </c>
      <c r="G128" s="88" t="s">
        <v>18</v>
      </c>
      <c r="H128" s="88" t="s">
        <v>146</v>
      </c>
      <c r="I128" s="88" t="s">
        <v>147</v>
      </c>
      <c r="J128" s="88">
        <v>301</v>
      </c>
      <c r="K128" s="88" t="s">
        <v>148</v>
      </c>
      <c r="L128" s="88">
        <v>1</v>
      </c>
      <c r="M128" s="88" t="s">
        <v>20</v>
      </c>
      <c r="N128" s="88">
        <v>4</v>
      </c>
      <c r="O128" s="88" t="s">
        <v>37</v>
      </c>
      <c r="P128" s="88">
        <v>2</v>
      </c>
      <c r="Q128" s="88">
        <v>55025</v>
      </c>
      <c r="R128" s="31">
        <v>1139.9000000000001</v>
      </c>
      <c r="S128" s="88">
        <v>2.2000000000000002</v>
      </c>
      <c r="T128" s="88">
        <v>0.29099999999999998</v>
      </c>
      <c r="U128" s="88">
        <v>160</v>
      </c>
      <c r="V128" s="88">
        <v>0.153</v>
      </c>
      <c r="W128" s="88">
        <v>62722.997500000005</v>
      </c>
      <c r="X128" s="88">
        <v>182.38399999999999</v>
      </c>
    </row>
    <row r="129" spans="1:24">
      <c r="A129" s="29">
        <v>43898</v>
      </c>
      <c r="B129" s="88" t="s">
        <v>112</v>
      </c>
      <c r="C129" s="88">
        <v>120092</v>
      </c>
      <c r="D129" s="88" t="s">
        <v>144</v>
      </c>
      <c r="E129" s="88" t="s">
        <v>36</v>
      </c>
      <c r="F129" s="88" t="s">
        <v>145</v>
      </c>
      <c r="G129" s="88" t="s">
        <v>18</v>
      </c>
      <c r="H129" s="88" t="s">
        <v>146</v>
      </c>
      <c r="I129" s="88" t="s">
        <v>147</v>
      </c>
      <c r="J129" s="88">
        <v>301</v>
      </c>
      <c r="K129" s="88" t="s">
        <v>148</v>
      </c>
      <c r="L129" s="88">
        <v>1</v>
      </c>
      <c r="M129" s="88" t="s">
        <v>20</v>
      </c>
      <c r="N129" s="88">
        <v>4</v>
      </c>
      <c r="O129" s="88" t="s">
        <v>37</v>
      </c>
      <c r="P129" s="88">
        <v>2</v>
      </c>
      <c r="Q129" s="88">
        <v>55188</v>
      </c>
      <c r="R129" s="30">
        <v>1058</v>
      </c>
      <c r="S129" s="88">
        <v>2.2000000000000002</v>
      </c>
      <c r="T129" s="88">
        <v>0.29499999999999998</v>
      </c>
      <c r="U129" s="88">
        <v>163</v>
      </c>
      <c r="V129" s="88">
        <v>0.14299999999999999</v>
      </c>
      <c r="W129" s="88">
        <v>58388.904000000002</v>
      </c>
      <c r="X129" s="88">
        <v>172.45400000000001</v>
      </c>
    </row>
    <row r="130" spans="1:24">
      <c r="A130" s="29">
        <v>44227</v>
      </c>
      <c r="B130" s="88" t="s">
        <v>126</v>
      </c>
      <c r="C130" s="88">
        <v>120092</v>
      </c>
      <c r="D130" s="88" t="s">
        <v>144</v>
      </c>
      <c r="E130" s="88" t="s">
        <v>36</v>
      </c>
      <c r="F130" s="88" t="s">
        <v>145</v>
      </c>
      <c r="G130" s="88" t="s">
        <v>18</v>
      </c>
      <c r="H130" s="88" t="s">
        <v>146</v>
      </c>
      <c r="I130" s="88" t="s">
        <v>147</v>
      </c>
      <c r="J130" s="88">
        <v>301</v>
      </c>
      <c r="K130" s="88" t="s">
        <v>148</v>
      </c>
      <c r="L130" s="88">
        <v>1</v>
      </c>
      <c r="M130" s="88" t="s">
        <v>20</v>
      </c>
      <c r="N130" s="88">
        <v>4</v>
      </c>
      <c r="O130" s="88" t="s">
        <v>37</v>
      </c>
      <c r="P130" s="88">
        <v>2</v>
      </c>
      <c r="Q130" s="88">
        <v>713</v>
      </c>
      <c r="R130" s="31">
        <v>6352.8</v>
      </c>
      <c r="S130" s="88">
        <v>0.1</v>
      </c>
      <c r="T130" s="88">
        <v>3.5059999999999998</v>
      </c>
      <c r="U130" s="88">
        <v>25</v>
      </c>
      <c r="V130" s="88">
        <v>2.8050000000000002</v>
      </c>
      <c r="W130" s="88">
        <v>4529.5464000000002</v>
      </c>
      <c r="X130" s="88">
        <v>158.82</v>
      </c>
    </row>
    <row r="131" spans="1:24">
      <c r="A131" s="29">
        <v>44220</v>
      </c>
      <c r="B131" s="88" t="s">
        <v>127</v>
      </c>
      <c r="C131" s="88">
        <v>120092</v>
      </c>
      <c r="D131" s="88" t="s">
        <v>144</v>
      </c>
      <c r="E131" s="88" t="s">
        <v>36</v>
      </c>
      <c r="F131" s="88" t="s">
        <v>145</v>
      </c>
      <c r="G131" s="88" t="s">
        <v>18</v>
      </c>
      <c r="H131" s="88" t="s">
        <v>146</v>
      </c>
      <c r="I131" s="88" t="s">
        <v>147</v>
      </c>
      <c r="J131" s="88">
        <v>301</v>
      </c>
      <c r="K131" s="88" t="s">
        <v>148</v>
      </c>
      <c r="L131" s="88">
        <v>1</v>
      </c>
      <c r="M131" s="88" t="s">
        <v>20</v>
      </c>
      <c r="N131" s="88">
        <v>4</v>
      </c>
      <c r="O131" s="88" t="s">
        <v>37</v>
      </c>
      <c r="P131" s="88">
        <v>2</v>
      </c>
      <c r="Q131" s="88">
        <v>10313</v>
      </c>
      <c r="R131" s="31">
        <v>6232.1</v>
      </c>
      <c r="S131" s="88">
        <v>2.2999999999999998</v>
      </c>
      <c r="T131" s="88">
        <v>0.41699999999999998</v>
      </c>
      <c r="U131" s="88">
        <v>43</v>
      </c>
      <c r="V131" s="88">
        <v>0.31</v>
      </c>
      <c r="W131" s="88">
        <v>64271.647300000004</v>
      </c>
      <c r="X131" s="88">
        <v>267.9803</v>
      </c>
    </row>
    <row r="132" spans="1:24">
      <c r="A132" s="29">
        <v>44215</v>
      </c>
      <c r="B132" s="88" t="s">
        <v>128</v>
      </c>
      <c r="C132" s="88">
        <v>120092</v>
      </c>
      <c r="D132" s="88" t="s">
        <v>144</v>
      </c>
      <c r="E132" s="88" t="s">
        <v>36</v>
      </c>
      <c r="F132" s="88" t="s">
        <v>145</v>
      </c>
      <c r="G132" s="88" t="s">
        <v>18</v>
      </c>
      <c r="H132" s="88" t="s">
        <v>146</v>
      </c>
      <c r="I132" s="88" t="s">
        <v>147</v>
      </c>
      <c r="J132" s="88">
        <v>301</v>
      </c>
      <c r="K132" s="88" t="s">
        <v>148</v>
      </c>
      <c r="L132" s="88">
        <v>1</v>
      </c>
      <c r="M132" s="88" t="s">
        <v>20</v>
      </c>
      <c r="N132" s="88">
        <v>4</v>
      </c>
      <c r="O132" s="88" t="s">
        <v>37</v>
      </c>
      <c r="P132" s="88">
        <v>2</v>
      </c>
      <c r="Q132" s="88">
        <v>10355</v>
      </c>
      <c r="R132" s="31">
        <v>6144.8</v>
      </c>
      <c r="S132" s="88">
        <v>2.2999999999999998</v>
      </c>
      <c r="T132" s="88">
        <v>0.40600000000000003</v>
      </c>
      <c r="U132" s="88">
        <v>42</v>
      </c>
      <c r="V132" s="88">
        <v>0.27</v>
      </c>
      <c r="W132" s="88">
        <v>63629.404000000002</v>
      </c>
      <c r="X132" s="88">
        <v>258.08159999999998</v>
      </c>
    </row>
    <row r="133" spans="1:24">
      <c r="A133" s="29">
        <v>44215</v>
      </c>
      <c r="B133" s="88" t="s">
        <v>129</v>
      </c>
      <c r="C133" s="88">
        <v>120092</v>
      </c>
      <c r="D133" s="88" t="s">
        <v>144</v>
      </c>
      <c r="E133" s="88" t="s">
        <v>36</v>
      </c>
      <c r="F133" s="88" t="s">
        <v>145</v>
      </c>
      <c r="G133" s="88" t="s">
        <v>18</v>
      </c>
      <c r="H133" s="88" t="s">
        <v>146</v>
      </c>
      <c r="I133" s="88" t="s">
        <v>147</v>
      </c>
      <c r="J133" s="88">
        <v>301</v>
      </c>
      <c r="K133" s="88" t="s">
        <v>148</v>
      </c>
      <c r="L133" s="88">
        <v>1</v>
      </c>
      <c r="M133" s="88" t="s">
        <v>20</v>
      </c>
      <c r="N133" s="88">
        <v>4</v>
      </c>
      <c r="O133" s="88" t="s">
        <v>37</v>
      </c>
      <c r="P133" s="88">
        <v>2</v>
      </c>
      <c r="Q133" s="88">
        <v>10432</v>
      </c>
      <c r="R133" s="31">
        <v>6144.8</v>
      </c>
      <c r="S133" s="88">
        <v>2.2999999999999998</v>
      </c>
      <c r="T133" s="88">
        <v>0.73799999999999999</v>
      </c>
      <c r="U133" s="88">
        <v>77</v>
      </c>
      <c r="V133" s="88">
        <v>0.41199999999999998</v>
      </c>
      <c r="W133" s="88">
        <v>64102.553599999999</v>
      </c>
      <c r="X133" s="88">
        <v>473.14960000000002</v>
      </c>
    </row>
    <row r="134" spans="1:24">
      <c r="A134" s="29">
        <v>44215</v>
      </c>
      <c r="B134" s="88" t="s">
        <v>130</v>
      </c>
      <c r="C134" s="88">
        <v>120092</v>
      </c>
      <c r="D134" s="88" t="s">
        <v>144</v>
      </c>
      <c r="E134" s="88" t="s">
        <v>36</v>
      </c>
      <c r="F134" s="88" t="s">
        <v>145</v>
      </c>
      <c r="G134" s="88" t="s">
        <v>18</v>
      </c>
      <c r="H134" s="88" t="s">
        <v>146</v>
      </c>
      <c r="I134" s="88" t="s">
        <v>147</v>
      </c>
      <c r="J134" s="88">
        <v>301</v>
      </c>
      <c r="K134" s="88" t="s">
        <v>148</v>
      </c>
      <c r="L134" s="88">
        <v>1</v>
      </c>
      <c r="M134" s="88" t="s">
        <v>20</v>
      </c>
      <c r="N134" s="88">
        <v>4</v>
      </c>
      <c r="O134" s="88" t="s">
        <v>37</v>
      </c>
      <c r="P134" s="88">
        <v>2</v>
      </c>
      <c r="Q134" s="88">
        <v>18765</v>
      </c>
      <c r="R134" s="31">
        <v>6330.4</v>
      </c>
      <c r="S134" s="88">
        <v>4.0999999999999996</v>
      </c>
      <c r="T134" s="88">
        <v>0.17100000000000001</v>
      </c>
      <c r="U134" s="88">
        <v>32</v>
      </c>
      <c r="V134" s="88">
        <v>0.10100000000000001</v>
      </c>
      <c r="W134" s="88">
        <v>118789.95600000001</v>
      </c>
      <c r="X134" s="88">
        <v>202.5728</v>
      </c>
    </row>
    <row r="135" spans="1:24">
      <c r="A135" s="29">
        <v>44215</v>
      </c>
      <c r="B135" s="88" t="s">
        <v>131</v>
      </c>
      <c r="C135" s="88">
        <v>120092</v>
      </c>
      <c r="D135" s="88" t="s">
        <v>144</v>
      </c>
      <c r="E135" s="88" t="s">
        <v>36</v>
      </c>
      <c r="F135" s="88" t="s">
        <v>145</v>
      </c>
      <c r="G135" s="88" t="s">
        <v>18</v>
      </c>
      <c r="H135" s="88" t="s">
        <v>146</v>
      </c>
      <c r="I135" s="88" t="s">
        <v>147</v>
      </c>
      <c r="J135" s="88">
        <v>301</v>
      </c>
      <c r="K135" s="88" t="s">
        <v>148</v>
      </c>
      <c r="L135" s="88">
        <v>1</v>
      </c>
      <c r="M135" s="88" t="s">
        <v>20</v>
      </c>
      <c r="N135" s="88">
        <v>4</v>
      </c>
      <c r="O135" s="88" t="s">
        <v>37</v>
      </c>
      <c r="P135" s="88">
        <v>2</v>
      </c>
      <c r="Q135" s="88">
        <v>18765</v>
      </c>
      <c r="R135" s="31">
        <v>6330.4</v>
      </c>
      <c r="S135" s="88">
        <v>4.0999999999999996</v>
      </c>
      <c r="T135" s="88">
        <v>0.751</v>
      </c>
      <c r="U135" s="88">
        <v>141</v>
      </c>
      <c r="V135" s="88">
        <v>0.63900000000000001</v>
      </c>
      <c r="W135" s="88">
        <v>118789.95600000001</v>
      </c>
      <c r="X135" s="88">
        <v>892.58639999999991</v>
      </c>
    </row>
    <row r="136" spans="1:24">
      <c r="A136" s="29">
        <v>44215</v>
      </c>
      <c r="B136" s="88" t="s">
        <v>132</v>
      </c>
      <c r="C136" s="88">
        <v>120092</v>
      </c>
      <c r="D136" s="88" t="s">
        <v>144</v>
      </c>
      <c r="E136" s="88" t="s">
        <v>36</v>
      </c>
      <c r="F136" s="88" t="s">
        <v>145</v>
      </c>
      <c r="G136" s="88" t="s">
        <v>18</v>
      </c>
      <c r="H136" s="88" t="s">
        <v>146</v>
      </c>
      <c r="I136" s="88" t="s">
        <v>147</v>
      </c>
      <c r="J136" s="88">
        <v>301</v>
      </c>
      <c r="K136" s="88" t="s">
        <v>148</v>
      </c>
      <c r="L136" s="88">
        <v>1</v>
      </c>
      <c r="M136" s="88" t="s">
        <v>20</v>
      </c>
      <c r="N136" s="88">
        <v>4</v>
      </c>
      <c r="O136" s="88" t="s">
        <v>37</v>
      </c>
      <c r="P136" s="88">
        <v>2</v>
      </c>
      <c r="Q136" s="88">
        <v>48494</v>
      </c>
      <c r="R136" s="31">
        <v>6316.1</v>
      </c>
      <c r="S136" s="88">
        <v>10.6</v>
      </c>
      <c r="T136" s="88">
        <v>0.245</v>
      </c>
      <c r="U136" s="88">
        <v>119</v>
      </c>
      <c r="V136" s="88">
        <v>9.0999999999999998E-2</v>
      </c>
      <c r="W136" s="88">
        <v>306292.95340000006</v>
      </c>
      <c r="X136" s="88">
        <v>751.61590000000001</v>
      </c>
    </row>
    <row r="137" spans="1:24">
      <c r="A137" s="29">
        <v>44186</v>
      </c>
      <c r="B137" s="88" t="s">
        <v>133</v>
      </c>
      <c r="C137" s="88">
        <v>120092</v>
      </c>
      <c r="D137" s="88" t="s">
        <v>144</v>
      </c>
      <c r="E137" s="88" t="s">
        <v>36</v>
      </c>
      <c r="F137" s="88" t="s">
        <v>145</v>
      </c>
      <c r="G137" s="88" t="s">
        <v>18</v>
      </c>
      <c r="H137" s="88" t="s">
        <v>146</v>
      </c>
      <c r="I137" s="88" t="s">
        <v>147</v>
      </c>
      <c r="J137" s="88">
        <v>301</v>
      </c>
      <c r="K137" s="88" t="s">
        <v>148</v>
      </c>
      <c r="L137" s="88">
        <v>1</v>
      </c>
      <c r="M137" s="88" t="s">
        <v>20</v>
      </c>
      <c r="N137" s="88">
        <v>4</v>
      </c>
      <c r="O137" s="88" t="s">
        <v>37</v>
      </c>
      <c r="P137" s="88">
        <v>2</v>
      </c>
      <c r="Q137" s="88">
        <v>48649</v>
      </c>
      <c r="R137" s="31">
        <v>6206.9</v>
      </c>
      <c r="S137" s="88">
        <v>10.6</v>
      </c>
      <c r="T137" s="88">
        <v>0.31900000000000001</v>
      </c>
      <c r="U137" s="88">
        <v>155</v>
      </c>
      <c r="V137" s="88">
        <v>0.13800000000000001</v>
      </c>
      <c r="W137" s="88">
        <v>301959.47809999995</v>
      </c>
      <c r="X137" s="88">
        <v>962.06949999999995</v>
      </c>
    </row>
    <row r="138" spans="1:24">
      <c r="A138" s="29">
        <v>44178</v>
      </c>
      <c r="B138" s="88" t="s">
        <v>134</v>
      </c>
      <c r="C138" s="88">
        <v>120092</v>
      </c>
      <c r="D138" s="88" t="s">
        <v>144</v>
      </c>
      <c r="E138" s="88" t="s">
        <v>36</v>
      </c>
      <c r="F138" s="88" t="s">
        <v>145</v>
      </c>
      <c r="G138" s="88" t="s">
        <v>18</v>
      </c>
      <c r="H138" s="88" t="s">
        <v>146</v>
      </c>
      <c r="I138" s="88" t="s">
        <v>147</v>
      </c>
      <c r="J138" s="88">
        <v>301</v>
      </c>
      <c r="K138" s="88" t="s">
        <v>148</v>
      </c>
      <c r="L138" s="88">
        <v>1</v>
      </c>
      <c r="M138" s="88" t="s">
        <v>20</v>
      </c>
      <c r="N138" s="88">
        <v>4</v>
      </c>
      <c r="O138" s="88" t="s">
        <v>37</v>
      </c>
      <c r="P138" s="88">
        <v>2</v>
      </c>
      <c r="Q138" s="88">
        <v>48781</v>
      </c>
      <c r="R138" s="30">
        <v>6096</v>
      </c>
      <c r="S138" s="88">
        <v>10.3</v>
      </c>
      <c r="T138" s="88">
        <v>0.27100000000000002</v>
      </c>
      <c r="U138" s="88">
        <v>132</v>
      </c>
      <c r="V138" s="88">
        <v>0.184</v>
      </c>
      <c r="W138" s="88">
        <v>297368.97600000002</v>
      </c>
      <c r="X138" s="88">
        <v>804.67200000000003</v>
      </c>
    </row>
    <row r="139" spans="1:24">
      <c r="A139" s="29">
        <v>44171</v>
      </c>
      <c r="B139" s="88" t="s">
        <v>135</v>
      </c>
      <c r="C139" s="88">
        <v>120092</v>
      </c>
      <c r="D139" s="88" t="s">
        <v>144</v>
      </c>
      <c r="E139" s="88" t="s">
        <v>36</v>
      </c>
      <c r="F139" s="88" t="s">
        <v>145</v>
      </c>
      <c r="G139" s="88" t="s">
        <v>18</v>
      </c>
      <c r="H139" s="88" t="s">
        <v>146</v>
      </c>
      <c r="I139" s="88" t="s">
        <v>147</v>
      </c>
      <c r="J139" s="88">
        <v>301</v>
      </c>
      <c r="K139" s="88" t="s">
        <v>148</v>
      </c>
      <c r="L139" s="88">
        <v>1</v>
      </c>
      <c r="M139" s="88" t="s">
        <v>20</v>
      </c>
      <c r="N139" s="88">
        <v>4</v>
      </c>
      <c r="O139" s="88" t="s">
        <v>37</v>
      </c>
      <c r="P139" s="88">
        <v>2</v>
      </c>
      <c r="Q139" s="88">
        <v>48902</v>
      </c>
      <c r="R139" s="31">
        <v>5986.1</v>
      </c>
      <c r="S139" s="88">
        <v>10.199999999999999</v>
      </c>
      <c r="T139" s="88">
        <v>0.23100000000000001</v>
      </c>
      <c r="U139" s="88">
        <v>113</v>
      </c>
      <c r="V139" s="88">
        <v>0.17799999999999999</v>
      </c>
      <c r="W139" s="88">
        <v>292732.2622</v>
      </c>
      <c r="X139" s="88">
        <v>676.42930000000001</v>
      </c>
    </row>
    <row r="140" spans="1:24">
      <c r="A140" s="29">
        <v>44171</v>
      </c>
      <c r="B140" s="88" t="s">
        <v>136</v>
      </c>
      <c r="C140" s="88">
        <v>120092</v>
      </c>
      <c r="D140" s="88" t="s">
        <v>144</v>
      </c>
      <c r="E140" s="88" t="s">
        <v>36</v>
      </c>
      <c r="F140" s="88" t="s">
        <v>145</v>
      </c>
      <c r="G140" s="88" t="s">
        <v>18</v>
      </c>
      <c r="H140" s="88" t="s">
        <v>146</v>
      </c>
      <c r="I140" s="88" t="s">
        <v>147</v>
      </c>
      <c r="J140" s="88">
        <v>301</v>
      </c>
      <c r="K140" s="88" t="s">
        <v>148</v>
      </c>
      <c r="L140" s="88">
        <v>1</v>
      </c>
      <c r="M140" s="88" t="s">
        <v>20</v>
      </c>
      <c r="N140" s="88">
        <v>4</v>
      </c>
      <c r="O140" s="88" t="s">
        <v>37</v>
      </c>
      <c r="P140" s="88">
        <v>2</v>
      </c>
      <c r="Q140" s="88">
        <v>48902</v>
      </c>
      <c r="R140" s="31">
        <v>5986.1</v>
      </c>
      <c r="S140" s="88">
        <v>10.199999999999999</v>
      </c>
      <c r="T140" s="88">
        <v>1.6E-2</v>
      </c>
      <c r="U140" s="88">
        <v>8</v>
      </c>
      <c r="V140" s="88">
        <v>0.01</v>
      </c>
      <c r="W140" s="88">
        <v>292732.2622</v>
      </c>
      <c r="X140" s="88">
        <v>47.888800000000003</v>
      </c>
    </row>
    <row r="141" spans="1:24">
      <c r="A141" s="29">
        <v>44164</v>
      </c>
      <c r="B141" s="88" t="s">
        <v>137</v>
      </c>
      <c r="C141" s="88">
        <v>120092</v>
      </c>
      <c r="D141" s="88" t="s">
        <v>144</v>
      </c>
      <c r="E141" s="88" t="s">
        <v>36</v>
      </c>
      <c r="F141" s="88" t="s">
        <v>145</v>
      </c>
      <c r="G141" s="88" t="s">
        <v>18</v>
      </c>
      <c r="H141" s="88" t="s">
        <v>146</v>
      </c>
      <c r="I141" s="88" t="s">
        <v>147</v>
      </c>
      <c r="J141" s="88">
        <v>301</v>
      </c>
      <c r="K141" s="88" t="s">
        <v>148</v>
      </c>
      <c r="L141" s="88">
        <v>1</v>
      </c>
      <c r="M141" s="88" t="s">
        <v>20</v>
      </c>
      <c r="N141" s="88">
        <v>4</v>
      </c>
      <c r="O141" s="88" t="s">
        <v>37</v>
      </c>
      <c r="P141" s="88">
        <v>2</v>
      </c>
      <c r="Q141" s="88">
        <v>49036</v>
      </c>
      <c r="R141" s="31">
        <v>5853.5</v>
      </c>
      <c r="S141" s="88">
        <v>10</v>
      </c>
      <c r="T141" s="88">
        <v>0.27300000000000002</v>
      </c>
      <c r="U141" s="88">
        <v>134</v>
      </c>
      <c r="V141" s="88">
        <v>0.17299999999999999</v>
      </c>
      <c r="W141" s="88">
        <v>287032.22600000002</v>
      </c>
      <c r="X141" s="88">
        <v>784.36900000000003</v>
      </c>
    </row>
    <row r="142" spans="1:24">
      <c r="A142" s="29">
        <v>44157</v>
      </c>
      <c r="B142" s="88" t="s">
        <v>138</v>
      </c>
      <c r="C142" s="88">
        <v>120092</v>
      </c>
      <c r="D142" s="88" t="s">
        <v>144</v>
      </c>
      <c r="E142" s="88" t="s">
        <v>36</v>
      </c>
      <c r="F142" s="88" t="s">
        <v>145</v>
      </c>
      <c r="G142" s="88" t="s">
        <v>18</v>
      </c>
      <c r="H142" s="88" t="s">
        <v>146</v>
      </c>
      <c r="I142" s="88" t="s">
        <v>147</v>
      </c>
      <c r="J142" s="88">
        <v>301</v>
      </c>
      <c r="K142" s="88" t="s">
        <v>148</v>
      </c>
      <c r="L142" s="88">
        <v>1</v>
      </c>
      <c r="M142" s="88" t="s">
        <v>20</v>
      </c>
      <c r="N142" s="88">
        <v>4</v>
      </c>
      <c r="O142" s="88" t="s">
        <v>37</v>
      </c>
      <c r="P142" s="88">
        <v>2</v>
      </c>
      <c r="Q142" s="88">
        <v>49155</v>
      </c>
      <c r="R142" s="31">
        <v>5757.7</v>
      </c>
      <c r="S142" s="88">
        <v>9.8000000000000007</v>
      </c>
      <c r="T142" s="88">
        <v>0.24199999999999999</v>
      </c>
      <c r="U142" s="88">
        <v>119</v>
      </c>
      <c r="V142" s="88">
        <v>0.191</v>
      </c>
      <c r="W142" s="88">
        <v>283019.74349999998</v>
      </c>
      <c r="X142" s="88">
        <v>685.16629999999998</v>
      </c>
    </row>
    <row r="143" spans="1:24">
      <c r="A143" s="29">
        <v>44151</v>
      </c>
      <c r="B143" s="88" t="s">
        <v>139</v>
      </c>
      <c r="C143" s="88">
        <v>120092</v>
      </c>
      <c r="D143" s="88" t="s">
        <v>144</v>
      </c>
      <c r="E143" s="88" t="s">
        <v>36</v>
      </c>
      <c r="F143" s="88" t="s">
        <v>145</v>
      </c>
      <c r="G143" s="88" t="s">
        <v>18</v>
      </c>
      <c r="H143" s="88" t="s">
        <v>146</v>
      </c>
      <c r="I143" s="88" t="s">
        <v>147</v>
      </c>
      <c r="J143" s="88">
        <v>301</v>
      </c>
      <c r="K143" s="88" t="s">
        <v>148</v>
      </c>
      <c r="L143" s="88">
        <v>1</v>
      </c>
      <c r="M143" s="88" t="s">
        <v>20</v>
      </c>
      <c r="N143" s="88">
        <v>4</v>
      </c>
      <c r="O143" s="88" t="s">
        <v>37</v>
      </c>
      <c r="P143" s="88">
        <v>2</v>
      </c>
      <c r="Q143" s="88">
        <v>49268</v>
      </c>
      <c r="R143" s="31">
        <v>5627.9</v>
      </c>
      <c r="S143" s="88">
        <v>9.6</v>
      </c>
      <c r="T143" s="88">
        <v>0.22900000000000001</v>
      </c>
      <c r="U143" s="88">
        <v>113</v>
      </c>
      <c r="V143" s="88">
        <v>0.193</v>
      </c>
      <c r="W143" s="88">
        <v>277275.37719999999</v>
      </c>
      <c r="X143" s="88">
        <v>635.95269999999994</v>
      </c>
    </row>
    <row r="144" spans="1:24">
      <c r="A144" s="29">
        <v>44144</v>
      </c>
      <c r="B144" s="88" t="s">
        <v>113</v>
      </c>
      <c r="C144" s="88">
        <v>120092</v>
      </c>
      <c r="D144" s="88" t="s">
        <v>144</v>
      </c>
      <c r="E144" s="88" t="s">
        <v>36</v>
      </c>
      <c r="F144" s="88" t="s">
        <v>145</v>
      </c>
      <c r="G144" s="88" t="s">
        <v>18</v>
      </c>
      <c r="H144" s="88" t="s">
        <v>146</v>
      </c>
      <c r="I144" s="88" t="s">
        <v>147</v>
      </c>
      <c r="J144" s="88">
        <v>301</v>
      </c>
      <c r="K144" s="88" t="s">
        <v>148</v>
      </c>
      <c r="L144" s="88">
        <v>1</v>
      </c>
      <c r="M144" s="88" t="s">
        <v>20</v>
      </c>
      <c r="N144" s="88">
        <v>4</v>
      </c>
      <c r="O144" s="88" t="s">
        <v>37</v>
      </c>
      <c r="P144" s="88">
        <v>2</v>
      </c>
      <c r="Q144" s="88">
        <v>49437</v>
      </c>
      <c r="R144" s="31">
        <v>5548.4</v>
      </c>
      <c r="S144" s="88">
        <v>9.5</v>
      </c>
      <c r="T144" s="88">
        <v>0.34200000000000003</v>
      </c>
      <c r="U144" s="88">
        <v>169</v>
      </c>
      <c r="V144" s="88">
        <v>0.19600000000000001</v>
      </c>
      <c r="W144" s="88">
        <v>274296.25079999998</v>
      </c>
      <c r="X144" s="88">
        <v>937.67959999999994</v>
      </c>
    </row>
    <row r="145" spans="1:24">
      <c r="A145" s="29">
        <v>44137</v>
      </c>
      <c r="B145" s="88" t="s">
        <v>114</v>
      </c>
      <c r="C145" s="88">
        <v>120092</v>
      </c>
      <c r="D145" s="88" t="s">
        <v>144</v>
      </c>
      <c r="E145" s="88" t="s">
        <v>36</v>
      </c>
      <c r="F145" s="88" t="s">
        <v>145</v>
      </c>
      <c r="G145" s="88" t="s">
        <v>18</v>
      </c>
      <c r="H145" s="88" t="s">
        <v>146</v>
      </c>
      <c r="I145" s="88" t="s">
        <v>147</v>
      </c>
      <c r="J145" s="88">
        <v>301</v>
      </c>
      <c r="K145" s="88" t="s">
        <v>148</v>
      </c>
      <c r="L145" s="88">
        <v>1</v>
      </c>
      <c r="M145" s="88" t="s">
        <v>20</v>
      </c>
      <c r="N145" s="88">
        <v>4</v>
      </c>
      <c r="O145" s="88" t="s">
        <v>37</v>
      </c>
      <c r="P145" s="88">
        <v>2</v>
      </c>
      <c r="Q145" s="88">
        <v>49581</v>
      </c>
      <c r="R145" s="31">
        <v>5441.3</v>
      </c>
      <c r="S145" s="88">
        <v>9.4</v>
      </c>
      <c r="T145" s="88">
        <v>0.11700000000000001</v>
      </c>
      <c r="U145" s="88">
        <v>58</v>
      </c>
      <c r="V145" s="88">
        <v>7.4999999999999997E-2</v>
      </c>
      <c r="W145" s="88">
        <v>269785.09529999999</v>
      </c>
      <c r="X145" s="88">
        <v>315.59540000000004</v>
      </c>
    </row>
    <row r="146" spans="1:24">
      <c r="A146" s="29">
        <v>44137</v>
      </c>
      <c r="B146" s="88" t="s">
        <v>115</v>
      </c>
      <c r="C146" s="88">
        <v>120092</v>
      </c>
      <c r="D146" s="88" t="s">
        <v>144</v>
      </c>
      <c r="E146" s="88" t="s">
        <v>36</v>
      </c>
      <c r="F146" s="88" t="s">
        <v>145</v>
      </c>
      <c r="G146" s="88" t="s">
        <v>18</v>
      </c>
      <c r="H146" s="88" t="s">
        <v>146</v>
      </c>
      <c r="I146" s="88" t="s">
        <v>147</v>
      </c>
      <c r="J146" s="88">
        <v>301</v>
      </c>
      <c r="K146" s="88" t="s">
        <v>148</v>
      </c>
      <c r="L146" s="88">
        <v>1</v>
      </c>
      <c r="M146" s="88" t="s">
        <v>20</v>
      </c>
      <c r="N146" s="88">
        <v>4</v>
      </c>
      <c r="O146" s="88" t="s">
        <v>37</v>
      </c>
      <c r="P146" s="88">
        <v>2</v>
      </c>
      <c r="Q146" s="88">
        <v>49581</v>
      </c>
      <c r="R146" s="31">
        <v>5441.3</v>
      </c>
      <c r="S146" s="88">
        <v>9.4</v>
      </c>
      <c r="T146" s="88">
        <v>0.17299999999999999</v>
      </c>
      <c r="U146" s="88">
        <v>86</v>
      </c>
      <c r="V146" s="88">
        <v>0.107</v>
      </c>
      <c r="W146" s="88">
        <v>269785.09529999999</v>
      </c>
      <c r="X146" s="88">
        <v>467.95179999999999</v>
      </c>
    </row>
    <row r="147" spans="1:24">
      <c r="A147" s="29">
        <v>44130</v>
      </c>
      <c r="B147" s="88" t="s">
        <v>116</v>
      </c>
      <c r="C147" s="88">
        <v>120092</v>
      </c>
      <c r="D147" s="88" t="s">
        <v>144</v>
      </c>
      <c r="E147" s="88" t="s">
        <v>36</v>
      </c>
      <c r="F147" s="88" t="s">
        <v>145</v>
      </c>
      <c r="G147" s="88" t="s">
        <v>18</v>
      </c>
      <c r="H147" s="88" t="s">
        <v>146</v>
      </c>
      <c r="I147" s="88" t="s">
        <v>147</v>
      </c>
      <c r="J147" s="88">
        <v>301</v>
      </c>
      <c r="K147" s="88" t="s">
        <v>148</v>
      </c>
      <c r="L147" s="88">
        <v>1</v>
      </c>
      <c r="M147" s="88" t="s">
        <v>20</v>
      </c>
      <c r="N147" s="88">
        <v>4</v>
      </c>
      <c r="O147" s="88" t="s">
        <v>37</v>
      </c>
      <c r="P147" s="88">
        <v>2</v>
      </c>
      <c r="Q147" s="88">
        <v>49740</v>
      </c>
      <c r="R147" s="31">
        <v>5343.3</v>
      </c>
      <c r="S147" s="88">
        <v>9.1999999999999993</v>
      </c>
      <c r="T147" s="88">
        <v>0.32</v>
      </c>
      <c r="U147" s="88">
        <v>159</v>
      </c>
      <c r="V147" s="88">
        <v>0.10299999999999999</v>
      </c>
      <c r="W147" s="88">
        <v>265775.74200000003</v>
      </c>
      <c r="X147" s="88">
        <v>849.58470000000011</v>
      </c>
    </row>
    <row r="148" spans="1:24">
      <c r="A148" s="29">
        <v>44122</v>
      </c>
      <c r="B148" s="88" t="s">
        <v>117</v>
      </c>
      <c r="C148" s="88">
        <v>120092</v>
      </c>
      <c r="D148" s="88" t="s">
        <v>144</v>
      </c>
      <c r="E148" s="88" t="s">
        <v>36</v>
      </c>
      <c r="F148" s="88" t="s">
        <v>145</v>
      </c>
      <c r="G148" s="88" t="s">
        <v>18</v>
      </c>
      <c r="H148" s="88" t="s">
        <v>146</v>
      </c>
      <c r="I148" s="88" t="s">
        <v>147</v>
      </c>
      <c r="J148" s="88">
        <v>301</v>
      </c>
      <c r="K148" s="88" t="s">
        <v>148</v>
      </c>
      <c r="L148" s="88">
        <v>1</v>
      </c>
      <c r="M148" s="88" t="s">
        <v>20</v>
      </c>
      <c r="N148" s="88">
        <v>4</v>
      </c>
      <c r="O148" s="88" t="s">
        <v>37</v>
      </c>
      <c r="P148" s="88">
        <v>2</v>
      </c>
      <c r="Q148" s="88">
        <v>49928</v>
      </c>
      <c r="R148" s="30">
        <v>5177</v>
      </c>
      <c r="S148" s="88">
        <v>8.9749999999999996</v>
      </c>
      <c r="T148" s="88">
        <v>0.377</v>
      </c>
      <c r="U148" s="88">
        <v>188</v>
      </c>
      <c r="V148" s="88">
        <v>0.114</v>
      </c>
      <c r="W148" s="88">
        <v>258477.25599999999</v>
      </c>
      <c r="X148" s="88">
        <v>973.27599999999995</v>
      </c>
    </row>
    <row r="149" spans="1:24">
      <c r="A149" s="29">
        <v>44115</v>
      </c>
      <c r="B149" s="88" t="s">
        <v>118</v>
      </c>
      <c r="C149" s="88">
        <v>120092</v>
      </c>
      <c r="D149" s="88" t="s">
        <v>144</v>
      </c>
      <c r="E149" s="88" t="s">
        <v>36</v>
      </c>
      <c r="F149" s="88" t="s">
        <v>145</v>
      </c>
      <c r="G149" s="88" t="s">
        <v>18</v>
      </c>
      <c r="H149" s="88" t="s">
        <v>146</v>
      </c>
      <c r="I149" s="88" t="s">
        <v>147</v>
      </c>
      <c r="J149" s="88">
        <v>301</v>
      </c>
      <c r="K149" s="88" t="s">
        <v>148</v>
      </c>
      <c r="L149" s="88">
        <v>1</v>
      </c>
      <c r="M149" s="88" t="s">
        <v>20</v>
      </c>
      <c r="N149" s="88">
        <v>4</v>
      </c>
      <c r="O149" s="88" t="s">
        <v>37</v>
      </c>
      <c r="P149" s="88">
        <v>2</v>
      </c>
      <c r="Q149" s="88">
        <v>50024</v>
      </c>
      <c r="R149" s="31">
        <v>5035.8999999999996</v>
      </c>
      <c r="S149" s="88">
        <v>8.7469999999999999</v>
      </c>
      <c r="T149" s="88">
        <v>0.192</v>
      </c>
      <c r="U149" s="88">
        <v>96</v>
      </c>
      <c r="V149" s="88">
        <v>6.4000000000000001E-2</v>
      </c>
      <c r="W149" s="88">
        <v>251915.8616</v>
      </c>
      <c r="X149" s="88">
        <v>483.44639999999998</v>
      </c>
    </row>
    <row r="150" spans="1:24">
      <c r="A150" s="29">
        <v>44108</v>
      </c>
      <c r="B150" s="88" t="s">
        <v>119</v>
      </c>
      <c r="C150" s="88">
        <v>120092</v>
      </c>
      <c r="D150" s="88" t="s">
        <v>144</v>
      </c>
      <c r="E150" s="88" t="s">
        <v>36</v>
      </c>
      <c r="F150" s="88" t="s">
        <v>145</v>
      </c>
      <c r="G150" s="88" t="s">
        <v>18</v>
      </c>
      <c r="H150" s="88" t="s">
        <v>146</v>
      </c>
      <c r="I150" s="88" t="s">
        <v>147</v>
      </c>
      <c r="J150" s="88">
        <v>301</v>
      </c>
      <c r="K150" s="88" t="s">
        <v>148</v>
      </c>
      <c r="L150" s="88">
        <v>1</v>
      </c>
      <c r="M150" s="88" t="s">
        <v>20</v>
      </c>
      <c r="N150" s="88">
        <v>4</v>
      </c>
      <c r="O150" s="88" t="s">
        <v>37</v>
      </c>
      <c r="P150" s="88">
        <v>2</v>
      </c>
      <c r="Q150" s="88">
        <v>50142</v>
      </c>
      <c r="R150" s="31">
        <v>4915.5</v>
      </c>
      <c r="S150" s="88">
        <v>8.6</v>
      </c>
      <c r="T150" s="88">
        <v>0.13600000000000001</v>
      </c>
      <c r="U150" s="88">
        <v>68</v>
      </c>
      <c r="V150" s="88">
        <v>0.04</v>
      </c>
      <c r="W150" s="88">
        <v>246473.00099999999</v>
      </c>
      <c r="X150" s="88">
        <v>334.25400000000002</v>
      </c>
    </row>
    <row r="151" spans="1:24">
      <c r="A151" s="29">
        <v>44108</v>
      </c>
      <c r="B151" s="88" t="s">
        <v>120</v>
      </c>
      <c r="C151" s="88">
        <v>120092</v>
      </c>
      <c r="D151" s="88" t="s">
        <v>144</v>
      </c>
      <c r="E151" s="88" t="s">
        <v>36</v>
      </c>
      <c r="F151" s="88" t="s">
        <v>145</v>
      </c>
      <c r="G151" s="88" t="s">
        <v>18</v>
      </c>
      <c r="H151" s="88" t="s">
        <v>146</v>
      </c>
      <c r="I151" s="88" t="s">
        <v>147</v>
      </c>
      <c r="J151" s="88">
        <v>301</v>
      </c>
      <c r="K151" s="88" t="s">
        <v>148</v>
      </c>
      <c r="L151" s="88">
        <v>1</v>
      </c>
      <c r="M151" s="88" t="s">
        <v>20</v>
      </c>
      <c r="N151" s="88">
        <v>4</v>
      </c>
      <c r="O151" s="88" t="s">
        <v>37</v>
      </c>
      <c r="P151" s="88">
        <v>2</v>
      </c>
      <c r="Q151" s="88">
        <v>50142</v>
      </c>
      <c r="R151" s="31">
        <v>4915.5</v>
      </c>
      <c r="S151" s="88">
        <v>8.6</v>
      </c>
      <c r="T151" s="88">
        <v>0.1</v>
      </c>
      <c r="U151" s="88">
        <v>50</v>
      </c>
      <c r="V151" s="88">
        <v>3.4000000000000002E-2</v>
      </c>
      <c r="W151" s="88">
        <v>246473.00099999999</v>
      </c>
      <c r="X151" s="88">
        <v>245.77500000000001</v>
      </c>
    </row>
    <row r="152" spans="1:24">
      <c r="A152" s="29">
        <v>44101</v>
      </c>
      <c r="B152" s="88" t="s">
        <v>121</v>
      </c>
      <c r="C152" s="88">
        <v>120092</v>
      </c>
      <c r="D152" s="88" t="s">
        <v>144</v>
      </c>
      <c r="E152" s="88" t="s">
        <v>36</v>
      </c>
      <c r="F152" s="88" t="s">
        <v>145</v>
      </c>
      <c r="G152" s="88" t="s">
        <v>18</v>
      </c>
      <c r="H152" s="88" t="s">
        <v>146</v>
      </c>
      <c r="I152" s="88" t="s">
        <v>147</v>
      </c>
      <c r="J152" s="88">
        <v>301</v>
      </c>
      <c r="K152" s="88" t="s">
        <v>148</v>
      </c>
      <c r="L152" s="88">
        <v>1</v>
      </c>
      <c r="M152" s="88" t="s">
        <v>20</v>
      </c>
      <c r="N152" s="88">
        <v>4</v>
      </c>
      <c r="O152" s="88" t="s">
        <v>37</v>
      </c>
      <c r="P152" s="88">
        <v>2</v>
      </c>
      <c r="Q152" s="88">
        <v>50256</v>
      </c>
      <c r="R152" s="31">
        <v>4775.1000000000004</v>
      </c>
      <c r="S152" s="88">
        <v>8.3000000000000007</v>
      </c>
      <c r="T152" s="88">
        <v>0.22700000000000001</v>
      </c>
      <c r="U152" s="88">
        <v>114</v>
      </c>
      <c r="V152" s="88">
        <v>7.1999999999999995E-2</v>
      </c>
      <c r="W152" s="88">
        <v>239977.42560000002</v>
      </c>
      <c r="X152" s="88">
        <v>544.3614</v>
      </c>
    </row>
    <row r="153" spans="1:24">
      <c r="A153" s="29">
        <v>44095</v>
      </c>
      <c r="B153" s="88" t="s">
        <v>122</v>
      </c>
      <c r="C153" s="88">
        <v>120092</v>
      </c>
      <c r="D153" s="88" t="s">
        <v>144</v>
      </c>
      <c r="E153" s="88" t="s">
        <v>36</v>
      </c>
      <c r="F153" s="88" t="s">
        <v>145</v>
      </c>
      <c r="G153" s="88" t="s">
        <v>18</v>
      </c>
      <c r="H153" s="88" t="s">
        <v>146</v>
      </c>
      <c r="I153" s="88" t="s">
        <v>147</v>
      </c>
      <c r="J153" s="88">
        <v>301</v>
      </c>
      <c r="K153" s="88" t="s">
        <v>148</v>
      </c>
      <c r="L153" s="88">
        <v>1</v>
      </c>
      <c r="M153" s="88" t="s">
        <v>20</v>
      </c>
      <c r="N153" s="88">
        <v>4</v>
      </c>
      <c r="O153" s="88" t="s">
        <v>37</v>
      </c>
      <c r="P153" s="88">
        <v>2</v>
      </c>
      <c r="Q153" s="88">
        <v>50379</v>
      </c>
      <c r="R153" s="30">
        <v>4620</v>
      </c>
      <c r="S153" s="88">
        <v>8.1</v>
      </c>
      <c r="T153" s="88">
        <v>0.24399999999999999</v>
      </c>
      <c r="U153" s="88">
        <v>123</v>
      </c>
      <c r="V153" s="88">
        <v>7.2999999999999995E-2</v>
      </c>
      <c r="W153" s="88">
        <v>232750.98</v>
      </c>
      <c r="X153" s="88">
        <v>568.26</v>
      </c>
    </row>
    <row r="154" spans="1:24">
      <c r="A154" s="29">
        <v>44087</v>
      </c>
      <c r="B154" s="88" t="s">
        <v>123</v>
      </c>
      <c r="C154" s="88">
        <v>120092</v>
      </c>
      <c r="D154" s="88" t="s">
        <v>144</v>
      </c>
      <c r="E154" s="88" t="s">
        <v>36</v>
      </c>
      <c r="F154" s="88" t="s">
        <v>145</v>
      </c>
      <c r="G154" s="88" t="s">
        <v>18</v>
      </c>
      <c r="H154" s="88" t="s">
        <v>146</v>
      </c>
      <c r="I154" s="88" t="s">
        <v>147</v>
      </c>
      <c r="J154" s="88">
        <v>301</v>
      </c>
      <c r="K154" s="88" t="s">
        <v>148</v>
      </c>
      <c r="L154" s="88">
        <v>1</v>
      </c>
      <c r="M154" s="88" t="s">
        <v>20</v>
      </c>
      <c r="N154" s="88">
        <v>4</v>
      </c>
      <c r="O154" s="88" t="s">
        <v>37</v>
      </c>
      <c r="P154" s="88">
        <v>2</v>
      </c>
      <c r="Q154" s="88">
        <v>50485</v>
      </c>
      <c r="R154" s="30">
        <v>4484</v>
      </c>
      <c r="S154" s="88">
        <v>7.86</v>
      </c>
      <c r="T154" s="88">
        <v>0.21</v>
      </c>
      <c r="U154" s="88">
        <v>106</v>
      </c>
      <c r="V154" s="88">
        <v>7.2999999999999995E-2</v>
      </c>
      <c r="W154" s="88">
        <v>226374.74</v>
      </c>
      <c r="X154" s="88">
        <v>475.30399999999997</v>
      </c>
    </row>
    <row r="155" spans="1:24">
      <c r="A155" s="29">
        <v>44082</v>
      </c>
      <c r="B155" s="88" t="s">
        <v>124</v>
      </c>
      <c r="C155" s="88">
        <v>120092</v>
      </c>
      <c r="D155" s="88" t="s">
        <v>144</v>
      </c>
      <c r="E155" s="88" t="s">
        <v>36</v>
      </c>
      <c r="F155" s="88" t="s">
        <v>145</v>
      </c>
      <c r="G155" s="88" t="s">
        <v>18</v>
      </c>
      <c r="H155" s="88" t="s">
        <v>146</v>
      </c>
      <c r="I155" s="88" t="s">
        <v>147</v>
      </c>
      <c r="J155" s="88">
        <v>301</v>
      </c>
      <c r="K155" s="88" t="s">
        <v>148</v>
      </c>
      <c r="L155" s="88">
        <v>1</v>
      </c>
      <c r="M155" s="88" t="s">
        <v>20</v>
      </c>
      <c r="N155" s="88">
        <v>4</v>
      </c>
      <c r="O155" s="88" t="s">
        <v>37</v>
      </c>
      <c r="P155" s="88">
        <v>2</v>
      </c>
      <c r="Q155" s="88">
        <v>50611</v>
      </c>
      <c r="R155" s="30">
        <v>4315</v>
      </c>
      <c r="S155" s="88">
        <v>7.5830000000000002</v>
      </c>
      <c r="T155" s="88">
        <v>0.20699999999999999</v>
      </c>
      <c r="U155" s="88">
        <v>105</v>
      </c>
      <c r="V155" s="88">
        <v>8.8999999999999996E-2</v>
      </c>
      <c r="W155" s="88">
        <v>218386.465</v>
      </c>
      <c r="X155" s="88">
        <v>453.07499999999999</v>
      </c>
    </row>
    <row r="156" spans="1:24">
      <c r="A156" s="29">
        <v>44082</v>
      </c>
      <c r="B156" s="88" t="s">
        <v>125</v>
      </c>
      <c r="C156" s="88">
        <v>120092</v>
      </c>
      <c r="D156" s="88" t="s">
        <v>144</v>
      </c>
      <c r="E156" s="88" t="s">
        <v>36</v>
      </c>
      <c r="F156" s="88" t="s">
        <v>145</v>
      </c>
      <c r="G156" s="88" t="s">
        <v>18</v>
      </c>
      <c r="H156" s="88" t="s">
        <v>146</v>
      </c>
      <c r="I156" s="88" t="s">
        <v>147</v>
      </c>
      <c r="J156" s="88">
        <v>301</v>
      </c>
      <c r="K156" s="88" t="s">
        <v>148</v>
      </c>
      <c r="L156" s="88">
        <v>1</v>
      </c>
      <c r="M156" s="88" t="s">
        <v>20</v>
      </c>
      <c r="N156" s="88">
        <v>4</v>
      </c>
      <c r="O156" s="88" t="s">
        <v>37</v>
      </c>
      <c r="P156" s="88">
        <v>2</v>
      </c>
      <c r="Q156" s="88">
        <v>50611</v>
      </c>
      <c r="R156" s="30">
        <v>4315</v>
      </c>
      <c r="S156" s="88">
        <v>7.5830000000000002</v>
      </c>
      <c r="T156" s="88">
        <v>4.1000000000000002E-2</v>
      </c>
      <c r="U156" s="88">
        <v>21</v>
      </c>
      <c r="V156" s="88">
        <v>1.4E-2</v>
      </c>
      <c r="W156" s="88">
        <v>218386.465</v>
      </c>
      <c r="X156" s="88">
        <v>90.614999999999995</v>
      </c>
    </row>
    <row r="157" spans="1:24">
      <c r="A157" s="29">
        <v>43892</v>
      </c>
      <c r="B157" s="88" t="s">
        <v>54</v>
      </c>
      <c r="C157" s="88">
        <v>120092</v>
      </c>
      <c r="D157" s="88" t="s">
        <v>144</v>
      </c>
      <c r="E157" s="88" t="s">
        <v>36</v>
      </c>
      <c r="F157" s="88" t="s">
        <v>145</v>
      </c>
      <c r="G157" s="88" t="s">
        <v>18</v>
      </c>
      <c r="H157" s="88" t="s">
        <v>146</v>
      </c>
      <c r="I157" s="88" t="s">
        <v>147</v>
      </c>
      <c r="J157" s="88">
        <v>301</v>
      </c>
      <c r="K157" s="88" t="s">
        <v>148</v>
      </c>
      <c r="L157" s="88">
        <v>1</v>
      </c>
      <c r="M157" s="88" t="s">
        <v>20</v>
      </c>
      <c r="N157" s="88">
        <v>4</v>
      </c>
      <c r="O157" s="88" t="s">
        <v>37</v>
      </c>
      <c r="P157" s="88">
        <v>3</v>
      </c>
      <c r="Q157" s="88">
        <v>55826</v>
      </c>
      <c r="R157" s="88">
        <v>900.6</v>
      </c>
      <c r="S157" s="88">
        <v>1.7</v>
      </c>
      <c r="T157" s="88">
        <v>6.6000000000000003E-2</v>
      </c>
      <c r="U157" s="88">
        <v>37</v>
      </c>
      <c r="V157" s="88">
        <v>3.5999999999999997E-2</v>
      </c>
      <c r="W157" s="88">
        <v>50276.895600000003</v>
      </c>
      <c r="X157" s="88">
        <v>33.322200000000002</v>
      </c>
    </row>
    <row r="158" spans="1:24">
      <c r="A158" s="29">
        <v>43892</v>
      </c>
      <c r="B158" s="88" t="s">
        <v>55</v>
      </c>
      <c r="C158" s="88">
        <v>120092</v>
      </c>
      <c r="D158" s="88" t="s">
        <v>144</v>
      </c>
      <c r="E158" s="88" t="s">
        <v>36</v>
      </c>
      <c r="F158" s="88" t="s">
        <v>145</v>
      </c>
      <c r="G158" s="88" t="s">
        <v>18</v>
      </c>
      <c r="H158" s="88" t="s">
        <v>146</v>
      </c>
      <c r="I158" s="88" t="s">
        <v>147</v>
      </c>
      <c r="J158" s="88">
        <v>301</v>
      </c>
      <c r="K158" s="88" t="s">
        <v>148</v>
      </c>
      <c r="L158" s="88">
        <v>1</v>
      </c>
      <c r="M158" s="88" t="s">
        <v>20</v>
      </c>
      <c r="N158" s="88">
        <v>4</v>
      </c>
      <c r="O158" s="88" t="s">
        <v>37</v>
      </c>
      <c r="P158" s="88">
        <v>3</v>
      </c>
      <c r="Q158" s="88">
        <v>55826</v>
      </c>
      <c r="R158" s="88">
        <v>900.6</v>
      </c>
      <c r="S158" s="88">
        <v>1.7</v>
      </c>
      <c r="T158" s="88">
        <v>0.40799999999999997</v>
      </c>
      <c r="U158" s="88">
        <v>228</v>
      </c>
      <c r="V158" s="88">
        <v>0.22700000000000001</v>
      </c>
      <c r="W158" s="88">
        <v>50276.895600000003</v>
      </c>
      <c r="X158" s="88">
        <v>205.33680000000001</v>
      </c>
    </row>
    <row r="159" spans="1:24">
      <c r="A159" s="29">
        <v>43885</v>
      </c>
      <c r="B159" s="88" t="s">
        <v>56</v>
      </c>
      <c r="C159" s="88">
        <v>120092</v>
      </c>
      <c r="D159" s="88" t="s">
        <v>144</v>
      </c>
      <c r="E159" s="88" t="s">
        <v>36</v>
      </c>
      <c r="F159" s="88" t="s">
        <v>145</v>
      </c>
      <c r="G159" s="88" t="s">
        <v>18</v>
      </c>
      <c r="H159" s="88" t="s">
        <v>146</v>
      </c>
      <c r="I159" s="88" t="s">
        <v>147</v>
      </c>
      <c r="J159" s="88">
        <v>301</v>
      </c>
      <c r="K159" s="88" t="s">
        <v>148</v>
      </c>
      <c r="L159" s="88">
        <v>1</v>
      </c>
      <c r="M159" s="88" t="s">
        <v>20</v>
      </c>
      <c r="N159" s="88">
        <v>4</v>
      </c>
      <c r="O159" s="88" t="s">
        <v>37</v>
      </c>
      <c r="P159" s="88">
        <v>3</v>
      </c>
      <c r="Q159" s="88">
        <v>56577</v>
      </c>
      <c r="R159" s="88">
        <v>868.4</v>
      </c>
      <c r="S159" s="88">
        <v>1.7</v>
      </c>
      <c r="T159" s="88">
        <v>1.327</v>
      </c>
      <c r="U159" s="88">
        <v>751</v>
      </c>
      <c r="V159" s="88">
        <v>0.115</v>
      </c>
      <c r="W159" s="88">
        <v>49131.466799999995</v>
      </c>
      <c r="X159" s="88">
        <v>652.16840000000002</v>
      </c>
    </row>
    <row r="160" spans="1:24">
      <c r="A160" s="29">
        <v>43878</v>
      </c>
      <c r="B160" s="88" t="s">
        <v>57</v>
      </c>
      <c r="C160" s="88">
        <v>120092</v>
      </c>
      <c r="D160" s="88" t="s">
        <v>144</v>
      </c>
      <c r="E160" s="88" t="s">
        <v>36</v>
      </c>
      <c r="F160" s="88" t="s">
        <v>145</v>
      </c>
      <c r="G160" s="88" t="s">
        <v>18</v>
      </c>
      <c r="H160" s="88" t="s">
        <v>146</v>
      </c>
      <c r="I160" s="88" t="s">
        <v>147</v>
      </c>
      <c r="J160" s="88">
        <v>301</v>
      </c>
      <c r="K160" s="88" t="s">
        <v>148</v>
      </c>
      <c r="L160" s="88">
        <v>1</v>
      </c>
      <c r="M160" s="88" t="s">
        <v>20</v>
      </c>
      <c r="N160" s="88">
        <v>4</v>
      </c>
      <c r="O160" s="88" t="s">
        <v>37</v>
      </c>
      <c r="P160" s="88">
        <v>3</v>
      </c>
      <c r="Q160" s="88">
        <v>57316</v>
      </c>
      <c r="R160" s="88">
        <v>838</v>
      </c>
      <c r="S160" s="88">
        <v>2</v>
      </c>
      <c r="T160" s="88">
        <v>1.2889999999999999</v>
      </c>
      <c r="U160" s="88">
        <v>739</v>
      </c>
      <c r="V160" s="88">
        <v>0.36099999999999999</v>
      </c>
      <c r="W160" s="88">
        <v>48030.807999999997</v>
      </c>
      <c r="X160" s="88">
        <v>619.28200000000004</v>
      </c>
    </row>
    <row r="161" spans="1:24">
      <c r="A161" s="29">
        <v>43870</v>
      </c>
      <c r="B161" s="88" t="s">
        <v>58</v>
      </c>
      <c r="C161" s="88">
        <v>120092</v>
      </c>
      <c r="D161" s="88" t="s">
        <v>144</v>
      </c>
      <c r="E161" s="88" t="s">
        <v>36</v>
      </c>
      <c r="F161" s="88" t="s">
        <v>145</v>
      </c>
      <c r="G161" s="88" t="s">
        <v>18</v>
      </c>
      <c r="H161" s="88" t="s">
        <v>146</v>
      </c>
      <c r="I161" s="88" t="s">
        <v>147</v>
      </c>
      <c r="J161" s="88">
        <v>301</v>
      </c>
      <c r="K161" s="88" t="s">
        <v>148</v>
      </c>
      <c r="L161" s="88">
        <v>1</v>
      </c>
      <c r="M161" s="88" t="s">
        <v>20</v>
      </c>
      <c r="N161" s="88">
        <v>4</v>
      </c>
      <c r="O161" s="88" t="s">
        <v>37</v>
      </c>
      <c r="P161" s="88">
        <v>3</v>
      </c>
      <c r="Q161" s="88">
        <v>57642</v>
      </c>
      <c r="R161" s="88">
        <v>786.2</v>
      </c>
      <c r="S161" s="88">
        <v>1.8879999999999999</v>
      </c>
      <c r="T161" s="88">
        <v>0.56599999999999995</v>
      </c>
      <c r="U161" s="88">
        <v>326</v>
      </c>
      <c r="V161" s="88">
        <v>0.47499999999999998</v>
      </c>
      <c r="W161" s="88">
        <v>45318.140400000004</v>
      </c>
      <c r="X161" s="88">
        <v>256.30119999999999</v>
      </c>
    </row>
    <row r="162" spans="1:24">
      <c r="A162" s="29">
        <v>43864</v>
      </c>
      <c r="B162" s="88" t="s">
        <v>59</v>
      </c>
      <c r="C162" s="88">
        <v>120092</v>
      </c>
      <c r="D162" s="88" t="s">
        <v>144</v>
      </c>
      <c r="E162" s="88" t="s">
        <v>36</v>
      </c>
      <c r="F162" s="88" t="s">
        <v>145</v>
      </c>
      <c r="G162" s="88" t="s">
        <v>18</v>
      </c>
      <c r="H162" s="88" t="s">
        <v>146</v>
      </c>
      <c r="I162" s="88" t="s">
        <v>147</v>
      </c>
      <c r="J162" s="88">
        <v>301</v>
      </c>
      <c r="K162" s="88" t="s">
        <v>148</v>
      </c>
      <c r="L162" s="88">
        <v>1</v>
      </c>
      <c r="M162" s="88" t="s">
        <v>20</v>
      </c>
      <c r="N162" s="88">
        <v>4</v>
      </c>
      <c r="O162" s="88" t="s">
        <v>37</v>
      </c>
      <c r="P162" s="88">
        <v>3</v>
      </c>
      <c r="Q162" s="88">
        <v>57914</v>
      </c>
      <c r="R162" s="88">
        <v>737</v>
      </c>
      <c r="S162" s="88">
        <v>1.778</v>
      </c>
      <c r="T162" s="88">
        <v>0.123</v>
      </c>
      <c r="U162" s="88">
        <v>71</v>
      </c>
      <c r="V162" s="88">
        <v>7.2999999999999995E-2</v>
      </c>
      <c r="W162" s="88">
        <v>42682.618000000002</v>
      </c>
      <c r="X162" s="88">
        <v>52.326999999999998</v>
      </c>
    </row>
    <row r="163" spans="1:24">
      <c r="A163" s="29">
        <v>43864</v>
      </c>
      <c r="B163" s="88" t="s">
        <v>60</v>
      </c>
      <c r="C163" s="88">
        <v>120092</v>
      </c>
      <c r="D163" s="88" t="s">
        <v>144</v>
      </c>
      <c r="E163" s="88" t="s">
        <v>36</v>
      </c>
      <c r="F163" s="88" t="s">
        <v>145</v>
      </c>
      <c r="G163" s="88" t="s">
        <v>18</v>
      </c>
      <c r="H163" s="88" t="s">
        <v>146</v>
      </c>
      <c r="I163" s="88" t="s">
        <v>147</v>
      </c>
      <c r="J163" s="88">
        <v>301</v>
      </c>
      <c r="K163" s="88" t="s">
        <v>148</v>
      </c>
      <c r="L163" s="88">
        <v>1</v>
      </c>
      <c r="M163" s="88" t="s">
        <v>20</v>
      </c>
      <c r="N163" s="88">
        <v>4</v>
      </c>
      <c r="O163" s="88" t="s">
        <v>37</v>
      </c>
      <c r="P163" s="88">
        <v>3</v>
      </c>
      <c r="Q163" s="88">
        <v>57914</v>
      </c>
      <c r="R163" s="88">
        <v>737</v>
      </c>
      <c r="S163" s="88">
        <v>1.778</v>
      </c>
      <c r="T163" s="88">
        <v>0.34699999999999998</v>
      </c>
      <c r="U163" s="88">
        <v>201</v>
      </c>
      <c r="V163" s="88">
        <v>0.26800000000000002</v>
      </c>
      <c r="W163" s="88">
        <v>42682.618000000002</v>
      </c>
      <c r="X163" s="88">
        <v>148.137</v>
      </c>
    </row>
    <row r="164" spans="1:24">
      <c r="A164" s="29">
        <v>43857</v>
      </c>
      <c r="B164" s="88" t="s">
        <v>61</v>
      </c>
      <c r="C164" s="88">
        <v>120092</v>
      </c>
      <c r="D164" s="88" t="s">
        <v>144</v>
      </c>
      <c r="E164" s="88" t="s">
        <v>36</v>
      </c>
      <c r="F164" s="88" t="s">
        <v>145</v>
      </c>
      <c r="G164" s="88" t="s">
        <v>18</v>
      </c>
      <c r="H164" s="88" t="s">
        <v>146</v>
      </c>
      <c r="I164" s="88" t="s">
        <v>147</v>
      </c>
      <c r="J164" s="88">
        <v>301</v>
      </c>
      <c r="K164" s="88" t="s">
        <v>148</v>
      </c>
      <c r="L164" s="88">
        <v>1</v>
      </c>
      <c r="M164" s="88" t="s">
        <v>20</v>
      </c>
      <c r="N164" s="88">
        <v>4</v>
      </c>
      <c r="O164" s="88" t="s">
        <v>37</v>
      </c>
      <c r="P164" s="88">
        <v>3</v>
      </c>
      <c r="Q164" s="88">
        <v>58164</v>
      </c>
      <c r="R164" s="88">
        <v>690.6</v>
      </c>
      <c r="S164" s="88">
        <v>1.5</v>
      </c>
      <c r="T164" s="88">
        <v>0.43</v>
      </c>
      <c r="U164" s="88">
        <v>250</v>
      </c>
      <c r="V164" s="88">
        <v>0.377</v>
      </c>
      <c r="W164" s="88">
        <v>40168.058400000002</v>
      </c>
      <c r="X164" s="88">
        <v>172.65</v>
      </c>
    </row>
    <row r="165" spans="1:24">
      <c r="A165" s="29">
        <v>43850</v>
      </c>
      <c r="B165" s="88" t="s">
        <v>62</v>
      </c>
      <c r="C165" s="88">
        <v>120092</v>
      </c>
      <c r="D165" s="88" t="s">
        <v>144</v>
      </c>
      <c r="E165" s="88" t="s">
        <v>36</v>
      </c>
      <c r="F165" s="88" t="s">
        <v>145</v>
      </c>
      <c r="G165" s="88" t="s">
        <v>18</v>
      </c>
      <c r="H165" s="88" t="s">
        <v>146</v>
      </c>
      <c r="I165" s="88" t="s">
        <v>147</v>
      </c>
      <c r="J165" s="88">
        <v>301</v>
      </c>
      <c r="K165" s="88" t="s">
        <v>148</v>
      </c>
      <c r="L165" s="88">
        <v>1</v>
      </c>
      <c r="M165" s="88" t="s">
        <v>20</v>
      </c>
      <c r="N165" s="88">
        <v>4</v>
      </c>
      <c r="O165" s="88" t="s">
        <v>37</v>
      </c>
      <c r="P165" s="88">
        <v>3</v>
      </c>
      <c r="Q165" s="88">
        <v>58306</v>
      </c>
      <c r="R165" s="88">
        <v>648</v>
      </c>
      <c r="S165" s="88">
        <v>1.575</v>
      </c>
      <c r="T165" s="88">
        <v>0.24399999999999999</v>
      </c>
      <c r="U165" s="88">
        <v>142</v>
      </c>
      <c r="V165" s="88">
        <v>0.192</v>
      </c>
      <c r="W165" s="88">
        <v>37782.288</v>
      </c>
      <c r="X165" s="88">
        <v>92.016000000000005</v>
      </c>
    </row>
    <row r="166" spans="1:24">
      <c r="A166" s="29">
        <v>43843</v>
      </c>
      <c r="B166" s="88" t="s">
        <v>63</v>
      </c>
      <c r="C166" s="88">
        <v>120092</v>
      </c>
      <c r="D166" s="88" t="s">
        <v>144</v>
      </c>
      <c r="E166" s="88" t="s">
        <v>36</v>
      </c>
      <c r="F166" s="88" t="s">
        <v>145</v>
      </c>
      <c r="G166" s="88" t="s">
        <v>18</v>
      </c>
      <c r="H166" s="88" t="s">
        <v>146</v>
      </c>
      <c r="I166" s="88" t="s">
        <v>147</v>
      </c>
      <c r="J166" s="88">
        <v>301</v>
      </c>
      <c r="K166" s="88" t="s">
        <v>148</v>
      </c>
      <c r="L166" s="88">
        <v>1</v>
      </c>
      <c r="M166" s="88" t="s">
        <v>20</v>
      </c>
      <c r="N166" s="88">
        <v>4</v>
      </c>
      <c r="O166" s="88" t="s">
        <v>37</v>
      </c>
      <c r="P166" s="88">
        <v>3</v>
      </c>
      <c r="Q166" s="88">
        <v>58636</v>
      </c>
      <c r="R166" s="88">
        <v>601</v>
      </c>
      <c r="S166" s="88">
        <v>1.3</v>
      </c>
      <c r="T166" s="88">
        <v>0.56299999999999994</v>
      </c>
      <c r="U166" s="88">
        <v>330</v>
      </c>
      <c r="V166" s="88">
        <v>0.496</v>
      </c>
      <c r="W166" s="88">
        <v>35240.235999999997</v>
      </c>
      <c r="X166" s="88">
        <v>198.33</v>
      </c>
    </row>
    <row r="167" spans="1:24">
      <c r="A167" s="29">
        <v>43836</v>
      </c>
      <c r="B167" s="88" t="s">
        <v>64</v>
      </c>
      <c r="C167" s="88">
        <v>120092</v>
      </c>
      <c r="D167" s="88" t="s">
        <v>144</v>
      </c>
      <c r="E167" s="88" t="s">
        <v>36</v>
      </c>
      <c r="F167" s="88" t="s">
        <v>145</v>
      </c>
      <c r="G167" s="88" t="s">
        <v>18</v>
      </c>
      <c r="H167" s="88" t="s">
        <v>146</v>
      </c>
      <c r="I167" s="88" t="s">
        <v>147</v>
      </c>
      <c r="J167" s="88">
        <v>301</v>
      </c>
      <c r="K167" s="88" t="s">
        <v>148</v>
      </c>
      <c r="L167" s="88">
        <v>1</v>
      </c>
      <c r="M167" s="88" t="s">
        <v>20</v>
      </c>
      <c r="N167" s="88">
        <v>4</v>
      </c>
      <c r="O167" s="88" t="s">
        <v>37</v>
      </c>
      <c r="P167" s="88">
        <v>3</v>
      </c>
      <c r="Q167" s="88">
        <v>58877</v>
      </c>
      <c r="R167" s="88">
        <v>570</v>
      </c>
      <c r="S167" s="88">
        <v>1</v>
      </c>
      <c r="T167" s="88">
        <v>0.33300000000000002</v>
      </c>
      <c r="U167" s="88">
        <v>196</v>
      </c>
      <c r="V167" s="88">
        <v>0.248</v>
      </c>
      <c r="W167" s="88">
        <v>33559.89</v>
      </c>
      <c r="X167" s="88">
        <v>111.72</v>
      </c>
    </row>
    <row r="168" spans="1:24">
      <c r="A168" s="29">
        <v>43836</v>
      </c>
      <c r="B168" s="88" t="s">
        <v>65</v>
      </c>
      <c r="C168" s="88">
        <v>120092</v>
      </c>
      <c r="D168" s="88" t="s">
        <v>144</v>
      </c>
      <c r="E168" s="88" t="s">
        <v>36</v>
      </c>
      <c r="F168" s="88" t="s">
        <v>145</v>
      </c>
      <c r="G168" s="88" t="s">
        <v>18</v>
      </c>
      <c r="H168" s="88" t="s">
        <v>146</v>
      </c>
      <c r="I168" s="88" t="s">
        <v>147</v>
      </c>
      <c r="J168" s="88">
        <v>301</v>
      </c>
      <c r="K168" s="88" t="s">
        <v>148</v>
      </c>
      <c r="L168" s="88">
        <v>1</v>
      </c>
      <c r="M168" s="88" t="s">
        <v>20</v>
      </c>
      <c r="N168" s="88">
        <v>4</v>
      </c>
      <c r="O168" s="88" t="s">
        <v>37</v>
      </c>
      <c r="P168" s="88">
        <v>3</v>
      </c>
      <c r="Q168" s="88">
        <v>58877</v>
      </c>
      <c r="R168" s="88">
        <v>570</v>
      </c>
      <c r="S168" s="88">
        <v>1</v>
      </c>
      <c r="T168" s="88">
        <v>7.5999999999999998E-2</v>
      </c>
      <c r="U168" s="88">
        <v>45</v>
      </c>
      <c r="V168" s="88">
        <v>5.8999999999999997E-2</v>
      </c>
      <c r="W168" s="88">
        <v>33559.89</v>
      </c>
      <c r="X168" s="88">
        <v>25.65</v>
      </c>
    </row>
    <row r="169" spans="1:24">
      <c r="A169" s="29">
        <v>43829</v>
      </c>
      <c r="B169" s="88" t="s">
        <v>66</v>
      </c>
      <c r="C169" s="88">
        <v>120092</v>
      </c>
      <c r="D169" s="88" t="s">
        <v>144</v>
      </c>
      <c r="E169" s="88" t="s">
        <v>36</v>
      </c>
      <c r="F169" s="88" t="s">
        <v>145</v>
      </c>
      <c r="G169" s="88" t="s">
        <v>18</v>
      </c>
      <c r="H169" s="88" t="s">
        <v>146</v>
      </c>
      <c r="I169" s="88" t="s">
        <v>147</v>
      </c>
      <c r="J169" s="88">
        <v>301</v>
      </c>
      <c r="K169" s="88" t="s">
        <v>148</v>
      </c>
      <c r="L169" s="88">
        <v>1</v>
      </c>
      <c r="M169" s="88" t="s">
        <v>20</v>
      </c>
      <c r="N169" s="88">
        <v>4</v>
      </c>
      <c r="O169" s="88" t="s">
        <v>37</v>
      </c>
      <c r="P169" s="88">
        <v>3</v>
      </c>
      <c r="Q169" s="88">
        <v>59394</v>
      </c>
      <c r="R169" s="88">
        <v>570.70000000000005</v>
      </c>
      <c r="S169" s="88">
        <v>1.2</v>
      </c>
      <c r="T169" s="88">
        <v>0.87</v>
      </c>
      <c r="U169" s="88">
        <v>517</v>
      </c>
      <c r="V169" s="88">
        <v>0.182</v>
      </c>
      <c r="W169" s="88">
        <v>33896.155800000008</v>
      </c>
      <c r="X169" s="88">
        <v>295.05190000000005</v>
      </c>
    </row>
    <row r="170" spans="1:24">
      <c r="A170" s="29">
        <v>43823</v>
      </c>
      <c r="B170" s="88" t="s">
        <v>67</v>
      </c>
      <c r="C170" s="88">
        <v>120092</v>
      </c>
      <c r="D170" s="88" t="s">
        <v>144</v>
      </c>
      <c r="E170" s="88" t="s">
        <v>36</v>
      </c>
      <c r="F170" s="88" t="s">
        <v>145</v>
      </c>
      <c r="G170" s="88" t="s">
        <v>18</v>
      </c>
      <c r="H170" s="88" t="s">
        <v>146</v>
      </c>
      <c r="I170" s="88" t="s">
        <v>147</v>
      </c>
      <c r="J170" s="88">
        <v>301</v>
      </c>
      <c r="K170" s="88" t="s">
        <v>148</v>
      </c>
      <c r="L170" s="88">
        <v>1</v>
      </c>
      <c r="M170" s="88" t="s">
        <v>20</v>
      </c>
      <c r="N170" s="88">
        <v>4</v>
      </c>
      <c r="O170" s="88" t="s">
        <v>37</v>
      </c>
      <c r="P170" s="88">
        <v>3</v>
      </c>
      <c r="Q170" s="88">
        <v>59550</v>
      </c>
      <c r="R170" s="88">
        <v>491</v>
      </c>
      <c r="S170" s="88">
        <v>1.827</v>
      </c>
      <c r="T170" s="88">
        <v>0.26200000000000001</v>
      </c>
      <c r="U170" s="88">
        <v>156</v>
      </c>
      <c r="V170" s="88">
        <v>0.18099999999999999</v>
      </c>
      <c r="W170" s="88">
        <v>29239.05</v>
      </c>
      <c r="X170" s="88">
        <v>76.596000000000004</v>
      </c>
    </row>
    <row r="171" spans="1:24">
      <c r="A171" s="29">
        <v>43815</v>
      </c>
      <c r="B171" s="88" t="s">
        <v>68</v>
      </c>
      <c r="C171" s="88">
        <v>120092</v>
      </c>
      <c r="D171" s="88" t="s">
        <v>144</v>
      </c>
      <c r="E171" s="88" t="s">
        <v>36</v>
      </c>
      <c r="F171" s="88" t="s">
        <v>145</v>
      </c>
      <c r="G171" s="88" t="s">
        <v>18</v>
      </c>
      <c r="H171" s="88" t="s">
        <v>146</v>
      </c>
      <c r="I171" s="88" t="s">
        <v>147</v>
      </c>
      <c r="J171" s="88">
        <v>301</v>
      </c>
      <c r="K171" s="88" t="s">
        <v>148</v>
      </c>
      <c r="L171" s="88">
        <v>1</v>
      </c>
      <c r="M171" s="88" t="s">
        <v>20</v>
      </c>
      <c r="N171" s="88">
        <v>4</v>
      </c>
      <c r="O171" s="88" t="s">
        <v>37</v>
      </c>
      <c r="P171" s="88">
        <v>3</v>
      </c>
      <c r="Q171" s="88">
        <v>59946</v>
      </c>
      <c r="R171" s="88">
        <v>476.5</v>
      </c>
      <c r="S171" s="88">
        <v>1.7849999999999999</v>
      </c>
      <c r="T171" s="88">
        <v>0.66100000000000003</v>
      </c>
      <c r="U171" s="88">
        <v>396</v>
      </c>
      <c r="V171" s="88">
        <v>0.27200000000000002</v>
      </c>
      <c r="W171" s="88">
        <v>28564.269</v>
      </c>
      <c r="X171" s="88">
        <v>188.69399999999999</v>
      </c>
    </row>
    <row r="172" spans="1:24">
      <c r="A172" s="29">
        <v>43808</v>
      </c>
      <c r="B172" s="88" t="s">
        <v>69</v>
      </c>
      <c r="C172" s="88">
        <v>120092</v>
      </c>
      <c r="D172" s="88" t="s">
        <v>144</v>
      </c>
      <c r="E172" s="88" t="s">
        <v>36</v>
      </c>
      <c r="F172" s="88" t="s">
        <v>145</v>
      </c>
      <c r="G172" s="88" t="s">
        <v>18</v>
      </c>
      <c r="H172" s="88" t="s">
        <v>146</v>
      </c>
      <c r="I172" s="88" t="s">
        <v>147</v>
      </c>
      <c r="J172" s="88">
        <v>301</v>
      </c>
      <c r="K172" s="88" t="s">
        <v>148</v>
      </c>
      <c r="L172" s="88">
        <v>1</v>
      </c>
      <c r="M172" s="88" t="s">
        <v>20</v>
      </c>
      <c r="N172" s="88">
        <v>4</v>
      </c>
      <c r="O172" s="88" t="s">
        <v>37</v>
      </c>
      <c r="P172" s="88">
        <v>3</v>
      </c>
      <c r="Q172" s="88">
        <v>60360</v>
      </c>
      <c r="R172" s="88">
        <v>425</v>
      </c>
      <c r="S172" s="88">
        <v>1.603</v>
      </c>
      <c r="T172" s="88">
        <v>0.68600000000000005</v>
      </c>
      <c r="U172" s="88">
        <v>414</v>
      </c>
      <c r="V172" s="88">
        <v>0.53700000000000003</v>
      </c>
      <c r="W172" s="88">
        <v>25653</v>
      </c>
      <c r="X172" s="88">
        <v>175.95</v>
      </c>
    </row>
    <row r="173" spans="1:24">
      <c r="A173" s="29">
        <v>43801</v>
      </c>
      <c r="B173" s="88" t="s">
        <v>70</v>
      </c>
      <c r="C173" s="88">
        <v>120092</v>
      </c>
      <c r="D173" s="88" t="s">
        <v>144</v>
      </c>
      <c r="E173" s="88" t="s">
        <v>36</v>
      </c>
      <c r="F173" s="88" t="s">
        <v>145</v>
      </c>
      <c r="G173" s="88" t="s">
        <v>18</v>
      </c>
      <c r="H173" s="88" t="s">
        <v>146</v>
      </c>
      <c r="I173" s="88" t="s">
        <v>147</v>
      </c>
      <c r="J173" s="88">
        <v>301</v>
      </c>
      <c r="K173" s="88" t="s">
        <v>148</v>
      </c>
      <c r="L173" s="88">
        <v>1</v>
      </c>
      <c r="M173" s="88" t="s">
        <v>20</v>
      </c>
      <c r="N173" s="88">
        <v>4</v>
      </c>
      <c r="O173" s="88" t="s">
        <v>37</v>
      </c>
      <c r="P173" s="88">
        <v>3</v>
      </c>
      <c r="Q173" s="88">
        <v>60531</v>
      </c>
      <c r="R173" s="88">
        <v>378.4</v>
      </c>
      <c r="S173" s="88">
        <v>1.4319999999999999</v>
      </c>
      <c r="T173" s="88">
        <v>0.11899999999999999</v>
      </c>
      <c r="U173" s="88">
        <v>72</v>
      </c>
      <c r="V173" s="88">
        <v>9.2999999999999999E-2</v>
      </c>
      <c r="W173" s="88">
        <v>22904.930399999997</v>
      </c>
      <c r="X173" s="88">
        <v>27.244799999999998</v>
      </c>
    </row>
    <row r="174" spans="1:24">
      <c r="A174" s="29">
        <v>43801</v>
      </c>
      <c r="B174" s="88" t="s">
        <v>71</v>
      </c>
      <c r="C174" s="88">
        <v>120092</v>
      </c>
      <c r="D174" s="88" t="s">
        <v>144</v>
      </c>
      <c r="E174" s="88" t="s">
        <v>36</v>
      </c>
      <c r="F174" s="88" t="s">
        <v>145</v>
      </c>
      <c r="G174" s="88" t="s">
        <v>18</v>
      </c>
      <c r="H174" s="88" t="s">
        <v>146</v>
      </c>
      <c r="I174" s="88" t="s">
        <v>147</v>
      </c>
      <c r="J174" s="88">
        <v>301</v>
      </c>
      <c r="K174" s="88" t="s">
        <v>148</v>
      </c>
      <c r="L174" s="88">
        <v>1</v>
      </c>
      <c r="M174" s="88" t="s">
        <v>20</v>
      </c>
      <c r="N174" s="88">
        <v>4</v>
      </c>
      <c r="O174" s="88" t="s">
        <v>37</v>
      </c>
      <c r="P174" s="88">
        <v>3</v>
      </c>
      <c r="Q174" s="88">
        <v>60531</v>
      </c>
      <c r="R174" s="88">
        <v>378.4</v>
      </c>
      <c r="S174" s="88">
        <v>1.4319999999999999</v>
      </c>
      <c r="T174" s="88">
        <v>0.16400000000000001</v>
      </c>
      <c r="U174" s="88">
        <v>99</v>
      </c>
      <c r="V174" s="88">
        <v>0.129</v>
      </c>
      <c r="W174" s="88">
        <v>22904.930399999997</v>
      </c>
      <c r="X174" s="88">
        <v>37.461599999999997</v>
      </c>
    </row>
    <row r="175" spans="1:24">
      <c r="A175" s="29">
        <v>43794</v>
      </c>
      <c r="B175" s="88" t="s">
        <v>72</v>
      </c>
      <c r="C175" s="88">
        <v>120092</v>
      </c>
      <c r="D175" s="88" t="s">
        <v>144</v>
      </c>
      <c r="E175" s="88" t="s">
        <v>36</v>
      </c>
      <c r="F175" s="88" t="s">
        <v>145</v>
      </c>
      <c r="G175" s="88" t="s">
        <v>18</v>
      </c>
      <c r="H175" s="88" t="s">
        <v>146</v>
      </c>
      <c r="I175" s="88" t="s">
        <v>147</v>
      </c>
      <c r="J175" s="88">
        <v>301</v>
      </c>
      <c r="K175" s="88" t="s">
        <v>148</v>
      </c>
      <c r="L175" s="88">
        <v>1</v>
      </c>
      <c r="M175" s="88" t="s">
        <v>20</v>
      </c>
      <c r="N175" s="88">
        <v>4</v>
      </c>
      <c r="O175" s="88" t="s">
        <v>37</v>
      </c>
      <c r="P175" s="88">
        <v>3</v>
      </c>
      <c r="Q175" s="88">
        <v>60767</v>
      </c>
      <c r="R175" s="88">
        <v>374.54399999999998</v>
      </c>
      <c r="S175" s="88">
        <v>1.4219999999999999</v>
      </c>
      <c r="T175" s="88">
        <v>0.38800000000000001</v>
      </c>
      <c r="U175" s="88">
        <v>236</v>
      </c>
      <c r="V175" s="88">
        <v>0.32300000000000001</v>
      </c>
      <c r="W175" s="88">
        <v>22759.915248000001</v>
      </c>
      <c r="X175" s="88">
        <v>88.392383999999993</v>
      </c>
    </row>
    <row r="176" spans="1:24">
      <c r="A176" s="29">
        <v>43787</v>
      </c>
      <c r="B176" s="88" t="s">
        <v>73</v>
      </c>
      <c r="C176" s="88">
        <v>120092</v>
      </c>
      <c r="D176" s="88" t="s">
        <v>144</v>
      </c>
      <c r="E176" s="88" t="s">
        <v>36</v>
      </c>
      <c r="F176" s="88" t="s">
        <v>145</v>
      </c>
      <c r="G176" s="88" t="s">
        <v>18</v>
      </c>
      <c r="H176" s="88" t="s">
        <v>146</v>
      </c>
      <c r="I176" s="88" t="s">
        <v>147</v>
      </c>
      <c r="J176" s="88">
        <v>301</v>
      </c>
      <c r="K176" s="88" t="s">
        <v>148</v>
      </c>
      <c r="L176" s="88">
        <v>1</v>
      </c>
      <c r="M176" s="88" t="s">
        <v>20</v>
      </c>
      <c r="N176" s="88">
        <v>4</v>
      </c>
      <c r="O176" s="88" t="s">
        <v>37</v>
      </c>
      <c r="P176" s="88">
        <v>3</v>
      </c>
      <c r="Q176" s="88">
        <v>60941</v>
      </c>
      <c r="R176" s="88">
        <v>325</v>
      </c>
      <c r="S176" s="88">
        <v>1.238</v>
      </c>
      <c r="T176" s="88">
        <v>0.28599999999999998</v>
      </c>
      <c r="U176" s="88">
        <v>174</v>
      </c>
      <c r="V176" s="88">
        <v>0.20699999999999999</v>
      </c>
      <c r="W176" s="88">
        <v>19805.825000000001</v>
      </c>
      <c r="X176" s="88">
        <v>56.55</v>
      </c>
    </row>
    <row r="177" spans="1:24">
      <c r="A177" s="29">
        <v>43780</v>
      </c>
      <c r="B177" s="88" t="s">
        <v>74</v>
      </c>
      <c r="C177" s="88">
        <v>120092</v>
      </c>
      <c r="D177" s="88" t="s">
        <v>144</v>
      </c>
      <c r="E177" s="88" t="s">
        <v>36</v>
      </c>
      <c r="F177" s="88" t="s">
        <v>145</v>
      </c>
      <c r="G177" s="88" t="s">
        <v>18</v>
      </c>
      <c r="H177" s="88" t="s">
        <v>146</v>
      </c>
      <c r="I177" s="88" t="s">
        <v>147</v>
      </c>
      <c r="J177" s="88">
        <v>301</v>
      </c>
      <c r="K177" s="88" t="s">
        <v>148</v>
      </c>
      <c r="L177" s="88">
        <v>6</v>
      </c>
      <c r="M177" s="88" t="s">
        <v>149</v>
      </c>
      <c r="N177" s="88">
        <v>4</v>
      </c>
      <c r="O177" s="88" t="s">
        <v>37</v>
      </c>
      <c r="P177" s="88">
        <v>3</v>
      </c>
      <c r="Q177" s="88">
        <v>61342</v>
      </c>
      <c r="R177" s="88">
        <v>267</v>
      </c>
      <c r="S177" s="88">
        <v>1.024</v>
      </c>
      <c r="T177" s="88">
        <v>0.65400000000000003</v>
      </c>
      <c r="U177" s="88">
        <v>401</v>
      </c>
      <c r="V177" s="88">
        <v>0.45600000000000002</v>
      </c>
      <c r="W177" s="88">
        <v>16378.314</v>
      </c>
      <c r="X177" s="88">
        <v>107.06699999999999</v>
      </c>
    </row>
    <row r="178" spans="1:24">
      <c r="A178" s="29">
        <v>43773</v>
      </c>
      <c r="B178" s="88" t="s">
        <v>75</v>
      </c>
      <c r="C178" s="88">
        <v>120092</v>
      </c>
      <c r="D178" s="88" t="s">
        <v>144</v>
      </c>
      <c r="E178" s="88" t="s">
        <v>36</v>
      </c>
      <c r="F178" s="88" t="s">
        <v>145</v>
      </c>
      <c r="G178" s="88" t="s">
        <v>18</v>
      </c>
      <c r="H178" s="88" t="s">
        <v>146</v>
      </c>
      <c r="I178" s="88" t="s">
        <v>147</v>
      </c>
      <c r="J178" s="88">
        <v>301</v>
      </c>
      <c r="K178" s="88" t="s">
        <v>148</v>
      </c>
      <c r="L178" s="88">
        <v>6</v>
      </c>
      <c r="M178" s="88" t="s">
        <v>149</v>
      </c>
      <c r="N178" s="88">
        <v>4</v>
      </c>
      <c r="O178" s="88" t="s">
        <v>37</v>
      </c>
      <c r="P178" s="88">
        <v>3</v>
      </c>
      <c r="Q178" s="88">
        <v>61597</v>
      </c>
      <c r="R178" s="88">
        <v>249</v>
      </c>
      <c r="S178" s="88">
        <v>0.47899999999999998</v>
      </c>
      <c r="T178" s="88">
        <v>0.19600000000000001</v>
      </c>
      <c r="U178" s="88">
        <v>121</v>
      </c>
      <c r="V178" s="88">
        <v>0.14299999999999999</v>
      </c>
      <c r="W178" s="88">
        <v>15337.653</v>
      </c>
      <c r="X178" s="88">
        <v>30.129000000000001</v>
      </c>
    </row>
    <row r="179" spans="1:24">
      <c r="A179" s="29">
        <v>43773</v>
      </c>
      <c r="B179" s="88" t="s">
        <v>76</v>
      </c>
      <c r="C179" s="88">
        <v>120092</v>
      </c>
      <c r="D179" s="88" t="s">
        <v>144</v>
      </c>
      <c r="E179" s="88" t="s">
        <v>36</v>
      </c>
      <c r="F179" s="88" t="s">
        <v>145</v>
      </c>
      <c r="G179" s="88" t="s">
        <v>18</v>
      </c>
      <c r="H179" s="88" t="s">
        <v>146</v>
      </c>
      <c r="I179" s="88" t="s">
        <v>147</v>
      </c>
      <c r="J179" s="88">
        <v>301</v>
      </c>
      <c r="K179" s="88" t="s">
        <v>148</v>
      </c>
      <c r="L179" s="88">
        <v>6</v>
      </c>
      <c r="M179" s="88" t="s">
        <v>149</v>
      </c>
      <c r="N179" s="88">
        <v>4</v>
      </c>
      <c r="O179" s="88" t="s">
        <v>37</v>
      </c>
      <c r="P179" s="88">
        <v>3</v>
      </c>
      <c r="Q179" s="88">
        <v>61597</v>
      </c>
      <c r="R179" s="88">
        <v>222</v>
      </c>
      <c r="S179" s="88">
        <v>0.42699999999999999</v>
      </c>
      <c r="T179" s="88">
        <v>0.218</v>
      </c>
      <c r="U179" s="88">
        <v>134</v>
      </c>
      <c r="V179" s="88">
        <v>0.13600000000000001</v>
      </c>
      <c r="W179" s="88">
        <v>13674.534</v>
      </c>
      <c r="X179" s="88">
        <v>29.748000000000001</v>
      </c>
    </row>
    <row r="180" spans="1:24">
      <c r="A180" s="29">
        <v>43766</v>
      </c>
      <c r="B180" s="88" t="s">
        <v>77</v>
      </c>
      <c r="C180" s="88">
        <v>120092</v>
      </c>
      <c r="D180" s="88" t="s">
        <v>144</v>
      </c>
      <c r="E180" s="88" t="s">
        <v>36</v>
      </c>
      <c r="F180" s="88" t="s">
        <v>145</v>
      </c>
      <c r="G180" s="88" t="s">
        <v>18</v>
      </c>
      <c r="H180" s="88" t="s">
        <v>146</v>
      </c>
      <c r="I180" s="88" t="s">
        <v>147</v>
      </c>
      <c r="J180" s="88">
        <v>301</v>
      </c>
      <c r="K180" s="88" t="s">
        <v>148</v>
      </c>
      <c r="L180" s="88">
        <v>6</v>
      </c>
      <c r="M180" s="88" t="s">
        <v>149</v>
      </c>
      <c r="N180" s="88">
        <v>4</v>
      </c>
      <c r="O180" s="88" t="s">
        <v>37</v>
      </c>
      <c r="P180" s="88">
        <v>3</v>
      </c>
      <c r="Q180" s="88">
        <v>61735</v>
      </c>
      <c r="R180" s="88">
        <v>208</v>
      </c>
      <c r="S180" s="88">
        <v>0.40100000000000002</v>
      </c>
      <c r="T180" s="88">
        <v>0.224</v>
      </c>
      <c r="U180" s="88">
        <v>138</v>
      </c>
      <c r="V180" s="88">
        <v>0.11</v>
      </c>
      <c r="W180" s="88">
        <v>12840.88</v>
      </c>
      <c r="X180" s="88">
        <v>28.704000000000001</v>
      </c>
    </row>
    <row r="181" spans="1:24">
      <c r="A181" s="29">
        <v>43759</v>
      </c>
      <c r="B181" s="88" t="s">
        <v>78</v>
      </c>
      <c r="C181" s="88">
        <v>120092</v>
      </c>
      <c r="D181" s="88" t="s">
        <v>144</v>
      </c>
      <c r="E181" s="88" t="s">
        <v>36</v>
      </c>
      <c r="F181" s="88" t="s">
        <v>145</v>
      </c>
      <c r="G181" s="88" t="s">
        <v>18</v>
      </c>
      <c r="H181" s="88" t="s">
        <v>146</v>
      </c>
      <c r="I181" s="88" t="s">
        <v>147</v>
      </c>
      <c r="J181" s="88">
        <v>301</v>
      </c>
      <c r="K181" s="88" t="s">
        <v>148</v>
      </c>
      <c r="L181" s="88">
        <v>1</v>
      </c>
      <c r="M181" s="88" t="s">
        <v>20</v>
      </c>
      <c r="N181" s="88">
        <v>4</v>
      </c>
      <c r="O181" s="88" t="s">
        <v>37</v>
      </c>
      <c r="P181" s="88">
        <v>3</v>
      </c>
      <c r="Q181" s="88">
        <v>61971</v>
      </c>
      <c r="R181" s="88">
        <v>187</v>
      </c>
      <c r="S181" s="88">
        <v>0.5</v>
      </c>
      <c r="T181" s="88">
        <v>0.38100000000000001</v>
      </c>
      <c r="U181" s="88">
        <v>236</v>
      </c>
      <c r="V181" s="88">
        <v>0.23100000000000001</v>
      </c>
      <c r="W181" s="88">
        <v>11588.576999999999</v>
      </c>
      <c r="X181" s="88">
        <v>44.131999999999998</v>
      </c>
    </row>
    <row r="182" spans="1:24">
      <c r="A182" s="29">
        <v>43752</v>
      </c>
      <c r="B182" s="88" t="s">
        <v>79</v>
      </c>
      <c r="C182" s="88">
        <v>120092</v>
      </c>
      <c r="D182" s="88" t="s">
        <v>144</v>
      </c>
      <c r="E182" s="88" t="s">
        <v>36</v>
      </c>
      <c r="F182" s="88" t="s">
        <v>145</v>
      </c>
      <c r="G182" s="88" t="s">
        <v>18</v>
      </c>
      <c r="H182" s="88" t="s">
        <v>146</v>
      </c>
      <c r="I182" s="88" t="s">
        <v>147</v>
      </c>
      <c r="J182" s="88">
        <v>301</v>
      </c>
      <c r="K182" s="88" t="s">
        <v>148</v>
      </c>
      <c r="L182" s="88">
        <v>6</v>
      </c>
      <c r="M182" s="88" t="s">
        <v>149</v>
      </c>
      <c r="N182" s="88">
        <v>4</v>
      </c>
      <c r="O182" s="88" t="s">
        <v>37</v>
      </c>
      <c r="P182" s="88">
        <v>3</v>
      </c>
      <c r="Q182" s="88">
        <v>63368</v>
      </c>
      <c r="R182" s="88">
        <v>160</v>
      </c>
      <c r="S182" s="88">
        <v>0.5</v>
      </c>
      <c r="T182" s="88">
        <v>2.2050000000000001</v>
      </c>
      <c r="U182" s="88">
        <v>1397</v>
      </c>
      <c r="V182" s="88">
        <v>0.115</v>
      </c>
      <c r="W182" s="88">
        <v>10138.879999999999</v>
      </c>
      <c r="X182" s="88">
        <v>223.52</v>
      </c>
    </row>
    <row r="183" spans="1:24">
      <c r="A183" s="29">
        <v>43746</v>
      </c>
      <c r="B183" s="88" t="s">
        <v>80</v>
      </c>
      <c r="C183" s="88">
        <v>120092</v>
      </c>
      <c r="D183" s="88" t="s">
        <v>144</v>
      </c>
      <c r="E183" s="88" t="s">
        <v>36</v>
      </c>
      <c r="F183" s="88" t="s">
        <v>145</v>
      </c>
      <c r="G183" s="88" t="s">
        <v>18</v>
      </c>
      <c r="H183" s="88" t="s">
        <v>146</v>
      </c>
      <c r="I183" s="88" t="s">
        <v>147</v>
      </c>
      <c r="J183" s="88">
        <v>301</v>
      </c>
      <c r="K183" s="88" t="s">
        <v>148</v>
      </c>
      <c r="L183" s="88">
        <v>6</v>
      </c>
      <c r="M183" s="88" t="s">
        <v>149</v>
      </c>
      <c r="N183" s="88">
        <v>4</v>
      </c>
      <c r="O183" s="88" t="s">
        <v>37</v>
      </c>
      <c r="P183" s="88">
        <v>3</v>
      </c>
      <c r="Q183" s="88">
        <v>49195</v>
      </c>
      <c r="R183" s="88">
        <v>135</v>
      </c>
      <c r="S183" s="88">
        <v>0.5</v>
      </c>
      <c r="T183" s="88">
        <v>0.34399999999999997</v>
      </c>
      <c r="U183" s="88">
        <v>169</v>
      </c>
      <c r="V183" s="88">
        <v>0.14799999999999999</v>
      </c>
      <c r="W183" s="88">
        <v>6641.3249999999998</v>
      </c>
      <c r="X183" s="88">
        <v>22.815000000000001</v>
      </c>
    </row>
    <row r="184" spans="1:24">
      <c r="A184" s="29">
        <v>43746</v>
      </c>
      <c r="B184" s="88" t="s">
        <v>81</v>
      </c>
      <c r="C184" s="88">
        <v>120092</v>
      </c>
      <c r="D184" s="88" t="s">
        <v>144</v>
      </c>
      <c r="E184" s="88" t="s">
        <v>36</v>
      </c>
      <c r="F184" s="88" t="s">
        <v>145</v>
      </c>
      <c r="G184" s="88" t="s">
        <v>18</v>
      </c>
      <c r="H184" s="88" t="s">
        <v>146</v>
      </c>
      <c r="I184" s="88" t="s">
        <v>147</v>
      </c>
      <c r="J184" s="88">
        <v>301</v>
      </c>
      <c r="K184" s="88" t="s">
        <v>148</v>
      </c>
      <c r="L184" s="88">
        <v>6</v>
      </c>
      <c r="M184" s="88" t="s">
        <v>149</v>
      </c>
      <c r="N184" s="88">
        <v>4</v>
      </c>
      <c r="O184" s="88" t="s">
        <v>37</v>
      </c>
      <c r="P184" s="88">
        <v>3</v>
      </c>
      <c r="Q184" s="88">
        <v>49195</v>
      </c>
      <c r="R184" s="88">
        <v>135</v>
      </c>
      <c r="S184" s="88">
        <v>0.5</v>
      </c>
      <c r="T184" s="88">
        <v>3.6999999999999998E-2</v>
      </c>
      <c r="U184" s="88">
        <v>18</v>
      </c>
      <c r="V184" s="88">
        <v>0.02</v>
      </c>
      <c r="W184" s="88">
        <v>6641.3249999999998</v>
      </c>
      <c r="X184" s="88">
        <v>2.4300000000000002</v>
      </c>
    </row>
    <row r="185" spans="1:24">
      <c r="A185" s="29">
        <v>43738</v>
      </c>
      <c r="B185" s="88" t="s">
        <v>82</v>
      </c>
      <c r="C185" s="88">
        <v>120092</v>
      </c>
      <c r="D185" s="88" t="s">
        <v>144</v>
      </c>
      <c r="E185" s="88" t="s">
        <v>36</v>
      </c>
      <c r="F185" s="88" t="s">
        <v>145</v>
      </c>
      <c r="G185" s="88" t="s">
        <v>18</v>
      </c>
      <c r="H185" s="88" t="s">
        <v>146</v>
      </c>
      <c r="I185" s="88" t="s">
        <v>147</v>
      </c>
      <c r="J185" s="88">
        <v>301</v>
      </c>
      <c r="K185" s="88" t="s">
        <v>148</v>
      </c>
      <c r="L185" s="88">
        <v>1</v>
      </c>
      <c r="M185" s="88" t="s">
        <v>20</v>
      </c>
      <c r="N185" s="88">
        <v>4</v>
      </c>
      <c r="O185" s="88" t="s">
        <v>37</v>
      </c>
      <c r="P185" s="88">
        <v>3</v>
      </c>
      <c r="Q185" s="88">
        <v>49807</v>
      </c>
      <c r="R185" s="88">
        <v>120</v>
      </c>
      <c r="S185" s="88">
        <v>1</v>
      </c>
      <c r="T185" s="88">
        <v>1.2290000000000001</v>
      </c>
      <c r="U185" s="88">
        <v>612</v>
      </c>
      <c r="V185" s="88">
        <v>0.128</v>
      </c>
      <c r="W185" s="88">
        <v>5976.84</v>
      </c>
      <c r="X185" s="88">
        <v>73.44</v>
      </c>
    </row>
    <row r="186" spans="1:24">
      <c r="A186" s="29">
        <v>44073</v>
      </c>
      <c r="B186" s="88" t="s">
        <v>83</v>
      </c>
      <c r="C186" s="88">
        <v>120092</v>
      </c>
      <c r="D186" s="88" t="s">
        <v>144</v>
      </c>
      <c r="E186" s="88" t="s">
        <v>36</v>
      </c>
      <c r="F186" s="88" t="s">
        <v>145</v>
      </c>
      <c r="G186" s="88" t="s">
        <v>18</v>
      </c>
      <c r="H186" s="88" t="s">
        <v>146</v>
      </c>
      <c r="I186" s="88" t="s">
        <v>147</v>
      </c>
      <c r="J186" s="88">
        <v>301</v>
      </c>
      <c r="K186" s="88" t="s">
        <v>148</v>
      </c>
      <c r="L186" s="88">
        <v>1</v>
      </c>
      <c r="M186" s="88" t="s">
        <v>20</v>
      </c>
      <c r="N186" s="88">
        <v>4</v>
      </c>
      <c r="O186" s="88" t="s">
        <v>37</v>
      </c>
      <c r="P186" s="88">
        <v>3</v>
      </c>
      <c r="Q186" s="88">
        <v>49708</v>
      </c>
      <c r="R186" s="31">
        <v>4131.7</v>
      </c>
      <c r="S186" s="88">
        <v>7.1</v>
      </c>
      <c r="T186" s="88">
        <v>0.27</v>
      </c>
      <c r="U186" s="88">
        <v>134</v>
      </c>
      <c r="V186" s="88">
        <v>0.111</v>
      </c>
      <c r="W186" s="88">
        <v>205378.5436</v>
      </c>
      <c r="X186" s="88">
        <v>553.64779999999996</v>
      </c>
    </row>
    <row r="187" spans="1:24">
      <c r="A187" s="29">
        <v>44066</v>
      </c>
      <c r="B187" s="88" t="s">
        <v>84</v>
      </c>
      <c r="C187" s="88">
        <v>120092</v>
      </c>
      <c r="D187" s="88" t="s">
        <v>144</v>
      </c>
      <c r="E187" s="88" t="s">
        <v>36</v>
      </c>
      <c r="F187" s="88" t="s">
        <v>145</v>
      </c>
      <c r="G187" s="88" t="s">
        <v>18</v>
      </c>
      <c r="H187" s="88" t="s">
        <v>146</v>
      </c>
      <c r="I187" s="88" t="s">
        <v>147</v>
      </c>
      <c r="J187" s="88">
        <v>301</v>
      </c>
      <c r="K187" s="88" t="s">
        <v>148</v>
      </c>
      <c r="L187" s="88">
        <v>1</v>
      </c>
      <c r="M187" s="88" t="s">
        <v>20</v>
      </c>
      <c r="N187" s="88">
        <v>4</v>
      </c>
      <c r="O187" s="88" t="s">
        <v>37</v>
      </c>
      <c r="P187" s="88">
        <v>3</v>
      </c>
      <c r="Q187" s="88">
        <v>49834</v>
      </c>
      <c r="R187" s="31">
        <v>3981.8</v>
      </c>
      <c r="S187" s="88">
        <v>6.9</v>
      </c>
      <c r="T187" s="88">
        <v>0.253</v>
      </c>
      <c r="U187" s="88">
        <v>126</v>
      </c>
      <c r="V187" s="88">
        <v>8.4000000000000005E-2</v>
      </c>
      <c r="W187" s="88">
        <v>198429.02120000002</v>
      </c>
      <c r="X187" s="88">
        <v>501.70680000000004</v>
      </c>
    </row>
    <row r="188" spans="1:24">
      <c r="A188" s="29">
        <v>44059</v>
      </c>
      <c r="B188" s="88" t="s">
        <v>85</v>
      </c>
      <c r="C188" s="88">
        <v>120092</v>
      </c>
      <c r="D188" s="88" t="s">
        <v>144</v>
      </c>
      <c r="E188" s="88" t="s">
        <v>36</v>
      </c>
      <c r="F188" s="88" t="s">
        <v>145</v>
      </c>
      <c r="G188" s="88" t="s">
        <v>18</v>
      </c>
      <c r="H188" s="88" t="s">
        <v>146</v>
      </c>
      <c r="I188" s="88" t="s">
        <v>147</v>
      </c>
      <c r="J188" s="88">
        <v>301</v>
      </c>
      <c r="K188" s="88" t="s">
        <v>148</v>
      </c>
      <c r="L188" s="88">
        <v>1</v>
      </c>
      <c r="M188" s="88" t="s">
        <v>20</v>
      </c>
      <c r="N188" s="88">
        <v>4</v>
      </c>
      <c r="O188" s="88" t="s">
        <v>37</v>
      </c>
      <c r="P188" s="88">
        <v>3</v>
      </c>
      <c r="Q188" s="88">
        <v>50015</v>
      </c>
      <c r="R188" s="31">
        <v>3860.7</v>
      </c>
      <c r="S188" s="88">
        <v>6.7</v>
      </c>
      <c r="T188" s="88">
        <v>0.36199999999999999</v>
      </c>
      <c r="U188" s="88">
        <v>181</v>
      </c>
      <c r="V188" s="88">
        <v>0.106</v>
      </c>
      <c r="W188" s="88">
        <v>193092.9105</v>
      </c>
      <c r="X188" s="88">
        <v>698.7867</v>
      </c>
    </row>
    <row r="189" spans="1:24">
      <c r="A189" s="29">
        <v>44052</v>
      </c>
      <c r="B189" s="88" t="s">
        <v>86</v>
      </c>
      <c r="C189" s="88">
        <v>120092</v>
      </c>
      <c r="D189" s="88" t="s">
        <v>144</v>
      </c>
      <c r="E189" s="88" t="s">
        <v>36</v>
      </c>
      <c r="F189" s="88" t="s">
        <v>145</v>
      </c>
      <c r="G189" s="88" t="s">
        <v>18</v>
      </c>
      <c r="H189" s="88" t="s">
        <v>146</v>
      </c>
      <c r="I189" s="88" t="s">
        <v>147</v>
      </c>
      <c r="J189" s="88">
        <v>301</v>
      </c>
      <c r="K189" s="88" t="s">
        <v>148</v>
      </c>
      <c r="L189" s="88">
        <v>1</v>
      </c>
      <c r="M189" s="88" t="s">
        <v>20</v>
      </c>
      <c r="N189" s="88">
        <v>4</v>
      </c>
      <c r="O189" s="88" t="s">
        <v>37</v>
      </c>
      <c r="P189" s="88">
        <v>3</v>
      </c>
      <c r="Q189" s="88">
        <v>50187</v>
      </c>
      <c r="R189" s="31">
        <v>3681.6</v>
      </c>
      <c r="S189" s="88">
        <v>6.4</v>
      </c>
      <c r="T189" s="88">
        <v>0.34300000000000003</v>
      </c>
      <c r="U189" s="88">
        <v>172</v>
      </c>
      <c r="V189" s="88">
        <v>0.13700000000000001</v>
      </c>
      <c r="W189" s="88">
        <v>184768.45919999998</v>
      </c>
      <c r="X189" s="88">
        <v>633.23519999999996</v>
      </c>
    </row>
    <row r="190" spans="1:24">
      <c r="A190" s="29">
        <v>44045</v>
      </c>
      <c r="B190" s="88" t="s">
        <v>87</v>
      </c>
      <c r="C190" s="88">
        <v>120092</v>
      </c>
      <c r="D190" s="88" t="s">
        <v>144</v>
      </c>
      <c r="E190" s="88" t="s">
        <v>36</v>
      </c>
      <c r="F190" s="88" t="s">
        <v>145</v>
      </c>
      <c r="G190" s="88" t="s">
        <v>18</v>
      </c>
      <c r="H190" s="88" t="s">
        <v>146</v>
      </c>
      <c r="I190" s="88" t="s">
        <v>147</v>
      </c>
      <c r="J190" s="88">
        <v>301</v>
      </c>
      <c r="K190" s="88" t="s">
        <v>148</v>
      </c>
      <c r="L190" s="88">
        <v>1</v>
      </c>
      <c r="M190" s="88" t="s">
        <v>20</v>
      </c>
      <c r="N190" s="88">
        <v>4</v>
      </c>
      <c r="O190" s="88" t="s">
        <v>37</v>
      </c>
      <c r="P190" s="88">
        <v>3</v>
      </c>
      <c r="Q190" s="88">
        <v>50327</v>
      </c>
      <c r="R190" s="31">
        <v>3538.5</v>
      </c>
      <c r="S190" s="88">
        <v>6.2</v>
      </c>
      <c r="T190" s="88">
        <v>9.9000000000000005E-2</v>
      </c>
      <c r="U190" s="88">
        <v>50</v>
      </c>
      <c r="V190" s="88">
        <v>5.1999999999999998E-2</v>
      </c>
      <c r="W190" s="88">
        <v>178082.0895</v>
      </c>
      <c r="X190" s="88">
        <v>176.92500000000001</v>
      </c>
    </row>
    <row r="191" spans="1:24">
      <c r="A191" s="29">
        <v>44045</v>
      </c>
      <c r="B191" s="88" t="s">
        <v>88</v>
      </c>
      <c r="C191" s="88">
        <v>120092</v>
      </c>
      <c r="D191" s="88" t="s">
        <v>144</v>
      </c>
      <c r="E191" s="88" t="s">
        <v>36</v>
      </c>
      <c r="F191" s="88" t="s">
        <v>145</v>
      </c>
      <c r="G191" s="88" t="s">
        <v>18</v>
      </c>
      <c r="H191" s="88" t="s">
        <v>146</v>
      </c>
      <c r="I191" s="88" t="s">
        <v>147</v>
      </c>
      <c r="J191" s="88">
        <v>301</v>
      </c>
      <c r="K191" s="88" t="s">
        <v>148</v>
      </c>
      <c r="L191" s="88">
        <v>1</v>
      </c>
      <c r="M191" s="88" t="s">
        <v>20</v>
      </c>
      <c r="N191" s="88">
        <v>4</v>
      </c>
      <c r="O191" s="88" t="s">
        <v>37</v>
      </c>
      <c r="P191" s="88">
        <v>3</v>
      </c>
      <c r="Q191" s="88">
        <v>50327</v>
      </c>
      <c r="R191" s="31">
        <v>3538.5</v>
      </c>
      <c r="S191" s="88">
        <v>6.2</v>
      </c>
      <c r="T191" s="88">
        <v>0.17899999999999999</v>
      </c>
      <c r="U191" s="88">
        <v>90</v>
      </c>
      <c r="V191" s="88">
        <v>0.111</v>
      </c>
      <c r="W191" s="88">
        <v>178082.0895</v>
      </c>
      <c r="X191" s="88">
        <v>318.46499999999997</v>
      </c>
    </row>
    <row r="192" spans="1:24">
      <c r="A192" s="29">
        <v>44038</v>
      </c>
      <c r="B192" s="88" t="s">
        <v>89</v>
      </c>
      <c r="C192" s="88">
        <v>120092</v>
      </c>
      <c r="D192" s="88" t="s">
        <v>144</v>
      </c>
      <c r="E192" s="88" t="s">
        <v>36</v>
      </c>
      <c r="F192" s="88" t="s">
        <v>145</v>
      </c>
      <c r="G192" s="88" t="s">
        <v>18</v>
      </c>
      <c r="H192" s="88" t="s">
        <v>146</v>
      </c>
      <c r="I192" s="88" t="s">
        <v>147</v>
      </c>
      <c r="J192" s="88">
        <v>301</v>
      </c>
      <c r="K192" s="88" t="s">
        <v>148</v>
      </c>
      <c r="L192" s="88">
        <v>1</v>
      </c>
      <c r="M192" s="88" t="s">
        <v>20</v>
      </c>
      <c r="N192" s="88">
        <v>4</v>
      </c>
      <c r="O192" s="88" t="s">
        <v>37</v>
      </c>
      <c r="P192" s="88">
        <v>3</v>
      </c>
      <c r="Q192" s="88">
        <v>50518</v>
      </c>
      <c r="R192" s="31">
        <v>3431.2</v>
      </c>
      <c r="S192" s="88">
        <v>6</v>
      </c>
      <c r="T192" s="88">
        <v>0.378</v>
      </c>
      <c r="U192" s="88">
        <v>191</v>
      </c>
      <c r="V192" s="88">
        <v>0.24</v>
      </c>
      <c r="W192" s="88">
        <v>173337.3616</v>
      </c>
      <c r="X192" s="88">
        <v>655.35919999999999</v>
      </c>
    </row>
    <row r="193" spans="1:24">
      <c r="A193" s="29">
        <v>44031</v>
      </c>
      <c r="B193" s="88" t="s">
        <v>90</v>
      </c>
      <c r="C193" s="88">
        <v>120092</v>
      </c>
      <c r="D193" s="88" t="s">
        <v>144</v>
      </c>
      <c r="E193" s="88" t="s">
        <v>36</v>
      </c>
      <c r="F193" s="88" t="s">
        <v>145</v>
      </c>
      <c r="G193" s="88" t="s">
        <v>18</v>
      </c>
      <c r="H193" s="88" t="s">
        <v>146</v>
      </c>
      <c r="I193" s="88" t="s">
        <v>147</v>
      </c>
      <c r="J193" s="88">
        <v>301</v>
      </c>
      <c r="K193" s="88" t="s">
        <v>148</v>
      </c>
      <c r="L193" s="88">
        <v>1</v>
      </c>
      <c r="M193" s="88" t="s">
        <v>20</v>
      </c>
      <c r="N193" s="88">
        <v>4</v>
      </c>
      <c r="O193" s="88" t="s">
        <v>37</v>
      </c>
      <c r="P193" s="88">
        <v>3</v>
      </c>
      <c r="Q193" s="88">
        <v>50650</v>
      </c>
      <c r="R193" s="31">
        <v>3263.5</v>
      </c>
      <c r="S193" s="88">
        <v>5.7</v>
      </c>
      <c r="T193" s="88">
        <v>0.26100000000000001</v>
      </c>
      <c r="U193" s="88">
        <v>132</v>
      </c>
      <c r="V193" s="88">
        <v>0.13800000000000001</v>
      </c>
      <c r="W193" s="88">
        <v>165296.27499999999</v>
      </c>
      <c r="X193" s="88">
        <v>430.78199999999998</v>
      </c>
    </row>
    <row r="194" spans="1:24">
      <c r="A194" s="29">
        <v>44024</v>
      </c>
      <c r="B194" s="88" t="s">
        <v>91</v>
      </c>
      <c r="C194" s="88">
        <v>120092</v>
      </c>
      <c r="D194" s="88" t="s">
        <v>144</v>
      </c>
      <c r="E194" s="88" t="s">
        <v>36</v>
      </c>
      <c r="F194" s="88" t="s">
        <v>145</v>
      </c>
      <c r="G194" s="88" t="s">
        <v>18</v>
      </c>
      <c r="H194" s="88" t="s">
        <v>146</v>
      </c>
      <c r="I194" s="88" t="s">
        <v>147</v>
      </c>
      <c r="J194" s="88">
        <v>301</v>
      </c>
      <c r="K194" s="88" t="s">
        <v>148</v>
      </c>
      <c r="L194" s="88">
        <v>1</v>
      </c>
      <c r="M194" s="88" t="s">
        <v>20</v>
      </c>
      <c r="N194" s="88">
        <v>4</v>
      </c>
      <c r="O194" s="88" t="s">
        <v>37</v>
      </c>
      <c r="P194" s="88">
        <v>3</v>
      </c>
      <c r="Q194" s="88">
        <v>50801</v>
      </c>
      <c r="R194" s="31">
        <v>3148.4</v>
      </c>
      <c r="S194" s="88">
        <v>5.6</v>
      </c>
      <c r="T194" s="88">
        <v>0.29699999999999999</v>
      </c>
      <c r="U194" s="88">
        <v>151</v>
      </c>
      <c r="V194" s="88">
        <v>0.106</v>
      </c>
      <c r="W194" s="88">
        <v>159941.86840000001</v>
      </c>
      <c r="X194" s="88">
        <v>475.40840000000003</v>
      </c>
    </row>
    <row r="195" spans="1:24">
      <c r="A195" s="29">
        <v>44018</v>
      </c>
      <c r="B195" s="88" t="s">
        <v>92</v>
      </c>
      <c r="C195" s="88">
        <v>120092</v>
      </c>
      <c r="D195" s="88" t="s">
        <v>144</v>
      </c>
      <c r="E195" s="88" t="s">
        <v>36</v>
      </c>
      <c r="F195" s="88" t="s">
        <v>145</v>
      </c>
      <c r="G195" s="88" t="s">
        <v>18</v>
      </c>
      <c r="H195" s="88" t="s">
        <v>146</v>
      </c>
      <c r="I195" s="88" t="s">
        <v>147</v>
      </c>
      <c r="J195" s="88">
        <v>301</v>
      </c>
      <c r="K195" s="88" t="s">
        <v>148</v>
      </c>
      <c r="L195" s="88">
        <v>1</v>
      </c>
      <c r="M195" s="88" t="s">
        <v>20</v>
      </c>
      <c r="N195" s="88">
        <v>4</v>
      </c>
      <c r="O195" s="88" t="s">
        <v>37</v>
      </c>
      <c r="P195" s="88">
        <v>3</v>
      </c>
      <c r="Q195" s="88">
        <v>50990</v>
      </c>
      <c r="R195" s="31">
        <v>2974.1</v>
      </c>
      <c r="S195" s="88">
        <v>5.3</v>
      </c>
      <c r="T195" s="88">
        <v>0.23899999999999999</v>
      </c>
      <c r="U195" s="88">
        <v>122</v>
      </c>
      <c r="V195" s="88">
        <v>7.0999999999999994E-2</v>
      </c>
      <c r="W195" s="88">
        <v>151649.359</v>
      </c>
      <c r="X195" s="88">
        <v>362.84020000000004</v>
      </c>
    </row>
    <row r="196" spans="1:24">
      <c r="A196" s="29">
        <v>44018</v>
      </c>
      <c r="B196" s="88" t="s">
        <v>93</v>
      </c>
      <c r="C196" s="88">
        <v>120092</v>
      </c>
      <c r="D196" s="88" t="s">
        <v>144</v>
      </c>
      <c r="E196" s="88" t="s">
        <v>36</v>
      </c>
      <c r="F196" s="88" t="s">
        <v>145</v>
      </c>
      <c r="G196" s="88" t="s">
        <v>18</v>
      </c>
      <c r="H196" s="88" t="s">
        <v>146</v>
      </c>
      <c r="I196" s="88" t="s">
        <v>147</v>
      </c>
      <c r="J196" s="88">
        <v>301</v>
      </c>
      <c r="K196" s="88" t="s">
        <v>148</v>
      </c>
      <c r="L196" s="88">
        <v>1</v>
      </c>
      <c r="M196" s="88" t="s">
        <v>20</v>
      </c>
      <c r="N196" s="88">
        <v>4</v>
      </c>
      <c r="O196" s="88" t="s">
        <v>37</v>
      </c>
      <c r="P196" s="88">
        <v>3</v>
      </c>
      <c r="Q196" s="88">
        <v>50990</v>
      </c>
      <c r="R196" s="31">
        <v>2974.1</v>
      </c>
      <c r="S196" s="88">
        <v>5.3</v>
      </c>
      <c r="T196" s="88">
        <v>0.13100000000000001</v>
      </c>
      <c r="U196" s="88">
        <v>67</v>
      </c>
      <c r="V196" s="88">
        <v>3.5000000000000003E-2</v>
      </c>
      <c r="W196" s="88">
        <v>151649.359</v>
      </c>
      <c r="X196" s="88">
        <v>199.26469999999998</v>
      </c>
    </row>
    <row r="197" spans="1:24">
      <c r="A197" s="29">
        <v>44010</v>
      </c>
      <c r="B197" s="88" t="s">
        <v>94</v>
      </c>
      <c r="C197" s="88">
        <v>120092</v>
      </c>
      <c r="D197" s="88" t="s">
        <v>144</v>
      </c>
      <c r="E197" s="88" t="s">
        <v>36</v>
      </c>
      <c r="F197" s="88" t="s">
        <v>145</v>
      </c>
      <c r="G197" s="88" t="s">
        <v>18</v>
      </c>
      <c r="H197" s="88" t="s">
        <v>146</v>
      </c>
      <c r="I197" s="88" t="s">
        <v>147</v>
      </c>
      <c r="J197" s="88">
        <v>301</v>
      </c>
      <c r="K197" s="88" t="s">
        <v>148</v>
      </c>
      <c r="L197" s="88">
        <v>1</v>
      </c>
      <c r="M197" s="88" t="s">
        <v>20</v>
      </c>
      <c r="N197" s="88">
        <v>4</v>
      </c>
      <c r="O197" s="88" t="s">
        <v>37</v>
      </c>
      <c r="P197" s="88">
        <v>3</v>
      </c>
      <c r="Q197" s="88">
        <v>51169</v>
      </c>
      <c r="R197" s="31">
        <v>2820.8</v>
      </c>
      <c r="S197" s="88">
        <v>5</v>
      </c>
      <c r="T197" s="88">
        <v>0.35</v>
      </c>
      <c r="U197" s="88">
        <v>179</v>
      </c>
      <c r="V197" s="88">
        <v>0.14299999999999999</v>
      </c>
      <c r="W197" s="88">
        <v>144337.51520000002</v>
      </c>
      <c r="X197" s="88">
        <v>504.92320000000001</v>
      </c>
    </row>
    <row r="198" spans="1:24">
      <c r="A198" s="29">
        <v>44004</v>
      </c>
      <c r="B198" s="88" t="s">
        <v>95</v>
      </c>
      <c r="C198" s="88">
        <v>120092</v>
      </c>
      <c r="D198" s="88" t="s">
        <v>144</v>
      </c>
      <c r="E198" s="88" t="s">
        <v>36</v>
      </c>
      <c r="F198" s="88" t="s">
        <v>145</v>
      </c>
      <c r="G198" s="88" t="s">
        <v>18</v>
      </c>
      <c r="H198" s="88" t="s">
        <v>146</v>
      </c>
      <c r="I198" s="88" t="s">
        <v>147</v>
      </c>
      <c r="J198" s="88">
        <v>301</v>
      </c>
      <c r="K198" s="88" t="s">
        <v>148</v>
      </c>
      <c r="L198" s="88">
        <v>1</v>
      </c>
      <c r="M198" s="88" t="s">
        <v>20</v>
      </c>
      <c r="N198" s="88">
        <v>4</v>
      </c>
      <c r="O198" s="88" t="s">
        <v>37</v>
      </c>
      <c r="P198" s="88">
        <v>3</v>
      </c>
      <c r="Q198" s="88">
        <v>51331</v>
      </c>
      <c r="R198" s="31">
        <v>2673.1</v>
      </c>
      <c r="S198" s="88">
        <v>4.8</v>
      </c>
      <c r="T198" s="88">
        <v>0.316</v>
      </c>
      <c r="U198" s="88">
        <v>162</v>
      </c>
      <c r="V198" s="88">
        <v>0.113</v>
      </c>
      <c r="W198" s="88">
        <v>137212.89609999998</v>
      </c>
      <c r="X198" s="88">
        <v>433.04220000000004</v>
      </c>
    </row>
    <row r="199" spans="1:24">
      <c r="A199" s="29">
        <v>43996</v>
      </c>
      <c r="B199" s="88" t="s">
        <v>96</v>
      </c>
      <c r="C199" s="88">
        <v>120092</v>
      </c>
      <c r="D199" s="88" t="s">
        <v>144</v>
      </c>
      <c r="E199" s="88" t="s">
        <v>36</v>
      </c>
      <c r="F199" s="88" t="s">
        <v>145</v>
      </c>
      <c r="G199" s="88" t="s">
        <v>18</v>
      </c>
      <c r="H199" s="88" t="s">
        <v>146</v>
      </c>
      <c r="I199" s="88" t="s">
        <v>147</v>
      </c>
      <c r="J199" s="88">
        <v>301</v>
      </c>
      <c r="K199" s="88" t="s">
        <v>148</v>
      </c>
      <c r="L199" s="88">
        <v>1</v>
      </c>
      <c r="M199" s="88" t="s">
        <v>20</v>
      </c>
      <c r="N199" s="88">
        <v>4</v>
      </c>
      <c r="O199" s="88" t="s">
        <v>37</v>
      </c>
      <c r="P199" s="88">
        <v>3</v>
      </c>
      <c r="Q199" s="88">
        <v>51506</v>
      </c>
      <c r="R199" s="30">
        <v>2516</v>
      </c>
      <c r="S199" s="88">
        <v>4.5</v>
      </c>
      <c r="T199" s="88">
        <v>0.34</v>
      </c>
      <c r="U199" s="88">
        <v>175</v>
      </c>
      <c r="V199" s="88">
        <v>0.151</v>
      </c>
      <c r="W199" s="88">
        <v>129589.09600000001</v>
      </c>
      <c r="X199" s="88">
        <v>440.3</v>
      </c>
    </row>
    <row r="200" spans="1:24">
      <c r="A200" s="29">
        <v>43989</v>
      </c>
      <c r="B200" s="88" t="s">
        <v>97</v>
      </c>
      <c r="C200" s="88">
        <v>120092</v>
      </c>
      <c r="D200" s="88" t="s">
        <v>144</v>
      </c>
      <c r="E200" s="88" t="s">
        <v>36</v>
      </c>
      <c r="F200" s="88" t="s">
        <v>145</v>
      </c>
      <c r="G200" s="88" t="s">
        <v>18</v>
      </c>
      <c r="H200" s="88" t="s">
        <v>146</v>
      </c>
      <c r="I200" s="88" t="s">
        <v>147</v>
      </c>
      <c r="J200" s="88">
        <v>301</v>
      </c>
      <c r="K200" s="88" t="s">
        <v>148</v>
      </c>
      <c r="L200" s="88">
        <v>1</v>
      </c>
      <c r="M200" s="88" t="s">
        <v>20</v>
      </c>
      <c r="N200" s="88">
        <v>4</v>
      </c>
      <c r="O200" s="88" t="s">
        <v>37</v>
      </c>
      <c r="P200" s="88">
        <v>3</v>
      </c>
      <c r="Q200" s="88">
        <v>51715</v>
      </c>
      <c r="R200" s="31">
        <v>2357.5</v>
      </c>
      <c r="S200" s="88">
        <v>4.2</v>
      </c>
      <c r="T200" s="88">
        <v>0.40400000000000003</v>
      </c>
      <c r="U200" s="88">
        <v>209</v>
      </c>
      <c r="V200" s="88">
        <v>0.193</v>
      </c>
      <c r="W200" s="88">
        <v>121918.1125</v>
      </c>
      <c r="X200" s="88">
        <v>492.71749999999997</v>
      </c>
    </row>
    <row r="201" spans="1:24">
      <c r="A201" s="29">
        <v>43982</v>
      </c>
      <c r="B201" s="88" t="s">
        <v>98</v>
      </c>
      <c r="C201" s="88">
        <v>120092</v>
      </c>
      <c r="D201" s="88" t="s">
        <v>144</v>
      </c>
      <c r="E201" s="88" t="s">
        <v>36</v>
      </c>
      <c r="F201" s="88" t="s">
        <v>145</v>
      </c>
      <c r="G201" s="88" t="s">
        <v>18</v>
      </c>
      <c r="H201" s="88" t="s">
        <v>146</v>
      </c>
      <c r="I201" s="88" t="s">
        <v>147</v>
      </c>
      <c r="J201" s="88">
        <v>301</v>
      </c>
      <c r="K201" s="88" t="s">
        <v>148</v>
      </c>
      <c r="L201" s="88">
        <v>1</v>
      </c>
      <c r="M201" s="88" t="s">
        <v>20</v>
      </c>
      <c r="N201" s="88">
        <v>4</v>
      </c>
      <c r="O201" s="88" t="s">
        <v>37</v>
      </c>
      <c r="P201" s="88">
        <v>3</v>
      </c>
      <c r="Q201" s="88">
        <v>51904</v>
      </c>
      <c r="R201" s="31">
        <v>2200.5</v>
      </c>
      <c r="S201" s="88">
        <v>4</v>
      </c>
      <c r="T201" s="88">
        <v>0.36399999999999999</v>
      </c>
      <c r="U201" s="88">
        <v>189</v>
      </c>
      <c r="V201" s="88">
        <v>0.14299999999999999</v>
      </c>
      <c r="W201" s="88">
        <v>114214.75199999999</v>
      </c>
      <c r="X201" s="88">
        <v>415.89449999999999</v>
      </c>
    </row>
    <row r="202" spans="1:24">
      <c r="A202" s="29">
        <v>43975</v>
      </c>
      <c r="B202" s="88" t="s">
        <v>99</v>
      </c>
      <c r="C202" s="88">
        <v>120092</v>
      </c>
      <c r="D202" s="88" t="s">
        <v>144</v>
      </c>
      <c r="E202" s="88" t="s">
        <v>36</v>
      </c>
      <c r="F202" s="88" t="s">
        <v>145</v>
      </c>
      <c r="G202" s="88" t="s">
        <v>18</v>
      </c>
      <c r="H202" s="88" t="s">
        <v>146</v>
      </c>
      <c r="I202" s="88" t="s">
        <v>147</v>
      </c>
      <c r="J202" s="88">
        <v>301</v>
      </c>
      <c r="K202" s="88" t="s">
        <v>148</v>
      </c>
      <c r="L202" s="88">
        <v>1</v>
      </c>
      <c r="M202" s="88" t="s">
        <v>20</v>
      </c>
      <c r="N202" s="88">
        <v>4</v>
      </c>
      <c r="O202" s="88" t="s">
        <v>37</v>
      </c>
      <c r="P202" s="88">
        <v>3</v>
      </c>
      <c r="Q202" s="88">
        <v>52163</v>
      </c>
      <c r="R202" s="31">
        <v>2200.5</v>
      </c>
      <c r="S202" s="88">
        <v>3.5</v>
      </c>
      <c r="T202" s="88">
        <v>0.497</v>
      </c>
      <c r="U202" s="88">
        <v>259</v>
      </c>
      <c r="V202" s="88">
        <v>0.16700000000000001</v>
      </c>
      <c r="W202" s="88">
        <v>114784.68150000001</v>
      </c>
      <c r="X202" s="88">
        <v>569.92949999999996</v>
      </c>
    </row>
    <row r="203" spans="1:24">
      <c r="A203" s="29">
        <v>43968</v>
      </c>
      <c r="B203" s="88" t="s">
        <v>100</v>
      </c>
      <c r="C203" s="88">
        <v>120092</v>
      </c>
      <c r="D203" s="88" t="s">
        <v>144</v>
      </c>
      <c r="E203" s="88" t="s">
        <v>36</v>
      </c>
      <c r="F203" s="88" t="s">
        <v>145</v>
      </c>
      <c r="G203" s="88" t="s">
        <v>18</v>
      </c>
      <c r="H203" s="88" t="s">
        <v>146</v>
      </c>
      <c r="I203" s="88" t="s">
        <v>147</v>
      </c>
      <c r="J203" s="88">
        <v>301</v>
      </c>
      <c r="K203" s="88" t="s">
        <v>148</v>
      </c>
      <c r="L203" s="88">
        <v>1</v>
      </c>
      <c r="M203" s="88" t="s">
        <v>20</v>
      </c>
      <c r="N203" s="88">
        <v>4</v>
      </c>
      <c r="O203" s="88" t="s">
        <v>37</v>
      </c>
      <c r="P203" s="88">
        <v>3</v>
      </c>
      <c r="Q203" s="88">
        <v>52406</v>
      </c>
      <c r="R203" s="31">
        <v>1901.8</v>
      </c>
      <c r="S203" s="88">
        <v>3.5</v>
      </c>
      <c r="T203" s="88">
        <v>0.46400000000000002</v>
      </c>
      <c r="U203" s="88">
        <v>243</v>
      </c>
      <c r="V203" s="88">
        <v>0.105</v>
      </c>
      <c r="W203" s="88">
        <v>99665.73079999999</v>
      </c>
      <c r="X203" s="88">
        <v>462.13739999999996</v>
      </c>
    </row>
    <row r="204" spans="1:24">
      <c r="A204" s="29">
        <v>43962</v>
      </c>
      <c r="B204" s="88" t="s">
        <v>101</v>
      </c>
      <c r="C204" s="88">
        <v>120092</v>
      </c>
      <c r="D204" s="88" t="s">
        <v>144</v>
      </c>
      <c r="E204" s="88" t="s">
        <v>36</v>
      </c>
      <c r="F204" s="88" t="s">
        <v>145</v>
      </c>
      <c r="G204" s="88" t="s">
        <v>18</v>
      </c>
      <c r="H204" s="88" t="s">
        <v>146</v>
      </c>
      <c r="I204" s="88" t="s">
        <v>147</v>
      </c>
      <c r="J204" s="88">
        <v>301</v>
      </c>
      <c r="K204" s="88" t="s">
        <v>148</v>
      </c>
      <c r="L204" s="88">
        <v>1</v>
      </c>
      <c r="M204" s="88" t="s">
        <v>20</v>
      </c>
      <c r="N204" s="88">
        <v>4</v>
      </c>
      <c r="O204" s="88" t="s">
        <v>37</v>
      </c>
      <c r="P204" s="88">
        <v>3</v>
      </c>
      <c r="Q204" s="88">
        <v>52625</v>
      </c>
      <c r="R204" s="31">
        <v>1775.5</v>
      </c>
      <c r="S204" s="88">
        <v>3.2</v>
      </c>
      <c r="T204" s="88">
        <v>0.41599999999999998</v>
      </c>
      <c r="U204" s="88">
        <v>219</v>
      </c>
      <c r="V204" s="88">
        <v>0.12</v>
      </c>
      <c r="W204" s="88">
        <v>93435.6875</v>
      </c>
      <c r="X204" s="88">
        <v>388.83449999999999</v>
      </c>
    </row>
    <row r="205" spans="1:24">
      <c r="A205" s="29">
        <v>43955</v>
      </c>
      <c r="B205" s="88" t="s">
        <v>102</v>
      </c>
      <c r="C205" s="88">
        <v>120092</v>
      </c>
      <c r="D205" s="88" t="s">
        <v>144</v>
      </c>
      <c r="E205" s="88" t="s">
        <v>36</v>
      </c>
      <c r="F205" s="88" t="s">
        <v>145</v>
      </c>
      <c r="G205" s="88" t="s">
        <v>18</v>
      </c>
      <c r="H205" s="88" t="s">
        <v>146</v>
      </c>
      <c r="I205" s="88" t="s">
        <v>147</v>
      </c>
      <c r="J205" s="88">
        <v>301</v>
      </c>
      <c r="K205" s="88" t="s">
        <v>148</v>
      </c>
      <c r="L205" s="88">
        <v>1</v>
      </c>
      <c r="M205" s="88" t="s">
        <v>20</v>
      </c>
      <c r="N205" s="88">
        <v>4</v>
      </c>
      <c r="O205" s="88" t="s">
        <v>37</v>
      </c>
      <c r="P205" s="88">
        <v>3</v>
      </c>
      <c r="Q205" s="88">
        <v>52951</v>
      </c>
      <c r="R205" s="31">
        <v>1696.4</v>
      </c>
      <c r="S205" s="88">
        <v>3</v>
      </c>
      <c r="T205" s="88">
        <v>0.28100000000000003</v>
      </c>
      <c r="U205" s="88">
        <v>149</v>
      </c>
      <c r="V205" s="88">
        <v>0.1</v>
      </c>
      <c r="W205" s="88">
        <v>89826.076400000005</v>
      </c>
      <c r="X205" s="88">
        <v>252.7636</v>
      </c>
    </row>
    <row r="206" spans="1:24">
      <c r="A206" s="29">
        <v>43955</v>
      </c>
      <c r="B206" s="88" t="s">
        <v>103</v>
      </c>
      <c r="C206" s="88">
        <v>120092</v>
      </c>
      <c r="D206" s="88" t="s">
        <v>144</v>
      </c>
      <c r="E206" s="88" t="s">
        <v>36</v>
      </c>
      <c r="F206" s="88" t="s">
        <v>145</v>
      </c>
      <c r="G206" s="88" t="s">
        <v>18</v>
      </c>
      <c r="H206" s="88" t="s">
        <v>146</v>
      </c>
      <c r="I206" s="88" t="s">
        <v>147</v>
      </c>
      <c r="J206" s="88">
        <v>301</v>
      </c>
      <c r="K206" s="88" t="s">
        <v>148</v>
      </c>
      <c r="L206" s="88">
        <v>1</v>
      </c>
      <c r="M206" s="88" t="s">
        <v>20</v>
      </c>
      <c r="N206" s="88">
        <v>4</v>
      </c>
      <c r="O206" s="88" t="s">
        <v>37</v>
      </c>
      <c r="P206" s="88">
        <v>3</v>
      </c>
      <c r="Q206" s="88">
        <v>52951</v>
      </c>
      <c r="R206" s="31">
        <v>1696.4</v>
      </c>
      <c r="S206" s="88">
        <v>3</v>
      </c>
      <c r="T206" s="88">
        <v>0.33400000000000002</v>
      </c>
      <c r="U206" s="88">
        <v>177</v>
      </c>
      <c r="V206" s="88">
        <v>0.189</v>
      </c>
      <c r="W206" s="88">
        <v>89826.076400000005</v>
      </c>
      <c r="X206" s="88">
        <v>300.26279999999997</v>
      </c>
    </row>
    <row r="207" spans="1:24">
      <c r="A207" s="29">
        <v>43948</v>
      </c>
      <c r="B207" s="88" t="s">
        <v>104</v>
      </c>
      <c r="C207" s="88">
        <v>120092</v>
      </c>
      <c r="D207" s="88" t="s">
        <v>144</v>
      </c>
      <c r="E207" s="88" t="s">
        <v>36</v>
      </c>
      <c r="F207" s="88" t="s">
        <v>145</v>
      </c>
      <c r="G207" s="88" t="s">
        <v>18</v>
      </c>
      <c r="H207" s="88" t="s">
        <v>146</v>
      </c>
      <c r="I207" s="88" t="s">
        <v>147</v>
      </c>
      <c r="J207" s="88">
        <v>301</v>
      </c>
      <c r="K207" s="88" t="s">
        <v>148</v>
      </c>
      <c r="L207" s="88">
        <v>1</v>
      </c>
      <c r="M207" s="88" t="s">
        <v>20</v>
      </c>
      <c r="N207" s="88">
        <v>4</v>
      </c>
      <c r="O207" s="88" t="s">
        <v>37</v>
      </c>
      <c r="P207" s="88">
        <v>3</v>
      </c>
      <c r="Q207" s="88">
        <v>53273</v>
      </c>
      <c r="R207" s="31">
        <v>1625.2</v>
      </c>
      <c r="S207" s="88">
        <v>3</v>
      </c>
      <c r="T207" s="88">
        <v>0.60399999999999998</v>
      </c>
      <c r="U207" s="88">
        <v>322</v>
      </c>
      <c r="V207" s="88">
        <v>0.45400000000000001</v>
      </c>
      <c r="W207" s="88">
        <v>86579.279600000009</v>
      </c>
      <c r="X207" s="88">
        <v>523.31439999999998</v>
      </c>
    </row>
    <row r="208" spans="1:24">
      <c r="A208" s="29">
        <v>43941</v>
      </c>
      <c r="B208" s="88" t="s">
        <v>105</v>
      </c>
      <c r="C208" s="88">
        <v>120092</v>
      </c>
      <c r="D208" s="88" t="s">
        <v>144</v>
      </c>
      <c r="E208" s="88" t="s">
        <v>36</v>
      </c>
      <c r="F208" s="88" t="s">
        <v>145</v>
      </c>
      <c r="G208" s="88" t="s">
        <v>18</v>
      </c>
      <c r="H208" s="88" t="s">
        <v>146</v>
      </c>
      <c r="I208" s="88" t="s">
        <v>147</v>
      </c>
      <c r="J208" s="88">
        <v>301</v>
      </c>
      <c r="K208" s="88" t="s">
        <v>148</v>
      </c>
      <c r="L208" s="88">
        <v>1</v>
      </c>
      <c r="M208" s="88" t="s">
        <v>20</v>
      </c>
      <c r="N208" s="88">
        <v>4</v>
      </c>
      <c r="O208" s="88" t="s">
        <v>37</v>
      </c>
      <c r="P208" s="88">
        <v>3</v>
      </c>
      <c r="Q208" s="88">
        <v>53622</v>
      </c>
      <c r="R208" s="31">
        <v>1514.7</v>
      </c>
      <c r="S208" s="88">
        <v>2.8</v>
      </c>
      <c r="T208" s="88">
        <v>0.65100000000000002</v>
      </c>
      <c r="U208" s="88">
        <v>349</v>
      </c>
      <c r="V208" s="88">
        <v>0.377</v>
      </c>
      <c r="W208" s="88">
        <v>81221.243400000007</v>
      </c>
      <c r="X208" s="88">
        <v>528.63030000000003</v>
      </c>
    </row>
    <row r="209" spans="1:24">
      <c r="A209" s="29">
        <v>43933</v>
      </c>
      <c r="B209" s="88" t="s">
        <v>106</v>
      </c>
      <c r="C209" s="88">
        <v>120092</v>
      </c>
      <c r="D209" s="88" t="s">
        <v>144</v>
      </c>
      <c r="E209" s="88" t="s">
        <v>36</v>
      </c>
      <c r="F209" s="88" t="s">
        <v>145</v>
      </c>
      <c r="G209" s="88" t="s">
        <v>18</v>
      </c>
      <c r="H209" s="88" t="s">
        <v>146</v>
      </c>
      <c r="I209" s="88" t="s">
        <v>147</v>
      </c>
      <c r="J209" s="88">
        <v>301</v>
      </c>
      <c r="K209" s="88" t="s">
        <v>148</v>
      </c>
      <c r="L209" s="88">
        <v>1</v>
      </c>
      <c r="M209" s="88" t="s">
        <v>20</v>
      </c>
      <c r="N209" s="88">
        <v>4</v>
      </c>
      <c r="O209" s="88" t="s">
        <v>37</v>
      </c>
      <c r="P209" s="88">
        <v>3</v>
      </c>
      <c r="Q209" s="88">
        <v>53945</v>
      </c>
      <c r="R209" s="30">
        <v>1401</v>
      </c>
      <c r="S209" s="88">
        <v>3.1480000000000001</v>
      </c>
      <c r="T209" s="88">
        <v>0.59899999999999998</v>
      </c>
      <c r="U209" s="88">
        <v>323</v>
      </c>
      <c r="V209" s="88">
        <v>0.35799999999999998</v>
      </c>
      <c r="W209" s="88">
        <v>75576.945000000007</v>
      </c>
      <c r="X209" s="88">
        <v>452.52300000000002</v>
      </c>
    </row>
    <row r="210" spans="1:24">
      <c r="A210" s="29">
        <v>43926</v>
      </c>
      <c r="B210" s="88" t="s">
        <v>107</v>
      </c>
      <c r="C210" s="88">
        <v>120092</v>
      </c>
      <c r="D210" s="88" t="s">
        <v>144</v>
      </c>
      <c r="E210" s="88" t="s">
        <v>36</v>
      </c>
      <c r="F210" s="88" t="s">
        <v>145</v>
      </c>
      <c r="G210" s="88" t="s">
        <v>18</v>
      </c>
      <c r="H210" s="88" t="s">
        <v>146</v>
      </c>
      <c r="I210" s="88" t="s">
        <v>147</v>
      </c>
      <c r="J210" s="88">
        <v>301</v>
      </c>
      <c r="K210" s="88" t="s">
        <v>148</v>
      </c>
      <c r="L210" s="88">
        <v>1</v>
      </c>
      <c r="M210" s="88" t="s">
        <v>20</v>
      </c>
      <c r="N210" s="88">
        <v>4</v>
      </c>
      <c r="O210" s="88" t="s">
        <v>37</v>
      </c>
      <c r="P210" s="88">
        <v>3</v>
      </c>
      <c r="Q210" s="88">
        <v>54286</v>
      </c>
      <c r="R210" s="30">
        <v>1288</v>
      </c>
      <c r="S210" s="88">
        <v>2.2999999999999998</v>
      </c>
      <c r="T210" s="88">
        <v>0.44800000000000001</v>
      </c>
      <c r="U210" s="88">
        <v>243</v>
      </c>
      <c r="V210" s="88">
        <v>0.23</v>
      </c>
      <c r="W210" s="88">
        <v>69920.368000000002</v>
      </c>
      <c r="X210" s="88">
        <v>312.98399999999998</v>
      </c>
    </row>
    <row r="211" spans="1:24">
      <c r="A211" s="29">
        <v>43926</v>
      </c>
      <c r="B211" s="88" t="s">
        <v>108</v>
      </c>
      <c r="C211" s="88">
        <v>120092</v>
      </c>
      <c r="D211" s="88" t="s">
        <v>144</v>
      </c>
      <c r="E211" s="88" t="s">
        <v>36</v>
      </c>
      <c r="F211" s="88" t="s">
        <v>145</v>
      </c>
      <c r="G211" s="88" t="s">
        <v>18</v>
      </c>
      <c r="H211" s="88" t="s">
        <v>146</v>
      </c>
      <c r="I211" s="88" t="s">
        <v>147</v>
      </c>
      <c r="J211" s="88">
        <v>301</v>
      </c>
      <c r="K211" s="88" t="s">
        <v>148</v>
      </c>
      <c r="L211" s="88">
        <v>1</v>
      </c>
      <c r="M211" s="88" t="s">
        <v>20</v>
      </c>
      <c r="N211" s="88">
        <v>4</v>
      </c>
      <c r="O211" s="88" t="s">
        <v>37</v>
      </c>
      <c r="P211" s="88">
        <v>3</v>
      </c>
      <c r="Q211" s="88">
        <v>54286</v>
      </c>
      <c r="R211" s="30">
        <v>1288</v>
      </c>
      <c r="S211" s="88">
        <v>2.2999999999999998</v>
      </c>
      <c r="T211" s="88">
        <v>0.18099999999999999</v>
      </c>
      <c r="U211" s="88">
        <v>98</v>
      </c>
      <c r="V211" s="88">
        <v>9.1999999999999998E-2</v>
      </c>
      <c r="W211" s="88">
        <v>69920.368000000002</v>
      </c>
      <c r="X211" s="88">
        <v>126.224</v>
      </c>
    </row>
    <row r="212" spans="1:24">
      <c r="A212" s="29">
        <v>43920</v>
      </c>
      <c r="B212" s="88" t="s">
        <v>109</v>
      </c>
      <c r="C212" s="88">
        <v>120092</v>
      </c>
      <c r="D212" s="88" t="s">
        <v>144</v>
      </c>
      <c r="E212" s="88" t="s">
        <v>36</v>
      </c>
      <c r="F212" s="88" t="s">
        <v>145</v>
      </c>
      <c r="G212" s="88" t="s">
        <v>18</v>
      </c>
      <c r="H212" s="88" t="s">
        <v>146</v>
      </c>
      <c r="I212" s="88" t="s">
        <v>147</v>
      </c>
      <c r="J212" s="88">
        <v>301</v>
      </c>
      <c r="K212" s="88" t="s">
        <v>148</v>
      </c>
      <c r="L212" s="88">
        <v>1</v>
      </c>
      <c r="M212" s="88" t="s">
        <v>20</v>
      </c>
      <c r="N212" s="88">
        <v>4</v>
      </c>
      <c r="O212" s="88" t="s">
        <v>37</v>
      </c>
      <c r="P212" s="88">
        <v>3</v>
      </c>
      <c r="Q212" s="88">
        <v>54656</v>
      </c>
      <c r="R212" s="31">
        <v>1191.4000000000001</v>
      </c>
      <c r="S212" s="88">
        <v>2.2999999999999998</v>
      </c>
      <c r="T212" s="88">
        <v>0.67700000000000005</v>
      </c>
      <c r="U212" s="88">
        <v>370</v>
      </c>
      <c r="V212" s="88">
        <v>0.41199999999999998</v>
      </c>
      <c r="W212" s="88">
        <v>65117.158400000008</v>
      </c>
      <c r="X212" s="88">
        <v>440.81800000000004</v>
      </c>
    </row>
    <row r="213" spans="1:24">
      <c r="A213" s="29">
        <v>43913</v>
      </c>
      <c r="B213" s="88" t="s">
        <v>110</v>
      </c>
      <c r="C213" s="88">
        <v>120092</v>
      </c>
      <c r="D213" s="88" t="s">
        <v>144</v>
      </c>
      <c r="E213" s="88" t="s">
        <v>36</v>
      </c>
      <c r="F213" s="88" t="s">
        <v>145</v>
      </c>
      <c r="G213" s="88" t="s">
        <v>18</v>
      </c>
      <c r="H213" s="88" t="s">
        <v>146</v>
      </c>
      <c r="I213" s="88" t="s">
        <v>147</v>
      </c>
      <c r="J213" s="88">
        <v>301</v>
      </c>
      <c r="K213" s="88" t="s">
        <v>148</v>
      </c>
      <c r="L213" s="88">
        <v>1</v>
      </c>
      <c r="M213" s="88" t="s">
        <v>20</v>
      </c>
      <c r="N213" s="88">
        <v>4</v>
      </c>
      <c r="O213" s="88" t="s">
        <v>37</v>
      </c>
      <c r="P213" s="88">
        <v>3</v>
      </c>
      <c r="Q213" s="88">
        <v>54956</v>
      </c>
      <c r="R213" s="30">
        <v>1093</v>
      </c>
      <c r="S213" s="88">
        <v>2.1</v>
      </c>
      <c r="T213" s="88">
        <v>0.54600000000000004</v>
      </c>
      <c r="U213" s="88">
        <v>300</v>
      </c>
      <c r="V213" s="88">
        <v>0.36199999999999999</v>
      </c>
      <c r="W213" s="88">
        <v>60066.908000000003</v>
      </c>
      <c r="X213" s="88">
        <v>327.9</v>
      </c>
    </row>
    <row r="214" spans="1:24">
      <c r="A214" s="29">
        <v>43906</v>
      </c>
      <c r="B214" s="88" t="s">
        <v>111</v>
      </c>
      <c r="C214" s="88">
        <v>120092</v>
      </c>
      <c r="D214" s="88" t="s">
        <v>144</v>
      </c>
      <c r="E214" s="88" t="s">
        <v>36</v>
      </c>
      <c r="F214" s="88" t="s">
        <v>145</v>
      </c>
      <c r="G214" s="88" t="s">
        <v>18</v>
      </c>
      <c r="H214" s="88" t="s">
        <v>146</v>
      </c>
      <c r="I214" s="88" t="s">
        <v>147</v>
      </c>
      <c r="J214" s="88">
        <v>301</v>
      </c>
      <c r="K214" s="88" t="s">
        <v>148</v>
      </c>
      <c r="L214" s="88">
        <v>1</v>
      </c>
      <c r="M214" s="88" t="s">
        <v>20</v>
      </c>
      <c r="N214" s="88">
        <v>4</v>
      </c>
      <c r="O214" s="88" t="s">
        <v>37</v>
      </c>
      <c r="P214" s="88">
        <v>3</v>
      </c>
      <c r="Q214" s="88">
        <v>55308</v>
      </c>
      <c r="R214" s="30">
        <v>1008</v>
      </c>
      <c r="S214" s="88">
        <v>1.9</v>
      </c>
      <c r="T214" s="88">
        <v>0.63600000000000001</v>
      </c>
      <c r="U214" s="88">
        <v>352</v>
      </c>
      <c r="V214" s="88">
        <v>0.32500000000000001</v>
      </c>
      <c r="W214" s="88">
        <v>55750.464</v>
      </c>
      <c r="X214" s="88">
        <v>354.81599999999997</v>
      </c>
    </row>
    <row r="215" spans="1:24">
      <c r="A215" s="29">
        <v>43898</v>
      </c>
      <c r="B215" s="88" t="s">
        <v>112</v>
      </c>
      <c r="C215" s="88">
        <v>120092</v>
      </c>
      <c r="D215" s="88" t="s">
        <v>144</v>
      </c>
      <c r="E215" s="88" t="s">
        <v>36</v>
      </c>
      <c r="F215" s="88" t="s">
        <v>145</v>
      </c>
      <c r="G215" s="88" t="s">
        <v>18</v>
      </c>
      <c r="H215" s="88" t="s">
        <v>146</v>
      </c>
      <c r="I215" s="88" t="s">
        <v>147</v>
      </c>
      <c r="J215" s="88">
        <v>301</v>
      </c>
      <c r="K215" s="88" t="s">
        <v>148</v>
      </c>
      <c r="L215" s="88">
        <v>1</v>
      </c>
      <c r="M215" s="88" t="s">
        <v>20</v>
      </c>
      <c r="N215" s="88">
        <v>4</v>
      </c>
      <c r="O215" s="88" t="s">
        <v>37</v>
      </c>
      <c r="P215" s="88">
        <v>3</v>
      </c>
      <c r="Q215" s="88">
        <v>55561</v>
      </c>
      <c r="R215" s="88">
        <v>936</v>
      </c>
      <c r="S215" s="88">
        <v>1.9</v>
      </c>
      <c r="T215" s="88">
        <v>0.45500000000000002</v>
      </c>
      <c r="U215" s="88">
        <v>253</v>
      </c>
      <c r="V215" s="88">
        <v>0.245</v>
      </c>
      <c r="W215" s="88">
        <v>52005.095999999998</v>
      </c>
      <c r="X215" s="88">
        <v>236.80799999999999</v>
      </c>
    </row>
    <row r="216" spans="1:24">
      <c r="A216" s="29">
        <v>44241</v>
      </c>
      <c r="B216" s="88" t="s">
        <v>140</v>
      </c>
      <c r="C216" s="88">
        <v>120092</v>
      </c>
      <c r="D216" s="88" t="s">
        <v>144</v>
      </c>
      <c r="E216" s="88" t="s">
        <v>36</v>
      </c>
      <c r="F216" s="88" t="s">
        <v>145</v>
      </c>
      <c r="G216" s="88" t="s">
        <v>18</v>
      </c>
      <c r="H216" s="88" t="s">
        <v>146</v>
      </c>
      <c r="I216" s="88" t="s">
        <v>147</v>
      </c>
      <c r="J216" s="88">
        <v>301</v>
      </c>
      <c r="K216" s="88" t="s">
        <v>148</v>
      </c>
      <c r="L216" s="88">
        <v>1</v>
      </c>
      <c r="M216" s="88" t="s">
        <v>20</v>
      </c>
      <c r="N216" s="88">
        <v>4</v>
      </c>
      <c r="O216" s="88" t="s">
        <v>37</v>
      </c>
      <c r="P216" s="88">
        <v>3</v>
      </c>
      <c r="Q216" s="88">
        <v>12375</v>
      </c>
      <c r="R216" s="31">
        <v>6357.4</v>
      </c>
      <c r="S216" s="88">
        <v>3</v>
      </c>
      <c r="T216" s="88">
        <v>0.218</v>
      </c>
      <c r="U216" s="88">
        <v>27</v>
      </c>
      <c r="V216" s="88">
        <v>0.121</v>
      </c>
      <c r="W216" s="88">
        <v>78672.824999999997</v>
      </c>
      <c r="X216" s="88">
        <v>171.6498</v>
      </c>
    </row>
    <row r="217" spans="1:24">
      <c r="A217" s="29">
        <v>44234</v>
      </c>
      <c r="B217" s="88" t="s">
        <v>141</v>
      </c>
      <c r="C217" s="88">
        <v>120092</v>
      </c>
      <c r="D217" s="88" t="s">
        <v>144</v>
      </c>
      <c r="E217" s="88" t="s">
        <v>36</v>
      </c>
      <c r="F217" s="88" t="s">
        <v>145</v>
      </c>
      <c r="G217" s="88" t="s">
        <v>18</v>
      </c>
      <c r="H217" s="88" t="s">
        <v>146</v>
      </c>
      <c r="I217" s="88" t="s">
        <v>147</v>
      </c>
      <c r="J217" s="88">
        <v>301</v>
      </c>
      <c r="K217" s="88" t="s">
        <v>148</v>
      </c>
      <c r="L217" s="88">
        <v>1</v>
      </c>
      <c r="M217" s="88" t="s">
        <v>20</v>
      </c>
      <c r="N217" s="88">
        <v>4</v>
      </c>
      <c r="O217" s="88" t="s">
        <v>37</v>
      </c>
      <c r="P217" s="88">
        <v>3</v>
      </c>
      <c r="Q217" s="88">
        <v>46041</v>
      </c>
      <c r="R217" s="31">
        <v>6357.4</v>
      </c>
      <c r="S217" s="88">
        <v>10.199999999999999</v>
      </c>
      <c r="T217" s="88">
        <v>0.23899999999999999</v>
      </c>
      <c r="U217" s="88">
        <v>110</v>
      </c>
      <c r="V217" s="88">
        <v>0.14299999999999999</v>
      </c>
      <c r="W217" s="88">
        <v>292701.05339999998</v>
      </c>
      <c r="X217" s="88">
        <v>699.31399999999996</v>
      </c>
    </row>
    <row r="218" spans="1:24">
      <c r="A218" s="29">
        <v>44227</v>
      </c>
      <c r="B218" s="88" t="s">
        <v>126</v>
      </c>
      <c r="C218" s="88">
        <v>120092</v>
      </c>
      <c r="D218" s="88" t="s">
        <v>144</v>
      </c>
      <c r="E218" s="88" t="s">
        <v>36</v>
      </c>
      <c r="F218" s="88" t="s">
        <v>145</v>
      </c>
      <c r="G218" s="88" t="s">
        <v>18</v>
      </c>
      <c r="H218" s="88" t="s">
        <v>146</v>
      </c>
      <c r="I218" s="88" t="s">
        <v>147</v>
      </c>
      <c r="J218" s="88">
        <v>301</v>
      </c>
      <c r="K218" s="88" t="s">
        <v>148</v>
      </c>
      <c r="L218" s="88">
        <v>1</v>
      </c>
      <c r="M218" s="88" t="s">
        <v>20</v>
      </c>
      <c r="N218" s="88">
        <v>4</v>
      </c>
      <c r="O218" s="88" t="s">
        <v>37</v>
      </c>
      <c r="P218" s="88">
        <v>3</v>
      </c>
      <c r="Q218" s="88">
        <v>46165</v>
      </c>
      <c r="R218" s="31">
        <v>6338.1</v>
      </c>
      <c r="S218" s="88">
        <v>10.199999999999999</v>
      </c>
      <c r="T218" s="88">
        <v>0.26900000000000002</v>
      </c>
      <c r="U218" s="88">
        <v>124</v>
      </c>
      <c r="V218" s="88">
        <v>0.182</v>
      </c>
      <c r="W218" s="88">
        <v>292598.38650000002</v>
      </c>
      <c r="X218" s="88">
        <v>785.92439999999999</v>
      </c>
    </row>
    <row r="219" spans="1:24">
      <c r="A219" s="29">
        <v>44220</v>
      </c>
      <c r="B219" s="88" t="s">
        <v>127</v>
      </c>
      <c r="C219" s="88">
        <v>120092</v>
      </c>
      <c r="D219" s="88" t="s">
        <v>144</v>
      </c>
      <c r="E219" s="88" t="s">
        <v>36</v>
      </c>
      <c r="F219" s="88" t="s">
        <v>145</v>
      </c>
      <c r="G219" s="88" t="s">
        <v>18</v>
      </c>
      <c r="H219" s="88" t="s">
        <v>146</v>
      </c>
      <c r="I219" s="88" t="s">
        <v>147</v>
      </c>
      <c r="J219" s="88">
        <v>301</v>
      </c>
      <c r="K219" s="88" t="s">
        <v>148</v>
      </c>
      <c r="L219" s="88">
        <v>1</v>
      </c>
      <c r="M219" s="88" t="s">
        <v>20</v>
      </c>
      <c r="N219" s="88">
        <v>4</v>
      </c>
      <c r="O219" s="88" t="s">
        <v>37</v>
      </c>
      <c r="P219" s="88">
        <v>3</v>
      </c>
      <c r="Q219" s="88">
        <v>46321</v>
      </c>
      <c r="R219" s="31">
        <v>6338.1</v>
      </c>
      <c r="S219" s="88">
        <v>10.199999999999999</v>
      </c>
      <c r="T219" s="88">
        <v>0.33700000000000002</v>
      </c>
      <c r="U219" s="88">
        <v>156</v>
      </c>
      <c r="V219" s="88">
        <v>0.19</v>
      </c>
      <c r="W219" s="88">
        <v>293587.13010000001</v>
      </c>
      <c r="X219" s="88">
        <v>988.74360000000013</v>
      </c>
    </row>
    <row r="220" spans="1:24">
      <c r="A220" s="29">
        <v>44215</v>
      </c>
      <c r="B220" s="88" t="s">
        <v>128</v>
      </c>
      <c r="C220" s="88">
        <v>120092</v>
      </c>
      <c r="D220" s="88" t="s">
        <v>144</v>
      </c>
      <c r="E220" s="88" t="s">
        <v>36</v>
      </c>
      <c r="F220" s="88" t="s">
        <v>145</v>
      </c>
      <c r="G220" s="88" t="s">
        <v>18</v>
      </c>
      <c r="H220" s="88" t="s">
        <v>146</v>
      </c>
      <c r="I220" s="88" t="s">
        <v>147</v>
      </c>
      <c r="J220" s="88">
        <v>301</v>
      </c>
      <c r="K220" s="88" t="s">
        <v>148</v>
      </c>
      <c r="L220" s="88">
        <v>1</v>
      </c>
      <c r="M220" s="88" t="s">
        <v>20</v>
      </c>
      <c r="N220" s="88">
        <v>4</v>
      </c>
      <c r="O220" s="88" t="s">
        <v>37</v>
      </c>
      <c r="P220" s="88">
        <v>3</v>
      </c>
      <c r="Q220" s="88">
        <v>46437</v>
      </c>
      <c r="R220" s="31">
        <v>6255.5</v>
      </c>
      <c r="S220" s="88">
        <v>10.1</v>
      </c>
      <c r="T220" s="88">
        <v>0.25</v>
      </c>
      <c r="U220" s="88">
        <v>116</v>
      </c>
      <c r="V220" s="88">
        <v>0.14399999999999999</v>
      </c>
      <c r="W220" s="88">
        <v>290486.65350000001</v>
      </c>
      <c r="X220" s="88">
        <v>725.63800000000003</v>
      </c>
    </row>
    <row r="221" spans="1:24">
      <c r="A221" s="29">
        <v>44215</v>
      </c>
      <c r="B221" s="88" t="s">
        <v>129</v>
      </c>
      <c r="C221" s="88">
        <v>120092</v>
      </c>
      <c r="D221" s="88" t="s">
        <v>144</v>
      </c>
      <c r="E221" s="88" t="s">
        <v>36</v>
      </c>
      <c r="F221" s="88" t="s">
        <v>145</v>
      </c>
      <c r="G221" s="88" t="s">
        <v>18</v>
      </c>
      <c r="H221" s="88" t="s">
        <v>146</v>
      </c>
      <c r="I221" s="88" t="s">
        <v>147</v>
      </c>
      <c r="J221" s="88">
        <v>301</v>
      </c>
      <c r="K221" s="88" t="s">
        <v>148</v>
      </c>
      <c r="L221" s="88">
        <v>1</v>
      </c>
      <c r="M221" s="88" t="s">
        <v>20</v>
      </c>
      <c r="N221" s="88">
        <v>4</v>
      </c>
      <c r="O221" s="88" t="s">
        <v>37</v>
      </c>
      <c r="P221" s="88">
        <v>3</v>
      </c>
      <c r="Q221" s="88">
        <v>46606</v>
      </c>
      <c r="R221" s="31">
        <v>6174.2</v>
      </c>
      <c r="S221" s="88">
        <v>10</v>
      </c>
      <c r="T221" s="88">
        <v>0.36299999999999999</v>
      </c>
      <c r="U221" s="88">
        <v>169</v>
      </c>
      <c r="V221" s="88">
        <v>0.185</v>
      </c>
      <c r="W221" s="88">
        <v>287754.76519999997</v>
      </c>
      <c r="X221" s="88">
        <v>1043.4397999999999</v>
      </c>
    </row>
    <row r="222" spans="1:24">
      <c r="A222" s="29">
        <v>44215</v>
      </c>
      <c r="B222" s="88" t="s">
        <v>130</v>
      </c>
      <c r="C222" s="88">
        <v>120092</v>
      </c>
      <c r="D222" s="88" t="s">
        <v>144</v>
      </c>
      <c r="E222" s="88" t="s">
        <v>36</v>
      </c>
      <c r="F222" s="88" t="s">
        <v>145</v>
      </c>
      <c r="G222" s="88" t="s">
        <v>18</v>
      </c>
      <c r="H222" s="88" t="s">
        <v>146</v>
      </c>
      <c r="I222" s="88" t="s">
        <v>147</v>
      </c>
      <c r="J222" s="88">
        <v>301</v>
      </c>
      <c r="K222" s="88" t="s">
        <v>148</v>
      </c>
      <c r="L222" s="88">
        <v>1</v>
      </c>
      <c r="M222" s="88" t="s">
        <v>20</v>
      </c>
      <c r="N222" s="88">
        <v>4</v>
      </c>
      <c r="O222" s="88" t="s">
        <v>37</v>
      </c>
      <c r="P222" s="88">
        <v>3</v>
      </c>
      <c r="Q222" s="88">
        <v>46880</v>
      </c>
      <c r="R222" s="31">
        <v>6138.6</v>
      </c>
      <c r="S222" s="88">
        <v>10</v>
      </c>
      <c r="T222" s="88">
        <v>0.183</v>
      </c>
      <c r="U222" s="88">
        <v>86</v>
      </c>
      <c r="V222" s="88">
        <v>0.128</v>
      </c>
      <c r="W222" s="88">
        <v>287777.56800000003</v>
      </c>
      <c r="X222" s="88">
        <v>527.91959999999995</v>
      </c>
    </row>
    <row r="223" spans="1:24">
      <c r="A223" s="29">
        <v>44215</v>
      </c>
      <c r="B223" s="88" t="s">
        <v>131</v>
      </c>
      <c r="C223" s="88">
        <v>120092</v>
      </c>
      <c r="D223" s="88" t="s">
        <v>144</v>
      </c>
      <c r="E223" s="88" t="s">
        <v>36</v>
      </c>
      <c r="F223" s="88" t="s">
        <v>145</v>
      </c>
      <c r="G223" s="88" t="s">
        <v>18</v>
      </c>
      <c r="H223" s="88" t="s">
        <v>146</v>
      </c>
      <c r="I223" s="88" t="s">
        <v>147</v>
      </c>
      <c r="J223" s="88">
        <v>301</v>
      </c>
      <c r="K223" s="88" t="s">
        <v>148</v>
      </c>
      <c r="L223" s="88">
        <v>1</v>
      </c>
      <c r="M223" s="88" t="s">
        <v>20</v>
      </c>
      <c r="N223" s="88">
        <v>4</v>
      </c>
      <c r="O223" s="88" t="s">
        <v>37</v>
      </c>
      <c r="P223" s="88">
        <v>3</v>
      </c>
      <c r="Q223" s="88">
        <v>46880</v>
      </c>
      <c r="R223" s="31">
        <v>6138.6</v>
      </c>
      <c r="S223" s="88">
        <v>10</v>
      </c>
      <c r="T223" s="88">
        <v>0.40100000000000002</v>
      </c>
      <c r="U223" s="88">
        <v>188</v>
      </c>
      <c r="V223" s="88">
        <v>0.30299999999999999</v>
      </c>
      <c r="W223" s="88">
        <v>287777.56800000003</v>
      </c>
      <c r="X223" s="88">
        <v>1154.0568000000001</v>
      </c>
    </row>
    <row r="224" spans="1:24">
      <c r="A224" s="29">
        <v>44215</v>
      </c>
      <c r="B224" s="88" t="s">
        <v>132</v>
      </c>
      <c r="C224" s="88">
        <v>120092</v>
      </c>
      <c r="D224" s="88" t="s">
        <v>144</v>
      </c>
      <c r="E224" s="88" t="s">
        <v>36</v>
      </c>
      <c r="F224" s="88" t="s">
        <v>145</v>
      </c>
      <c r="G224" s="88" t="s">
        <v>18</v>
      </c>
      <c r="H224" s="88" t="s">
        <v>146</v>
      </c>
      <c r="I224" s="88" t="s">
        <v>147</v>
      </c>
      <c r="J224" s="88">
        <v>301</v>
      </c>
      <c r="K224" s="88" t="s">
        <v>148</v>
      </c>
      <c r="L224" s="88">
        <v>1</v>
      </c>
      <c r="M224" s="88" t="s">
        <v>20</v>
      </c>
      <c r="N224" s="88">
        <v>4</v>
      </c>
      <c r="O224" s="88" t="s">
        <v>37</v>
      </c>
      <c r="P224" s="88">
        <v>3</v>
      </c>
      <c r="Q224" s="88">
        <v>47031</v>
      </c>
      <c r="R224" s="31">
        <v>6072.8</v>
      </c>
      <c r="S224" s="88">
        <v>9.9</v>
      </c>
      <c r="T224" s="88">
        <v>0.32100000000000001</v>
      </c>
      <c r="U224" s="88">
        <v>151</v>
      </c>
      <c r="V224" s="88">
        <v>0.159</v>
      </c>
      <c r="W224" s="88">
        <v>285609.85680000001</v>
      </c>
      <c r="X224" s="88">
        <v>916.9928000000001</v>
      </c>
    </row>
    <row r="225" spans="1:24">
      <c r="A225" s="29">
        <v>44186</v>
      </c>
      <c r="B225" s="88" t="s">
        <v>133</v>
      </c>
      <c r="C225" s="88">
        <v>120092</v>
      </c>
      <c r="D225" s="88" t="s">
        <v>144</v>
      </c>
      <c r="E225" s="88" t="s">
        <v>36</v>
      </c>
      <c r="F225" s="88" t="s">
        <v>145</v>
      </c>
      <c r="G225" s="88" t="s">
        <v>18</v>
      </c>
      <c r="H225" s="88" t="s">
        <v>146</v>
      </c>
      <c r="I225" s="88" t="s">
        <v>147</v>
      </c>
      <c r="J225" s="88">
        <v>301</v>
      </c>
      <c r="K225" s="88" t="s">
        <v>148</v>
      </c>
      <c r="L225" s="88">
        <v>1</v>
      </c>
      <c r="M225" s="88" t="s">
        <v>20</v>
      </c>
      <c r="N225" s="88">
        <v>4</v>
      </c>
      <c r="O225" s="88" t="s">
        <v>37</v>
      </c>
      <c r="P225" s="88">
        <v>3</v>
      </c>
      <c r="Q225" s="88">
        <v>47235</v>
      </c>
      <c r="R225" s="31">
        <v>5930.5</v>
      </c>
      <c r="S225" s="88">
        <v>9.9</v>
      </c>
      <c r="T225" s="88">
        <v>0.432</v>
      </c>
      <c r="U225" s="88">
        <v>204</v>
      </c>
      <c r="V225" s="88">
        <v>0.21</v>
      </c>
      <c r="W225" s="88">
        <v>280127.16749999998</v>
      </c>
      <c r="X225" s="88">
        <v>1209.8219999999999</v>
      </c>
    </row>
    <row r="226" spans="1:24">
      <c r="A226" s="29">
        <v>44178</v>
      </c>
      <c r="B226" s="88" t="s">
        <v>134</v>
      </c>
      <c r="C226" s="88">
        <v>120092</v>
      </c>
      <c r="D226" s="88" t="s">
        <v>144</v>
      </c>
      <c r="E226" s="88" t="s">
        <v>36</v>
      </c>
      <c r="F226" s="88" t="s">
        <v>145</v>
      </c>
      <c r="G226" s="88" t="s">
        <v>18</v>
      </c>
      <c r="H226" s="88" t="s">
        <v>146</v>
      </c>
      <c r="I226" s="88" t="s">
        <v>147</v>
      </c>
      <c r="J226" s="88">
        <v>301</v>
      </c>
      <c r="K226" s="88" t="s">
        <v>148</v>
      </c>
      <c r="L226" s="88">
        <v>1</v>
      </c>
      <c r="M226" s="88" t="s">
        <v>20</v>
      </c>
      <c r="N226" s="88">
        <v>4</v>
      </c>
      <c r="O226" s="88" t="s">
        <v>37</v>
      </c>
      <c r="P226" s="88">
        <v>3</v>
      </c>
      <c r="Q226" s="88">
        <v>47409</v>
      </c>
      <c r="R226" s="31">
        <v>5811.2</v>
      </c>
      <c r="S226" s="88">
        <v>9.6</v>
      </c>
      <c r="T226" s="88">
        <v>0.36699999999999999</v>
      </c>
      <c r="U226" s="88">
        <v>174</v>
      </c>
      <c r="V226" s="88">
        <v>0.23799999999999999</v>
      </c>
      <c r="W226" s="88">
        <v>275503.18080000003</v>
      </c>
      <c r="X226" s="88">
        <v>1011.1487999999999</v>
      </c>
    </row>
    <row r="227" spans="1:24">
      <c r="A227" s="29">
        <v>44171</v>
      </c>
      <c r="B227" s="88" t="s">
        <v>135</v>
      </c>
      <c r="C227" s="88">
        <v>120092</v>
      </c>
      <c r="D227" s="88" t="s">
        <v>144</v>
      </c>
      <c r="E227" s="88" t="s">
        <v>36</v>
      </c>
      <c r="F227" s="88" t="s">
        <v>145</v>
      </c>
      <c r="G227" s="88" t="s">
        <v>18</v>
      </c>
      <c r="H227" s="88" t="s">
        <v>146</v>
      </c>
      <c r="I227" s="88" t="s">
        <v>147</v>
      </c>
      <c r="J227" s="88">
        <v>301</v>
      </c>
      <c r="K227" s="88" t="s">
        <v>148</v>
      </c>
      <c r="L227" s="88">
        <v>1</v>
      </c>
      <c r="M227" s="88" t="s">
        <v>20</v>
      </c>
      <c r="N227" s="88">
        <v>4</v>
      </c>
      <c r="O227" s="88" t="s">
        <v>37</v>
      </c>
      <c r="P227" s="88">
        <v>3</v>
      </c>
      <c r="Q227" s="88">
        <v>47555</v>
      </c>
      <c r="R227" s="31">
        <v>5713.5</v>
      </c>
      <c r="S227" s="88">
        <v>9.4</v>
      </c>
      <c r="T227" s="88">
        <v>0.23599999999999999</v>
      </c>
      <c r="U227" s="88">
        <v>112</v>
      </c>
      <c r="V227" s="88">
        <v>0.189</v>
      </c>
      <c r="W227" s="88">
        <v>271705.49249999999</v>
      </c>
      <c r="X227" s="88">
        <v>639.91200000000003</v>
      </c>
    </row>
    <row r="228" spans="1:24">
      <c r="A228" s="29">
        <v>44171</v>
      </c>
      <c r="B228" s="88" t="s">
        <v>136</v>
      </c>
      <c r="C228" s="88">
        <v>120092</v>
      </c>
      <c r="D228" s="88" t="s">
        <v>144</v>
      </c>
      <c r="E228" s="88" t="s">
        <v>36</v>
      </c>
      <c r="F228" s="88" t="s">
        <v>145</v>
      </c>
      <c r="G228" s="88" t="s">
        <v>18</v>
      </c>
      <c r="H228" s="88" t="s">
        <v>146</v>
      </c>
      <c r="I228" s="88" t="s">
        <v>147</v>
      </c>
      <c r="J228" s="88">
        <v>301</v>
      </c>
      <c r="K228" s="88" t="s">
        <v>148</v>
      </c>
      <c r="L228" s="88">
        <v>1</v>
      </c>
      <c r="M228" s="88" t="s">
        <v>20</v>
      </c>
      <c r="N228" s="88">
        <v>4</v>
      </c>
      <c r="O228" s="88" t="s">
        <v>37</v>
      </c>
      <c r="P228" s="88">
        <v>3</v>
      </c>
      <c r="Q228" s="88">
        <v>47555</v>
      </c>
      <c r="R228" s="31">
        <v>5713.5</v>
      </c>
      <c r="S228" s="88">
        <v>9.4</v>
      </c>
      <c r="T228" s="88">
        <v>7.0999999999999994E-2</v>
      </c>
      <c r="U228" s="88">
        <v>34</v>
      </c>
      <c r="V228" s="88">
        <v>4.8000000000000001E-2</v>
      </c>
      <c r="W228" s="88">
        <v>271705.49249999999</v>
      </c>
      <c r="X228" s="88">
        <v>194.25899999999999</v>
      </c>
    </row>
    <row r="229" spans="1:24">
      <c r="A229" s="29">
        <v>44164</v>
      </c>
      <c r="B229" s="88" t="s">
        <v>137</v>
      </c>
      <c r="C229" s="88">
        <v>120092</v>
      </c>
      <c r="D229" s="88" t="s">
        <v>144</v>
      </c>
      <c r="E229" s="88" t="s">
        <v>36</v>
      </c>
      <c r="F229" s="88" t="s">
        <v>145</v>
      </c>
      <c r="G229" s="88" t="s">
        <v>18</v>
      </c>
      <c r="H229" s="88" t="s">
        <v>146</v>
      </c>
      <c r="I229" s="88" t="s">
        <v>147</v>
      </c>
      <c r="J229" s="88">
        <v>301</v>
      </c>
      <c r="K229" s="88" t="s">
        <v>148</v>
      </c>
      <c r="L229" s="88">
        <v>1</v>
      </c>
      <c r="M229" s="88" t="s">
        <v>20</v>
      </c>
      <c r="N229" s="88">
        <v>4</v>
      </c>
      <c r="O229" s="88" t="s">
        <v>37</v>
      </c>
      <c r="P229" s="88">
        <v>3</v>
      </c>
      <c r="Q229" s="88">
        <v>47659</v>
      </c>
      <c r="R229" s="31">
        <v>5574.2</v>
      </c>
      <c r="S229" s="88">
        <v>9.1999999999999993</v>
      </c>
      <c r="T229" s="88">
        <v>0.218</v>
      </c>
      <c r="U229" s="88">
        <v>104</v>
      </c>
      <c r="V229" s="88">
        <v>0.13</v>
      </c>
      <c r="W229" s="88">
        <v>265660.7978</v>
      </c>
      <c r="X229" s="88">
        <v>579.71679999999992</v>
      </c>
    </row>
    <row r="230" spans="1:24">
      <c r="A230" s="29">
        <v>44157</v>
      </c>
      <c r="B230" s="88" t="s">
        <v>138</v>
      </c>
      <c r="C230" s="88">
        <v>120092</v>
      </c>
      <c r="D230" s="88" t="s">
        <v>144</v>
      </c>
      <c r="E230" s="88" t="s">
        <v>36</v>
      </c>
      <c r="F230" s="88" t="s">
        <v>145</v>
      </c>
      <c r="G230" s="88" t="s">
        <v>18</v>
      </c>
      <c r="H230" s="88" t="s">
        <v>146</v>
      </c>
      <c r="I230" s="88" t="s">
        <v>147</v>
      </c>
      <c r="J230" s="88">
        <v>301</v>
      </c>
      <c r="K230" s="88" t="s">
        <v>148</v>
      </c>
      <c r="L230" s="88">
        <v>1</v>
      </c>
      <c r="M230" s="88" t="s">
        <v>20</v>
      </c>
      <c r="N230" s="88">
        <v>4</v>
      </c>
      <c r="O230" s="88" t="s">
        <v>37</v>
      </c>
      <c r="P230" s="88">
        <v>3</v>
      </c>
      <c r="Q230" s="88">
        <v>47789</v>
      </c>
      <c r="R230" s="31">
        <v>5490.2</v>
      </c>
      <c r="S230" s="88">
        <v>9.1</v>
      </c>
      <c r="T230" s="88">
        <v>0.27200000000000002</v>
      </c>
      <c r="U230" s="88">
        <v>130</v>
      </c>
      <c r="V230" s="88">
        <v>0.21299999999999999</v>
      </c>
      <c r="W230" s="88">
        <v>262371.1678</v>
      </c>
      <c r="X230" s="88">
        <v>713.726</v>
      </c>
    </row>
    <row r="231" spans="1:24">
      <c r="A231" s="29">
        <v>44151</v>
      </c>
      <c r="B231" s="88" t="s">
        <v>139</v>
      </c>
      <c r="C231" s="88">
        <v>120092</v>
      </c>
      <c r="D231" s="88" t="s">
        <v>144</v>
      </c>
      <c r="E231" s="88" t="s">
        <v>36</v>
      </c>
      <c r="F231" s="88" t="s">
        <v>145</v>
      </c>
      <c r="G231" s="88" t="s">
        <v>18</v>
      </c>
      <c r="H231" s="88" t="s">
        <v>146</v>
      </c>
      <c r="I231" s="88" t="s">
        <v>147</v>
      </c>
      <c r="J231" s="88">
        <v>301</v>
      </c>
      <c r="K231" s="88" t="s">
        <v>148</v>
      </c>
      <c r="L231" s="88">
        <v>1</v>
      </c>
      <c r="M231" s="88" t="s">
        <v>20</v>
      </c>
      <c r="N231" s="88">
        <v>4</v>
      </c>
      <c r="O231" s="88" t="s">
        <v>37</v>
      </c>
      <c r="P231" s="88">
        <v>3</v>
      </c>
      <c r="Q231" s="88">
        <v>47918</v>
      </c>
      <c r="R231" s="31">
        <v>5378.2</v>
      </c>
      <c r="S231" s="88">
        <v>8.9</v>
      </c>
      <c r="T231" s="88">
        <v>0.26900000000000002</v>
      </c>
      <c r="U231" s="88">
        <v>129</v>
      </c>
      <c r="V231" s="88">
        <v>0.20499999999999999</v>
      </c>
      <c r="W231" s="88">
        <v>257712.5876</v>
      </c>
      <c r="X231" s="88">
        <v>693.78779999999995</v>
      </c>
    </row>
    <row r="232" spans="1:24">
      <c r="A232" s="29">
        <v>44144</v>
      </c>
      <c r="B232" s="88" t="s">
        <v>113</v>
      </c>
      <c r="C232" s="88">
        <v>120092</v>
      </c>
      <c r="D232" s="88" t="s">
        <v>144</v>
      </c>
      <c r="E232" s="88" t="s">
        <v>36</v>
      </c>
      <c r="F232" s="88" t="s">
        <v>145</v>
      </c>
      <c r="G232" s="88" t="s">
        <v>18</v>
      </c>
      <c r="H232" s="88" t="s">
        <v>146</v>
      </c>
      <c r="I232" s="88" t="s">
        <v>147</v>
      </c>
      <c r="J232" s="88">
        <v>301</v>
      </c>
      <c r="K232" s="88" t="s">
        <v>148</v>
      </c>
      <c r="L232" s="88">
        <v>1</v>
      </c>
      <c r="M232" s="88" t="s">
        <v>20</v>
      </c>
      <c r="N232" s="88">
        <v>4</v>
      </c>
      <c r="O232" s="88" t="s">
        <v>37</v>
      </c>
      <c r="P232" s="88">
        <v>3</v>
      </c>
      <c r="Q232" s="88">
        <v>48109</v>
      </c>
      <c r="R232" s="31">
        <v>5305.1</v>
      </c>
      <c r="S232" s="88">
        <v>8.9</v>
      </c>
      <c r="T232" s="88">
        <v>0.39700000000000002</v>
      </c>
      <c r="U232" s="88">
        <v>191</v>
      </c>
      <c r="V232" s="88">
        <v>0.23100000000000001</v>
      </c>
      <c r="W232" s="88">
        <v>255223.05590000001</v>
      </c>
      <c r="X232" s="88">
        <v>1013.2741000000001</v>
      </c>
    </row>
    <row r="233" spans="1:24">
      <c r="A233" s="29">
        <v>44137</v>
      </c>
      <c r="B233" s="88" t="s">
        <v>114</v>
      </c>
      <c r="C233" s="88">
        <v>120092</v>
      </c>
      <c r="D233" s="88" t="s">
        <v>144</v>
      </c>
      <c r="E233" s="88" t="s">
        <v>36</v>
      </c>
      <c r="F233" s="88" t="s">
        <v>145</v>
      </c>
      <c r="G233" s="88" t="s">
        <v>18</v>
      </c>
      <c r="H233" s="88" t="s">
        <v>146</v>
      </c>
      <c r="I233" s="88" t="s">
        <v>147</v>
      </c>
      <c r="J233" s="88">
        <v>301</v>
      </c>
      <c r="K233" s="88" t="s">
        <v>148</v>
      </c>
      <c r="L233" s="88">
        <v>1</v>
      </c>
      <c r="M233" s="88" t="s">
        <v>20</v>
      </c>
      <c r="N233" s="88">
        <v>4</v>
      </c>
      <c r="O233" s="88" t="s">
        <v>37</v>
      </c>
      <c r="P233" s="88">
        <v>3</v>
      </c>
      <c r="Q233" s="88">
        <v>48266</v>
      </c>
      <c r="R233" s="31">
        <v>5199.8</v>
      </c>
      <c r="S233" s="88">
        <v>8.6999999999999993</v>
      </c>
      <c r="T233" s="88">
        <v>0.14299999999999999</v>
      </c>
      <c r="U233" s="88">
        <v>69</v>
      </c>
      <c r="V233" s="88">
        <v>0.124</v>
      </c>
      <c r="W233" s="88">
        <v>250973.54680000001</v>
      </c>
      <c r="X233" s="88">
        <v>358.78620000000001</v>
      </c>
    </row>
    <row r="234" spans="1:24">
      <c r="A234" s="29">
        <v>44137</v>
      </c>
      <c r="B234" s="88" t="s">
        <v>115</v>
      </c>
      <c r="C234" s="88">
        <v>120092</v>
      </c>
      <c r="D234" s="88" t="s">
        <v>144</v>
      </c>
      <c r="E234" s="88" t="s">
        <v>36</v>
      </c>
      <c r="F234" s="88" t="s">
        <v>145</v>
      </c>
      <c r="G234" s="88" t="s">
        <v>18</v>
      </c>
      <c r="H234" s="88" t="s">
        <v>146</v>
      </c>
      <c r="I234" s="88" t="s">
        <v>147</v>
      </c>
      <c r="J234" s="88">
        <v>301</v>
      </c>
      <c r="K234" s="88" t="s">
        <v>148</v>
      </c>
      <c r="L234" s="88">
        <v>1</v>
      </c>
      <c r="M234" s="88" t="s">
        <v>20</v>
      </c>
      <c r="N234" s="88">
        <v>4</v>
      </c>
      <c r="O234" s="88" t="s">
        <v>37</v>
      </c>
      <c r="P234" s="88">
        <v>3</v>
      </c>
      <c r="Q234" s="88">
        <v>48266</v>
      </c>
      <c r="R234" s="31">
        <v>5199.8</v>
      </c>
      <c r="S234" s="88">
        <v>8.6999999999999993</v>
      </c>
      <c r="T234" s="88">
        <v>0.182</v>
      </c>
      <c r="U234" s="88">
        <v>88</v>
      </c>
      <c r="V234" s="88">
        <v>0.114</v>
      </c>
      <c r="W234" s="88">
        <v>250973.54680000001</v>
      </c>
      <c r="X234" s="88">
        <v>457.58240000000001</v>
      </c>
    </row>
    <row r="235" spans="1:24">
      <c r="A235" s="29">
        <v>44130</v>
      </c>
      <c r="B235" s="88" t="s">
        <v>116</v>
      </c>
      <c r="C235" s="88">
        <v>120092</v>
      </c>
      <c r="D235" s="88" t="s">
        <v>144</v>
      </c>
      <c r="E235" s="88" t="s">
        <v>36</v>
      </c>
      <c r="F235" s="88" t="s">
        <v>145</v>
      </c>
      <c r="G235" s="88" t="s">
        <v>18</v>
      </c>
      <c r="H235" s="88" t="s">
        <v>146</v>
      </c>
      <c r="I235" s="88" t="s">
        <v>147</v>
      </c>
      <c r="J235" s="88">
        <v>301</v>
      </c>
      <c r="K235" s="88" t="s">
        <v>148</v>
      </c>
      <c r="L235" s="88">
        <v>1</v>
      </c>
      <c r="M235" s="88" t="s">
        <v>20</v>
      </c>
      <c r="N235" s="88">
        <v>4</v>
      </c>
      <c r="O235" s="88" t="s">
        <v>37</v>
      </c>
      <c r="P235" s="88">
        <v>3</v>
      </c>
      <c r="Q235" s="88">
        <v>48444</v>
      </c>
      <c r="R235" s="31">
        <v>5134.6000000000004</v>
      </c>
      <c r="S235" s="88">
        <v>8.6</v>
      </c>
      <c r="T235" s="88">
        <v>0.36699999999999999</v>
      </c>
      <c r="U235" s="88">
        <v>178</v>
      </c>
      <c r="V235" s="88">
        <v>0.151</v>
      </c>
      <c r="W235" s="88">
        <v>248740.5624</v>
      </c>
      <c r="X235" s="88">
        <v>913.9588</v>
      </c>
    </row>
    <row r="236" spans="1:24">
      <c r="A236" s="29">
        <v>44122</v>
      </c>
      <c r="B236" s="88" t="s">
        <v>117</v>
      </c>
      <c r="C236" s="88">
        <v>120092</v>
      </c>
      <c r="D236" s="88" t="s">
        <v>144</v>
      </c>
      <c r="E236" s="88" t="s">
        <v>36</v>
      </c>
      <c r="F236" s="88" t="s">
        <v>145</v>
      </c>
      <c r="G236" s="88" t="s">
        <v>18</v>
      </c>
      <c r="H236" s="88" t="s">
        <v>146</v>
      </c>
      <c r="I236" s="88" t="s">
        <v>147</v>
      </c>
      <c r="J236" s="88">
        <v>301</v>
      </c>
      <c r="K236" s="88" t="s">
        <v>148</v>
      </c>
      <c r="L236" s="88">
        <v>1</v>
      </c>
      <c r="M236" s="88" t="s">
        <v>20</v>
      </c>
      <c r="N236" s="88">
        <v>4</v>
      </c>
      <c r="O236" s="88" t="s">
        <v>37</v>
      </c>
      <c r="P236" s="88">
        <v>3</v>
      </c>
      <c r="Q236" s="88">
        <v>48597</v>
      </c>
      <c r="R236" s="30">
        <v>5015</v>
      </c>
      <c r="S236" s="88">
        <v>8.4619999999999997</v>
      </c>
      <c r="T236" s="88">
        <v>0.315</v>
      </c>
      <c r="U236" s="88">
        <v>153</v>
      </c>
      <c r="V236" s="88">
        <v>0.10299999999999999</v>
      </c>
      <c r="W236" s="88">
        <v>243713.95499999999</v>
      </c>
      <c r="X236" s="88">
        <v>767.29499999999996</v>
      </c>
    </row>
    <row r="237" spans="1:24">
      <c r="A237" s="29">
        <v>44115</v>
      </c>
      <c r="B237" s="88" t="s">
        <v>118</v>
      </c>
      <c r="C237" s="88">
        <v>120092</v>
      </c>
      <c r="D237" s="88" t="s">
        <v>144</v>
      </c>
      <c r="E237" s="88" t="s">
        <v>36</v>
      </c>
      <c r="F237" s="88" t="s">
        <v>145</v>
      </c>
      <c r="G237" s="88" t="s">
        <v>18</v>
      </c>
      <c r="H237" s="88" t="s">
        <v>146</v>
      </c>
      <c r="I237" s="88" t="s">
        <v>147</v>
      </c>
      <c r="J237" s="88">
        <v>301</v>
      </c>
      <c r="K237" s="88" t="s">
        <v>148</v>
      </c>
      <c r="L237" s="88">
        <v>1</v>
      </c>
      <c r="M237" s="88" t="s">
        <v>20</v>
      </c>
      <c r="N237" s="88">
        <v>4</v>
      </c>
      <c r="O237" s="88" t="s">
        <v>37</v>
      </c>
      <c r="P237" s="88">
        <v>3</v>
      </c>
      <c r="Q237" s="88">
        <v>48752</v>
      </c>
      <c r="R237" s="31">
        <v>4888.3999999999996</v>
      </c>
      <c r="S237" s="88">
        <v>8.2750000000000004</v>
      </c>
      <c r="T237" s="88">
        <v>0.318</v>
      </c>
      <c r="U237" s="88">
        <v>155</v>
      </c>
      <c r="V237" s="88">
        <v>9.6000000000000002E-2</v>
      </c>
      <c r="W237" s="88">
        <v>238319.27679999999</v>
      </c>
      <c r="X237" s="88">
        <v>757.702</v>
      </c>
    </row>
    <row r="238" spans="1:24">
      <c r="A238" s="29">
        <v>44108</v>
      </c>
      <c r="B238" s="88" t="s">
        <v>119</v>
      </c>
      <c r="C238" s="88">
        <v>120092</v>
      </c>
      <c r="D238" s="88" t="s">
        <v>144</v>
      </c>
      <c r="E238" s="88" t="s">
        <v>36</v>
      </c>
      <c r="F238" s="88" t="s">
        <v>145</v>
      </c>
      <c r="G238" s="88" t="s">
        <v>18</v>
      </c>
      <c r="H238" s="88" t="s">
        <v>146</v>
      </c>
      <c r="I238" s="88" t="s">
        <v>147</v>
      </c>
      <c r="J238" s="88">
        <v>301</v>
      </c>
      <c r="K238" s="88" t="s">
        <v>148</v>
      </c>
      <c r="L238" s="88">
        <v>1</v>
      </c>
      <c r="M238" s="88" t="s">
        <v>20</v>
      </c>
      <c r="N238" s="88">
        <v>4</v>
      </c>
      <c r="O238" s="88" t="s">
        <v>37</v>
      </c>
      <c r="P238" s="88">
        <v>3</v>
      </c>
      <c r="Q238" s="88">
        <v>48881</v>
      </c>
      <c r="R238" s="31">
        <v>4757.5</v>
      </c>
      <c r="S238" s="88">
        <v>8.1</v>
      </c>
      <c r="T238" s="88">
        <v>0.14899999999999999</v>
      </c>
      <c r="U238" s="88">
        <v>73</v>
      </c>
      <c r="V238" s="88">
        <v>4.1000000000000002E-2</v>
      </c>
      <c r="W238" s="88">
        <v>232551.35750000001</v>
      </c>
      <c r="X238" s="88">
        <v>347.29750000000001</v>
      </c>
    </row>
    <row r="239" spans="1:24">
      <c r="A239" s="29">
        <v>44108</v>
      </c>
      <c r="B239" s="88" t="s">
        <v>120</v>
      </c>
      <c r="C239" s="88">
        <v>120092</v>
      </c>
      <c r="D239" s="88" t="s">
        <v>144</v>
      </c>
      <c r="E239" s="88" t="s">
        <v>36</v>
      </c>
      <c r="F239" s="88" t="s">
        <v>145</v>
      </c>
      <c r="G239" s="88" t="s">
        <v>18</v>
      </c>
      <c r="H239" s="88" t="s">
        <v>146</v>
      </c>
      <c r="I239" s="88" t="s">
        <v>147</v>
      </c>
      <c r="J239" s="88">
        <v>301</v>
      </c>
      <c r="K239" s="88" t="s">
        <v>148</v>
      </c>
      <c r="L239" s="88">
        <v>1</v>
      </c>
      <c r="M239" s="88" t="s">
        <v>20</v>
      </c>
      <c r="N239" s="88">
        <v>4</v>
      </c>
      <c r="O239" s="88" t="s">
        <v>37</v>
      </c>
      <c r="P239" s="88">
        <v>3</v>
      </c>
      <c r="Q239" s="88">
        <v>48881</v>
      </c>
      <c r="R239" s="31">
        <v>4757.5</v>
      </c>
      <c r="S239" s="88">
        <v>8.1</v>
      </c>
      <c r="T239" s="88">
        <v>0.115</v>
      </c>
      <c r="U239" s="88">
        <v>56</v>
      </c>
      <c r="V239" s="88">
        <v>3.1E-2</v>
      </c>
      <c r="W239" s="88">
        <v>232551.35750000001</v>
      </c>
      <c r="X239" s="88">
        <v>266.42</v>
      </c>
    </row>
    <row r="240" spans="1:24">
      <c r="A240" s="29">
        <v>44101</v>
      </c>
      <c r="B240" s="88" t="s">
        <v>121</v>
      </c>
      <c r="C240" s="88">
        <v>120092</v>
      </c>
      <c r="D240" s="88" t="s">
        <v>144</v>
      </c>
      <c r="E240" s="88" t="s">
        <v>36</v>
      </c>
      <c r="F240" s="88" t="s">
        <v>145</v>
      </c>
      <c r="G240" s="88" t="s">
        <v>18</v>
      </c>
      <c r="H240" s="88" t="s">
        <v>146</v>
      </c>
      <c r="I240" s="88" t="s">
        <v>147</v>
      </c>
      <c r="J240" s="88">
        <v>301</v>
      </c>
      <c r="K240" s="88" t="s">
        <v>148</v>
      </c>
      <c r="L240" s="88">
        <v>1</v>
      </c>
      <c r="M240" s="88" t="s">
        <v>20</v>
      </c>
      <c r="N240" s="88">
        <v>4</v>
      </c>
      <c r="O240" s="88" t="s">
        <v>37</v>
      </c>
      <c r="P240" s="88">
        <v>3</v>
      </c>
      <c r="Q240" s="88">
        <v>49038</v>
      </c>
      <c r="R240" s="31">
        <v>4624.3</v>
      </c>
      <c r="S240" s="88">
        <v>7.9</v>
      </c>
      <c r="T240" s="88">
        <v>0.32</v>
      </c>
      <c r="U240" s="88">
        <v>157</v>
      </c>
      <c r="V240" s="88">
        <v>8.4000000000000005E-2</v>
      </c>
      <c r="W240" s="88">
        <v>226766.4234</v>
      </c>
      <c r="X240" s="88">
        <v>726.01509999999996</v>
      </c>
    </row>
    <row r="241" spans="1:24">
      <c r="A241" s="29">
        <v>44095</v>
      </c>
      <c r="B241" s="88" t="s">
        <v>122</v>
      </c>
      <c r="C241" s="88">
        <v>120092</v>
      </c>
      <c r="D241" s="88" t="s">
        <v>144</v>
      </c>
      <c r="E241" s="88" t="s">
        <v>36</v>
      </c>
      <c r="F241" s="88" t="s">
        <v>145</v>
      </c>
      <c r="G241" s="88" t="s">
        <v>18</v>
      </c>
      <c r="H241" s="88" t="s">
        <v>146</v>
      </c>
      <c r="I241" s="88" t="s">
        <v>147</v>
      </c>
      <c r="J241" s="88">
        <v>301</v>
      </c>
      <c r="K241" s="88" t="s">
        <v>148</v>
      </c>
      <c r="L241" s="88">
        <v>1</v>
      </c>
      <c r="M241" s="88" t="s">
        <v>20</v>
      </c>
      <c r="N241" s="88">
        <v>4</v>
      </c>
      <c r="O241" s="88" t="s">
        <v>37</v>
      </c>
      <c r="P241" s="88">
        <v>3</v>
      </c>
      <c r="Q241" s="88">
        <v>49201</v>
      </c>
      <c r="R241" s="30">
        <v>4488</v>
      </c>
      <c r="S241" s="88">
        <v>7.7</v>
      </c>
      <c r="T241" s="88">
        <v>0.33100000000000002</v>
      </c>
      <c r="U241" s="88">
        <v>163</v>
      </c>
      <c r="V241" s="88">
        <v>7.9000000000000001E-2</v>
      </c>
      <c r="W241" s="88">
        <v>220814.08799999999</v>
      </c>
      <c r="X241" s="88">
        <v>731.54399999999998</v>
      </c>
    </row>
    <row r="242" spans="1:24">
      <c r="A242" s="29">
        <v>44087</v>
      </c>
      <c r="B242" s="88" t="s">
        <v>123</v>
      </c>
      <c r="C242" s="88">
        <v>120092</v>
      </c>
      <c r="D242" s="88" t="s">
        <v>144</v>
      </c>
      <c r="E242" s="88" t="s">
        <v>36</v>
      </c>
      <c r="F242" s="88" t="s">
        <v>145</v>
      </c>
      <c r="G242" s="88" t="s">
        <v>18</v>
      </c>
      <c r="H242" s="88" t="s">
        <v>146</v>
      </c>
      <c r="I242" s="88" t="s">
        <v>147</v>
      </c>
      <c r="J242" s="88">
        <v>301</v>
      </c>
      <c r="K242" s="88" t="s">
        <v>148</v>
      </c>
      <c r="L242" s="88">
        <v>1</v>
      </c>
      <c r="M242" s="88" t="s">
        <v>20</v>
      </c>
      <c r="N242" s="88">
        <v>4</v>
      </c>
      <c r="O242" s="88" t="s">
        <v>37</v>
      </c>
      <c r="P242" s="88">
        <v>3</v>
      </c>
      <c r="Q242" s="88">
        <v>49396</v>
      </c>
      <c r="R242" s="30">
        <v>4383</v>
      </c>
      <c r="S242" s="88">
        <v>7.5170000000000003</v>
      </c>
      <c r="T242" s="88">
        <v>0.39500000000000002</v>
      </c>
      <c r="U242" s="88">
        <v>195</v>
      </c>
      <c r="V242" s="88">
        <v>0.13200000000000001</v>
      </c>
      <c r="W242" s="88">
        <v>216502.66800000001</v>
      </c>
      <c r="X242" s="88">
        <v>854.68499999999995</v>
      </c>
    </row>
    <row r="243" spans="1:24">
      <c r="A243" s="29">
        <v>44082</v>
      </c>
      <c r="B243" s="88" t="s">
        <v>124</v>
      </c>
      <c r="C243" s="88">
        <v>120092</v>
      </c>
      <c r="D243" s="88" t="s">
        <v>144</v>
      </c>
      <c r="E243" s="88" t="s">
        <v>36</v>
      </c>
      <c r="F243" s="88" t="s">
        <v>145</v>
      </c>
      <c r="G243" s="88" t="s">
        <v>18</v>
      </c>
      <c r="H243" s="88" t="s">
        <v>146</v>
      </c>
      <c r="I243" s="88" t="s">
        <v>147</v>
      </c>
      <c r="J243" s="88">
        <v>301</v>
      </c>
      <c r="K243" s="88" t="s">
        <v>148</v>
      </c>
      <c r="L243" s="88">
        <v>1</v>
      </c>
      <c r="M243" s="88" t="s">
        <v>20</v>
      </c>
      <c r="N243" s="88">
        <v>4</v>
      </c>
      <c r="O243" s="88" t="s">
        <v>37</v>
      </c>
      <c r="P243" s="88">
        <v>3</v>
      </c>
      <c r="Q243" s="88">
        <v>49574</v>
      </c>
      <c r="R243" s="30">
        <v>4250</v>
      </c>
      <c r="S243" s="88">
        <v>7.3159999999999998</v>
      </c>
      <c r="T243" s="88">
        <v>0.28999999999999998</v>
      </c>
      <c r="U243" s="88">
        <v>144</v>
      </c>
      <c r="V243" s="88">
        <v>0.125</v>
      </c>
      <c r="W243" s="88">
        <v>210689.5</v>
      </c>
      <c r="X243" s="88">
        <v>612</v>
      </c>
    </row>
    <row r="244" spans="1:24">
      <c r="A244" s="29">
        <v>44082</v>
      </c>
      <c r="B244" s="88" t="s">
        <v>125</v>
      </c>
      <c r="C244" s="88">
        <v>120092</v>
      </c>
      <c r="D244" s="88" t="s">
        <v>144</v>
      </c>
      <c r="E244" s="88" t="s">
        <v>36</v>
      </c>
      <c r="F244" s="88" t="s">
        <v>145</v>
      </c>
      <c r="G244" s="88" t="s">
        <v>18</v>
      </c>
      <c r="H244" s="88" t="s">
        <v>146</v>
      </c>
      <c r="I244" s="88" t="s">
        <v>147</v>
      </c>
      <c r="J244" s="88">
        <v>301</v>
      </c>
      <c r="K244" s="88" t="s">
        <v>148</v>
      </c>
      <c r="L244" s="88">
        <v>1</v>
      </c>
      <c r="M244" s="88" t="s">
        <v>20</v>
      </c>
      <c r="N244" s="88">
        <v>4</v>
      </c>
      <c r="O244" s="88" t="s">
        <v>37</v>
      </c>
      <c r="P244" s="88">
        <v>3</v>
      </c>
      <c r="Q244" s="88">
        <v>49574</v>
      </c>
      <c r="R244" s="30">
        <v>4250</v>
      </c>
      <c r="S244" s="88">
        <v>7.3159999999999998</v>
      </c>
      <c r="T244" s="88">
        <v>6.9000000000000006E-2</v>
      </c>
      <c r="U244" s="88">
        <v>34</v>
      </c>
      <c r="V244" s="88">
        <v>0.03</v>
      </c>
      <c r="W244" s="88">
        <v>210689.5</v>
      </c>
      <c r="X244" s="88">
        <v>144.5</v>
      </c>
    </row>
    <row r="245" spans="1:24">
      <c r="A245" s="29">
        <v>43892</v>
      </c>
      <c r="B245" s="88" t="s">
        <v>54</v>
      </c>
      <c r="C245" s="88">
        <v>120092</v>
      </c>
      <c r="D245" s="88" t="s">
        <v>144</v>
      </c>
      <c r="E245" s="88" t="s">
        <v>36</v>
      </c>
      <c r="F245" s="88" t="s">
        <v>145</v>
      </c>
      <c r="G245" s="88" t="s">
        <v>18</v>
      </c>
      <c r="H245" s="88" t="s">
        <v>146</v>
      </c>
      <c r="I245" s="88" t="s">
        <v>147</v>
      </c>
      <c r="J245" s="88">
        <v>301</v>
      </c>
      <c r="K245" s="88" t="s">
        <v>148</v>
      </c>
      <c r="L245" s="88">
        <v>1</v>
      </c>
      <c r="M245" s="88" t="s">
        <v>20</v>
      </c>
      <c r="N245" s="88">
        <v>4</v>
      </c>
      <c r="O245" s="88" t="s">
        <v>37</v>
      </c>
      <c r="P245" s="88">
        <v>4</v>
      </c>
      <c r="Q245" s="88">
        <v>60585</v>
      </c>
      <c r="R245" s="88">
        <v>922</v>
      </c>
      <c r="S245" s="88">
        <v>1.9</v>
      </c>
      <c r="T245" s="88">
        <v>4.8000000000000001E-2</v>
      </c>
      <c r="U245" s="88">
        <v>29</v>
      </c>
      <c r="V245" s="88">
        <v>2.5000000000000001E-2</v>
      </c>
      <c r="W245" s="88">
        <v>55859.37</v>
      </c>
      <c r="X245" s="88">
        <v>26.738</v>
      </c>
    </row>
    <row r="246" spans="1:24">
      <c r="A246" s="29">
        <v>43892</v>
      </c>
      <c r="B246" s="88" t="s">
        <v>55</v>
      </c>
      <c r="C246" s="88">
        <v>120092</v>
      </c>
      <c r="D246" s="88" t="s">
        <v>144</v>
      </c>
      <c r="E246" s="88" t="s">
        <v>36</v>
      </c>
      <c r="F246" s="88" t="s">
        <v>145</v>
      </c>
      <c r="G246" s="88" t="s">
        <v>18</v>
      </c>
      <c r="H246" s="88" t="s">
        <v>146</v>
      </c>
      <c r="I246" s="88" t="s">
        <v>147</v>
      </c>
      <c r="J246" s="88">
        <v>301</v>
      </c>
      <c r="K246" s="88" t="s">
        <v>148</v>
      </c>
      <c r="L246" s="88">
        <v>1</v>
      </c>
      <c r="M246" s="88" t="s">
        <v>20</v>
      </c>
      <c r="N246" s="88">
        <v>4</v>
      </c>
      <c r="O246" s="88" t="s">
        <v>37</v>
      </c>
      <c r="P246" s="88">
        <v>4</v>
      </c>
      <c r="Q246" s="88">
        <v>60585</v>
      </c>
      <c r="R246" s="88">
        <v>922</v>
      </c>
      <c r="S246" s="88">
        <v>1.9</v>
      </c>
      <c r="T246" s="88">
        <v>0.31900000000000001</v>
      </c>
      <c r="U246" s="88">
        <v>193</v>
      </c>
      <c r="V246" s="88">
        <v>0.10199999999999999</v>
      </c>
      <c r="W246" s="88">
        <v>55859.37</v>
      </c>
      <c r="X246" s="88">
        <v>177.946</v>
      </c>
    </row>
    <row r="247" spans="1:24">
      <c r="A247" s="29">
        <v>43885</v>
      </c>
      <c r="B247" s="88" t="s">
        <v>56</v>
      </c>
      <c r="C247" s="88">
        <v>120092</v>
      </c>
      <c r="D247" s="88" t="s">
        <v>144</v>
      </c>
      <c r="E247" s="88" t="s">
        <v>36</v>
      </c>
      <c r="F247" s="88" t="s">
        <v>145</v>
      </c>
      <c r="G247" s="88" t="s">
        <v>18</v>
      </c>
      <c r="H247" s="88" t="s">
        <v>146</v>
      </c>
      <c r="I247" s="88" t="s">
        <v>147</v>
      </c>
      <c r="J247" s="88">
        <v>301</v>
      </c>
      <c r="K247" s="88" t="s">
        <v>148</v>
      </c>
      <c r="L247" s="88">
        <v>1</v>
      </c>
      <c r="M247" s="88" t="s">
        <v>20</v>
      </c>
      <c r="N247" s="88">
        <v>4</v>
      </c>
      <c r="O247" s="88" t="s">
        <v>37</v>
      </c>
      <c r="P247" s="88">
        <v>4</v>
      </c>
      <c r="Q247" s="88">
        <v>60809</v>
      </c>
      <c r="R247" s="88">
        <v>868.4</v>
      </c>
      <c r="S247" s="88">
        <v>1.9</v>
      </c>
      <c r="T247" s="88">
        <v>0.36799999999999999</v>
      </c>
      <c r="U247" s="88">
        <v>224</v>
      </c>
      <c r="V247" s="88">
        <v>0.109</v>
      </c>
      <c r="W247" s="88">
        <v>52806.535600000003</v>
      </c>
      <c r="X247" s="88">
        <v>194.52160000000001</v>
      </c>
    </row>
    <row r="248" spans="1:24">
      <c r="A248" s="29">
        <v>43878</v>
      </c>
      <c r="B248" s="88" t="s">
        <v>57</v>
      </c>
      <c r="C248" s="88">
        <v>120092</v>
      </c>
      <c r="D248" s="88" t="s">
        <v>144</v>
      </c>
      <c r="E248" s="88" t="s">
        <v>36</v>
      </c>
      <c r="F248" s="88" t="s">
        <v>145</v>
      </c>
      <c r="G248" s="88" t="s">
        <v>18</v>
      </c>
      <c r="H248" s="88" t="s">
        <v>146</v>
      </c>
      <c r="I248" s="88" t="s">
        <v>147</v>
      </c>
      <c r="J248" s="88">
        <v>301</v>
      </c>
      <c r="K248" s="88" t="s">
        <v>148</v>
      </c>
      <c r="L248" s="88">
        <v>1</v>
      </c>
      <c r="M248" s="88" t="s">
        <v>20</v>
      </c>
      <c r="N248" s="88">
        <v>4</v>
      </c>
      <c r="O248" s="88" t="s">
        <v>37</v>
      </c>
      <c r="P248" s="88">
        <v>4</v>
      </c>
      <c r="Q248" s="88">
        <v>60972</v>
      </c>
      <c r="R248" s="88">
        <v>824</v>
      </c>
      <c r="S248" s="88">
        <v>2</v>
      </c>
      <c r="T248" s="88">
        <v>0.26700000000000002</v>
      </c>
      <c r="U248" s="88">
        <v>163</v>
      </c>
      <c r="V248" s="88">
        <v>0.184</v>
      </c>
      <c r="W248" s="88">
        <v>50240.928</v>
      </c>
      <c r="X248" s="88">
        <v>134.31200000000001</v>
      </c>
    </row>
    <row r="249" spans="1:24">
      <c r="A249" s="29">
        <v>43870</v>
      </c>
      <c r="B249" s="88" t="s">
        <v>58</v>
      </c>
      <c r="C249" s="88">
        <v>120092</v>
      </c>
      <c r="D249" s="88" t="s">
        <v>144</v>
      </c>
      <c r="E249" s="88" t="s">
        <v>36</v>
      </c>
      <c r="F249" s="88" t="s">
        <v>145</v>
      </c>
      <c r="G249" s="88" t="s">
        <v>18</v>
      </c>
      <c r="H249" s="88" t="s">
        <v>146</v>
      </c>
      <c r="I249" s="88" t="s">
        <v>147</v>
      </c>
      <c r="J249" s="88">
        <v>301</v>
      </c>
      <c r="K249" s="88" t="s">
        <v>148</v>
      </c>
      <c r="L249" s="88">
        <v>1</v>
      </c>
      <c r="M249" s="88" t="s">
        <v>20</v>
      </c>
      <c r="N249" s="88">
        <v>4</v>
      </c>
      <c r="O249" s="88" t="s">
        <v>37</v>
      </c>
      <c r="P249" s="88">
        <v>4</v>
      </c>
      <c r="Q249" s="88">
        <v>61130</v>
      </c>
      <c r="R249" s="88">
        <v>763.8</v>
      </c>
      <c r="S249" s="88">
        <v>1.9450000000000001</v>
      </c>
      <c r="T249" s="88">
        <v>0.25800000000000001</v>
      </c>
      <c r="U249" s="88">
        <v>158</v>
      </c>
      <c r="V249" s="88">
        <v>0.21299999999999999</v>
      </c>
      <c r="W249" s="88">
        <v>46691.093999999997</v>
      </c>
      <c r="X249" s="88">
        <v>120.68039999999999</v>
      </c>
    </row>
    <row r="250" spans="1:24">
      <c r="A250" s="29">
        <v>43864</v>
      </c>
      <c r="B250" s="88" t="s">
        <v>59</v>
      </c>
      <c r="C250" s="88">
        <v>120092</v>
      </c>
      <c r="D250" s="88" t="s">
        <v>144</v>
      </c>
      <c r="E250" s="88" t="s">
        <v>36</v>
      </c>
      <c r="F250" s="88" t="s">
        <v>145</v>
      </c>
      <c r="G250" s="88" t="s">
        <v>18</v>
      </c>
      <c r="H250" s="88" t="s">
        <v>146</v>
      </c>
      <c r="I250" s="88" t="s">
        <v>147</v>
      </c>
      <c r="J250" s="88">
        <v>301</v>
      </c>
      <c r="K250" s="88" t="s">
        <v>148</v>
      </c>
      <c r="L250" s="88">
        <v>1</v>
      </c>
      <c r="M250" s="88" t="s">
        <v>20</v>
      </c>
      <c r="N250" s="88">
        <v>4</v>
      </c>
      <c r="O250" s="88" t="s">
        <v>37</v>
      </c>
      <c r="P250" s="88">
        <v>4</v>
      </c>
      <c r="Q250" s="88">
        <v>61356</v>
      </c>
      <c r="R250" s="88">
        <v>616</v>
      </c>
      <c r="S250" s="88">
        <v>1.575</v>
      </c>
      <c r="T250" s="88">
        <v>0.14499999999999999</v>
      </c>
      <c r="U250" s="88">
        <v>89</v>
      </c>
      <c r="V250" s="88">
        <v>0.08</v>
      </c>
      <c r="W250" s="88">
        <v>37795.296000000002</v>
      </c>
      <c r="X250" s="88">
        <v>54.823999999999998</v>
      </c>
    </row>
    <row r="251" spans="1:24">
      <c r="A251" s="29">
        <v>43864</v>
      </c>
      <c r="B251" s="88" t="s">
        <v>60</v>
      </c>
      <c r="C251" s="88">
        <v>120092</v>
      </c>
      <c r="D251" s="88" t="s">
        <v>144</v>
      </c>
      <c r="E251" s="88" t="s">
        <v>36</v>
      </c>
      <c r="F251" s="88" t="s">
        <v>145</v>
      </c>
      <c r="G251" s="88" t="s">
        <v>18</v>
      </c>
      <c r="H251" s="88" t="s">
        <v>146</v>
      </c>
      <c r="I251" s="88" t="s">
        <v>147</v>
      </c>
      <c r="J251" s="88">
        <v>301</v>
      </c>
      <c r="K251" s="88" t="s">
        <v>148</v>
      </c>
      <c r="L251" s="88">
        <v>1</v>
      </c>
      <c r="M251" s="88" t="s">
        <v>20</v>
      </c>
      <c r="N251" s="88">
        <v>4</v>
      </c>
      <c r="O251" s="88" t="s">
        <v>37</v>
      </c>
      <c r="P251" s="88">
        <v>4</v>
      </c>
      <c r="Q251" s="88">
        <v>61356</v>
      </c>
      <c r="R251" s="88">
        <v>616</v>
      </c>
      <c r="S251" s="88">
        <v>1.575</v>
      </c>
      <c r="T251" s="88">
        <v>0.223</v>
      </c>
      <c r="U251" s="88">
        <v>137</v>
      </c>
      <c r="V251" s="88">
        <v>0.17899999999999999</v>
      </c>
      <c r="W251" s="88">
        <v>37795.296000000002</v>
      </c>
      <c r="X251" s="88">
        <v>84.391999999999996</v>
      </c>
    </row>
    <row r="252" spans="1:24">
      <c r="A252" s="29">
        <v>43857</v>
      </c>
      <c r="B252" s="88" t="s">
        <v>61</v>
      </c>
      <c r="C252" s="88">
        <v>120092</v>
      </c>
      <c r="D252" s="88" t="s">
        <v>144</v>
      </c>
      <c r="E252" s="88" t="s">
        <v>36</v>
      </c>
      <c r="F252" s="88" t="s">
        <v>145</v>
      </c>
      <c r="G252" s="88" t="s">
        <v>18</v>
      </c>
      <c r="H252" s="88" t="s">
        <v>146</v>
      </c>
      <c r="I252" s="88" t="s">
        <v>147</v>
      </c>
      <c r="J252" s="88">
        <v>301</v>
      </c>
      <c r="K252" s="88" t="s">
        <v>148</v>
      </c>
      <c r="L252" s="88">
        <v>1</v>
      </c>
      <c r="M252" s="88" t="s">
        <v>20</v>
      </c>
      <c r="N252" s="88">
        <v>4</v>
      </c>
      <c r="O252" s="88" t="s">
        <v>37</v>
      </c>
      <c r="P252" s="88">
        <v>4</v>
      </c>
      <c r="Q252" s="88">
        <v>61517</v>
      </c>
      <c r="R252" s="88">
        <v>574.1</v>
      </c>
      <c r="S252" s="88">
        <v>1.3</v>
      </c>
      <c r="T252" s="88">
        <v>0.26200000000000001</v>
      </c>
      <c r="U252" s="88">
        <v>161</v>
      </c>
      <c r="V252" s="88">
        <v>0.219</v>
      </c>
      <c r="W252" s="88">
        <v>35316.909700000004</v>
      </c>
      <c r="X252" s="88">
        <v>92.43010000000001</v>
      </c>
    </row>
    <row r="253" spans="1:24">
      <c r="A253" s="29">
        <v>43850</v>
      </c>
      <c r="B253" s="88" t="s">
        <v>62</v>
      </c>
      <c r="C253" s="88">
        <v>120092</v>
      </c>
      <c r="D253" s="88" t="s">
        <v>144</v>
      </c>
      <c r="E253" s="88" t="s">
        <v>36</v>
      </c>
      <c r="F253" s="88" t="s">
        <v>145</v>
      </c>
      <c r="G253" s="88" t="s">
        <v>18</v>
      </c>
      <c r="H253" s="88" t="s">
        <v>146</v>
      </c>
      <c r="I253" s="88" t="s">
        <v>147</v>
      </c>
      <c r="J253" s="88">
        <v>301</v>
      </c>
      <c r="K253" s="88" t="s">
        <v>148</v>
      </c>
      <c r="L253" s="88">
        <v>1</v>
      </c>
      <c r="M253" s="88" t="s">
        <v>20</v>
      </c>
      <c r="N253" s="88">
        <v>4</v>
      </c>
      <c r="O253" s="88" t="s">
        <v>37</v>
      </c>
      <c r="P253" s="88">
        <v>4</v>
      </c>
      <c r="Q253" s="88">
        <v>61684</v>
      </c>
      <c r="R253" s="88">
        <v>538</v>
      </c>
      <c r="S253" s="88">
        <v>1.383</v>
      </c>
      <c r="T253" s="88">
        <v>0.27100000000000002</v>
      </c>
      <c r="U253" s="88">
        <v>167</v>
      </c>
      <c r="V253" s="88">
        <v>0.23499999999999999</v>
      </c>
      <c r="W253" s="88">
        <v>33185.991999999998</v>
      </c>
      <c r="X253" s="88">
        <v>89.846000000000004</v>
      </c>
    </row>
    <row r="254" spans="1:24">
      <c r="A254" s="29">
        <v>43843</v>
      </c>
      <c r="B254" s="88" t="s">
        <v>63</v>
      </c>
      <c r="C254" s="88">
        <v>120092</v>
      </c>
      <c r="D254" s="88" t="s">
        <v>144</v>
      </c>
      <c r="E254" s="88" t="s">
        <v>36</v>
      </c>
      <c r="F254" s="88" t="s">
        <v>145</v>
      </c>
      <c r="G254" s="88" t="s">
        <v>18</v>
      </c>
      <c r="H254" s="88" t="s">
        <v>146</v>
      </c>
      <c r="I254" s="88" t="s">
        <v>147</v>
      </c>
      <c r="J254" s="88">
        <v>301</v>
      </c>
      <c r="K254" s="88" t="s">
        <v>148</v>
      </c>
      <c r="L254" s="88">
        <v>1</v>
      </c>
      <c r="M254" s="88" t="s">
        <v>20</v>
      </c>
      <c r="N254" s="88">
        <v>4</v>
      </c>
      <c r="O254" s="88" t="s">
        <v>37</v>
      </c>
      <c r="P254" s="88">
        <v>4</v>
      </c>
      <c r="Q254" s="88">
        <v>61786</v>
      </c>
      <c r="R254" s="88">
        <v>488</v>
      </c>
      <c r="S254" s="88">
        <v>1.2</v>
      </c>
      <c r="T254" s="88">
        <v>0.16500000000000001</v>
      </c>
      <c r="U254" s="88">
        <v>102</v>
      </c>
      <c r="V254" s="88">
        <v>0.13400000000000001</v>
      </c>
      <c r="W254" s="88">
        <v>30151.567999999999</v>
      </c>
      <c r="X254" s="88">
        <v>49.776000000000003</v>
      </c>
    </row>
    <row r="255" spans="1:24">
      <c r="A255" s="29">
        <v>43836</v>
      </c>
      <c r="B255" s="88" t="s">
        <v>64</v>
      </c>
      <c r="C255" s="88">
        <v>120092</v>
      </c>
      <c r="D255" s="88" t="s">
        <v>144</v>
      </c>
      <c r="E255" s="88" t="s">
        <v>36</v>
      </c>
      <c r="F255" s="88" t="s">
        <v>145</v>
      </c>
      <c r="G255" s="88" t="s">
        <v>18</v>
      </c>
      <c r="H255" s="88" t="s">
        <v>146</v>
      </c>
      <c r="I255" s="88" t="s">
        <v>147</v>
      </c>
      <c r="J255" s="88">
        <v>301</v>
      </c>
      <c r="K255" s="88" t="s">
        <v>148</v>
      </c>
      <c r="L255" s="88">
        <v>1</v>
      </c>
      <c r="M255" s="88" t="s">
        <v>20</v>
      </c>
      <c r="N255" s="88">
        <v>4</v>
      </c>
      <c r="O255" s="88" t="s">
        <v>37</v>
      </c>
      <c r="P255" s="88">
        <v>4</v>
      </c>
      <c r="Q255" s="88">
        <v>61914</v>
      </c>
      <c r="R255" s="88">
        <v>453</v>
      </c>
      <c r="S255" s="88">
        <v>1</v>
      </c>
      <c r="T255" s="88">
        <v>0.16500000000000001</v>
      </c>
      <c r="U255" s="88">
        <v>102</v>
      </c>
      <c r="V255" s="88">
        <v>0.11</v>
      </c>
      <c r="W255" s="88">
        <v>28047.042000000001</v>
      </c>
      <c r="X255" s="88">
        <v>46.206000000000003</v>
      </c>
    </row>
    <row r="256" spans="1:24">
      <c r="A256" s="29">
        <v>43836</v>
      </c>
      <c r="B256" s="88" t="s">
        <v>65</v>
      </c>
      <c r="C256" s="88">
        <v>120092</v>
      </c>
      <c r="D256" s="88" t="s">
        <v>144</v>
      </c>
      <c r="E256" s="88" t="s">
        <v>36</v>
      </c>
      <c r="F256" s="88" t="s">
        <v>145</v>
      </c>
      <c r="G256" s="88" t="s">
        <v>18</v>
      </c>
      <c r="H256" s="88" t="s">
        <v>146</v>
      </c>
      <c r="I256" s="88" t="s">
        <v>147</v>
      </c>
      <c r="J256" s="88">
        <v>301</v>
      </c>
      <c r="K256" s="88" t="s">
        <v>148</v>
      </c>
      <c r="L256" s="88">
        <v>1</v>
      </c>
      <c r="M256" s="88" t="s">
        <v>20</v>
      </c>
      <c r="N256" s="88">
        <v>4</v>
      </c>
      <c r="O256" s="88" t="s">
        <v>37</v>
      </c>
      <c r="P256" s="88">
        <v>4</v>
      </c>
      <c r="Q256" s="88">
        <v>61914</v>
      </c>
      <c r="R256" s="88">
        <v>453</v>
      </c>
      <c r="S256" s="88">
        <v>1</v>
      </c>
      <c r="T256" s="88">
        <v>4.2000000000000003E-2</v>
      </c>
      <c r="U256" s="88">
        <v>26</v>
      </c>
      <c r="V256" s="88">
        <v>2.5999999999999999E-2</v>
      </c>
      <c r="W256" s="88">
        <v>28047.042000000001</v>
      </c>
      <c r="X256" s="88">
        <v>11.778</v>
      </c>
    </row>
    <row r="257" spans="1:24">
      <c r="A257" s="29">
        <v>43829</v>
      </c>
      <c r="B257" s="88" t="s">
        <v>66</v>
      </c>
      <c r="C257" s="88">
        <v>120092</v>
      </c>
      <c r="D257" s="88" t="s">
        <v>144</v>
      </c>
      <c r="E257" s="88" t="s">
        <v>36</v>
      </c>
      <c r="F257" s="88" t="s">
        <v>145</v>
      </c>
      <c r="G257" s="88" t="s">
        <v>18</v>
      </c>
      <c r="H257" s="88" t="s">
        <v>146</v>
      </c>
      <c r="I257" s="88" t="s">
        <v>147</v>
      </c>
      <c r="J257" s="88">
        <v>301</v>
      </c>
      <c r="K257" s="88" t="s">
        <v>148</v>
      </c>
      <c r="L257" s="88">
        <v>1</v>
      </c>
      <c r="M257" s="88" t="s">
        <v>20</v>
      </c>
      <c r="N257" s="88">
        <v>4</v>
      </c>
      <c r="O257" s="88" t="s">
        <v>37</v>
      </c>
      <c r="P257" s="88">
        <v>4</v>
      </c>
      <c r="Q257" s="88">
        <v>62351</v>
      </c>
      <c r="R257" s="88">
        <v>453</v>
      </c>
      <c r="S257" s="88">
        <v>1</v>
      </c>
      <c r="T257" s="88">
        <v>0.70099999999999996</v>
      </c>
      <c r="U257" s="88">
        <v>437</v>
      </c>
      <c r="V257" s="88">
        <v>0.14399999999999999</v>
      </c>
      <c r="W257" s="88">
        <v>28245.003000000001</v>
      </c>
      <c r="X257" s="88">
        <v>197.96100000000001</v>
      </c>
    </row>
    <row r="258" spans="1:24">
      <c r="A258" s="29">
        <v>43823</v>
      </c>
      <c r="B258" s="88" t="s">
        <v>67</v>
      </c>
      <c r="C258" s="88">
        <v>120092</v>
      </c>
      <c r="D258" s="88" t="s">
        <v>144</v>
      </c>
      <c r="E258" s="88" t="s">
        <v>36</v>
      </c>
      <c r="F258" s="88" t="s">
        <v>145</v>
      </c>
      <c r="G258" s="88" t="s">
        <v>18</v>
      </c>
      <c r="H258" s="88" t="s">
        <v>146</v>
      </c>
      <c r="I258" s="88" t="s">
        <v>147</v>
      </c>
      <c r="J258" s="88">
        <v>301</v>
      </c>
      <c r="K258" s="88" t="s">
        <v>148</v>
      </c>
      <c r="L258" s="88">
        <v>1</v>
      </c>
      <c r="M258" s="88" t="s">
        <v>20</v>
      </c>
      <c r="N258" s="88">
        <v>4</v>
      </c>
      <c r="O258" s="88" t="s">
        <v>37</v>
      </c>
      <c r="P258" s="88">
        <v>4</v>
      </c>
      <c r="Q258" s="88">
        <v>62473</v>
      </c>
      <c r="R258" s="88">
        <v>382</v>
      </c>
      <c r="S258" s="88">
        <v>1.492</v>
      </c>
      <c r="T258" s="88">
        <v>0.19500000000000001</v>
      </c>
      <c r="U258" s="88">
        <v>122</v>
      </c>
      <c r="V258" s="88">
        <v>0.14899999999999999</v>
      </c>
      <c r="W258" s="88">
        <v>23864.686000000002</v>
      </c>
      <c r="X258" s="88">
        <v>46.603999999999999</v>
      </c>
    </row>
    <row r="259" spans="1:24">
      <c r="A259" s="29">
        <v>43815</v>
      </c>
      <c r="B259" s="88" t="s">
        <v>68</v>
      </c>
      <c r="C259" s="88">
        <v>120092</v>
      </c>
      <c r="D259" s="88" t="s">
        <v>144</v>
      </c>
      <c r="E259" s="88" t="s">
        <v>36</v>
      </c>
      <c r="F259" s="88" t="s">
        <v>145</v>
      </c>
      <c r="G259" s="88" t="s">
        <v>18</v>
      </c>
      <c r="H259" s="88" t="s">
        <v>146</v>
      </c>
      <c r="I259" s="88" t="s">
        <v>147</v>
      </c>
      <c r="J259" s="88">
        <v>301</v>
      </c>
      <c r="K259" s="88" t="s">
        <v>148</v>
      </c>
      <c r="L259" s="88">
        <v>1</v>
      </c>
      <c r="M259" s="88" t="s">
        <v>20</v>
      </c>
      <c r="N259" s="88">
        <v>4</v>
      </c>
      <c r="O259" s="88" t="s">
        <v>37</v>
      </c>
      <c r="P259" s="88">
        <v>4</v>
      </c>
      <c r="Q259" s="88">
        <v>62805</v>
      </c>
      <c r="R259" s="88">
        <v>365.9</v>
      </c>
      <c r="S259" s="88">
        <v>1.4359999999999999</v>
      </c>
      <c r="T259" s="88">
        <v>0.52900000000000003</v>
      </c>
      <c r="U259" s="88">
        <v>332</v>
      </c>
      <c r="V259" s="88">
        <v>0.32300000000000001</v>
      </c>
      <c r="W259" s="88">
        <v>22980.3495</v>
      </c>
      <c r="X259" s="88">
        <v>121.47879999999999</v>
      </c>
    </row>
    <row r="260" spans="1:24">
      <c r="A260" s="29">
        <v>43808</v>
      </c>
      <c r="B260" s="88" t="s">
        <v>69</v>
      </c>
      <c r="C260" s="88">
        <v>120092</v>
      </c>
      <c r="D260" s="88" t="s">
        <v>144</v>
      </c>
      <c r="E260" s="88" t="s">
        <v>36</v>
      </c>
      <c r="F260" s="88" t="s">
        <v>145</v>
      </c>
      <c r="G260" s="88" t="s">
        <v>18</v>
      </c>
      <c r="H260" s="88" t="s">
        <v>146</v>
      </c>
      <c r="I260" s="88" t="s">
        <v>147</v>
      </c>
      <c r="J260" s="88">
        <v>301</v>
      </c>
      <c r="K260" s="88" t="s">
        <v>148</v>
      </c>
      <c r="L260" s="88">
        <v>1</v>
      </c>
      <c r="M260" s="88" t="s">
        <v>20</v>
      </c>
      <c r="N260" s="88">
        <v>4</v>
      </c>
      <c r="O260" s="88" t="s">
        <v>37</v>
      </c>
      <c r="P260" s="88">
        <v>4</v>
      </c>
      <c r="Q260" s="88">
        <v>63154</v>
      </c>
      <c r="R260" s="88">
        <v>315</v>
      </c>
      <c r="S260" s="88">
        <v>1.2430000000000001</v>
      </c>
      <c r="T260" s="88">
        <v>0.55300000000000005</v>
      </c>
      <c r="U260" s="88">
        <v>349</v>
      </c>
      <c r="V260" s="88">
        <v>0.44</v>
      </c>
      <c r="W260" s="88">
        <v>19893.509999999998</v>
      </c>
      <c r="X260" s="88">
        <v>109.935</v>
      </c>
    </row>
    <row r="261" spans="1:24">
      <c r="A261" s="29">
        <v>43801</v>
      </c>
      <c r="B261" s="88" t="s">
        <v>70</v>
      </c>
      <c r="C261" s="88">
        <v>120092</v>
      </c>
      <c r="D261" s="88" t="s">
        <v>144</v>
      </c>
      <c r="E261" s="88" t="s">
        <v>36</v>
      </c>
      <c r="F261" s="88" t="s">
        <v>145</v>
      </c>
      <c r="G261" s="88" t="s">
        <v>18</v>
      </c>
      <c r="H261" s="88" t="s">
        <v>146</v>
      </c>
      <c r="I261" s="88" t="s">
        <v>147</v>
      </c>
      <c r="J261" s="88">
        <v>301</v>
      </c>
      <c r="K261" s="88" t="s">
        <v>148</v>
      </c>
      <c r="L261" s="88">
        <v>1</v>
      </c>
      <c r="M261" s="88" t="s">
        <v>20</v>
      </c>
      <c r="N261" s="88">
        <v>4</v>
      </c>
      <c r="O261" s="88" t="s">
        <v>37</v>
      </c>
      <c r="P261" s="88">
        <v>4</v>
      </c>
      <c r="Q261" s="88">
        <v>63291</v>
      </c>
      <c r="R261" s="88">
        <v>274.3</v>
      </c>
      <c r="S261" s="88">
        <v>1.085</v>
      </c>
      <c r="T261" s="88">
        <v>0.10100000000000001</v>
      </c>
      <c r="U261" s="88">
        <v>64</v>
      </c>
      <c r="V261" s="88">
        <v>8.6999999999999994E-2</v>
      </c>
      <c r="W261" s="88">
        <v>17360.721300000001</v>
      </c>
      <c r="X261" s="88">
        <v>17.555199999999999</v>
      </c>
    </row>
    <row r="262" spans="1:24">
      <c r="A262" s="29">
        <v>43801</v>
      </c>
      <c r="B262" s="88" t="s">
        <v>71</v>
      </c>
      <c r="C262" s="88">
        <v>120092</v>
      </c>
      <c r="D262" s="88" t="s">
        <v>144</v>
      </c>
      <c r="E262" s="88" t="s">
        <v>36</v>
      </c>
      <c r="F262" s="88" t="s">
        <v>145</v>
      </c>
      <c r="G262" s="88" t="s">
        <v>18</v>
      </c>
      <c r="H262" s="88" t="s">
        <v>146</v>
      </c>
      <c r="I262" s="88" t="s">
        <v>147</v>
      </c>
      <c r="J262" s="88">
        <v>301</v>
      </c>
      <c r="K262" s="88" t="s">
        <v>148</v>
      </c>
      <c r="L262" s="88">
        <v>1</v>
      </c>
      <c r="M262" s="88" t="s">
        <v>20</v>
      </c>
      <c r="N262" s="88">
        <v>4</v>
      </c>
      <c r="O262" s="88" t="s">
        <v>37</v>
      </c>
      <c r="P262" s="88">
        <v>4</v>
      </c>
      <c r="Q262" s="88">
        <v>63291</v>
      </c>
      <c r="R262" s="88">
        <v>274.3</v>
      </c>
      <c r="S262" s="88">
        <v>1.085</v>
      </c>
      <c r="T262" s="88">
        <v>0.115</v>
      </c>
      <c r="U262" s="88">
        <v>73</v>
      </c>
      <c r="V262" s="88">
        <v>9.2999999999999999E-2</v>
      </c>
      <c r="W262" s="88">
        <v>17360.721300000001</v>
      </c>
      <c r="X262" s="88">
        <v>20.023900000000001</v>
      </c>
    </row>
    <row r="263" spans="1:24">
      <c r="A263" s="29">
        <v>43794</v>
      </c>
      <c r="B263" s="88" t="s">
        <v>72</v>
      </c>
      <c r="C263" s="88">
        <v>120092</v>
      </c>
      <c r="D263" s="88" t="s">
        <v>144</v>
      </c>
      <c r="E263" s="88" t="s">
        <v>36</v>
      </c>
      <c r="F263" s="88" t="s">
        <v>145</v>
      </c>
      <c r="G263" s="88" t="s">
        <v>18</v>
      </c>
      <c r="H263" s="88" t="s">
        <v>146</v>
      </c>
      <c r="I263" s="88" t="s">
        <v>147</v>
      </c>
      <c r="J263" s="88">
        <v>301</v>
      </c>
      <c r="K263" s="88" t="s">
        <v>148</v>
      </c>
      <c r="L263" s="88">
        <v>1</v>
      </c>
      <c r="M263" s="88" t="s">
        <v>20</v>
      </c>
      <c r="N263" s="88">
        <v>4</v>
      </c>
      <c r="O263" s="88" t="s">
        <v>37</v>
      </c>
      <c r="P263" s="88">
        <v>4</v>
      </c>
      <c r="Q263" s="88">
        <v>63455</v>
      </c>
      <c r="R263" s="88">
        <v>271.58100000000002</v>
      </c>
      <c r="S263" s="88">
        <v>1.077</v>
      </c>
      <c r="T263" s="88">
        <v>0.25800000000000001</v>
      </c>
      <c r="U263" s="88">
        <v>164</v>
      </c>
      <c r="V263" s="88">
        <v>0.21299999999999999</v>
      </c>
      <c r="W263" s="88">
        <v>17233.172354999999</v>
      </c>
      <c r="X263" s="88">
        <v>44.539284000000002</v>
      </c>
    </row>
    <row r="264" spans="1:24">
      <c r="A264" s="29">
        <v>43787</v>
      </c>
      <c r="B264" s="88" t="s">
        <v>73</v>
      </c>
      <c r="C264" s="88">
        <v>120092</v>
      </c>
      <c r="D264" s="88" t="s">
        <v>144</v>
      </c>
      <c r="E264" s="88" t="s">
        <v>36</v>
      </c>
      <c r="F264" s="88" t="s">
        <v>145</v>
      </c>
      <c r="G264" s="88" t="s">
        <v>18</v>
      </c>
      <c r="H264" s="88" t="s">
        <v>146</v>
      </c>
      <c r="I264" s="88" t="s">
        <v>147</v>
      </c>
      <c r="J264" s="88">
        <v>301</v>
      </c>
      <c r="K264" s="88" t="s">
        <v>148</v>
      </c>
      <c r="L264" s="88">
        <v>1</v>
      </c>
      <c r="M264" s="88" t="s">
        <v>20</v>
      </c>
      <c r="N264" s="88">
        <v>4</v>
      </c>
      <c r="O264" s="88" t="s">
        <v>37</v>
      </c>
      <c r="P264" s="88">
        <v>4</v>
      </c>
      <c r="Q264" s="88">
        <v>63614</v>
      </c>
      <c r="R264" s="88">
        <v>223</v>
      </c>
      <c r="S264" s="88">
        <v>0.88700000000000001</v>
      </c>
      <c r="T264" s="88">
        <v>0.25</v>
      </c>
      <c r="U264" s="88">
        <v>159</v>
      </c>
      <c r="V264" s="88">
        <v>0.17599999999999999</v>
      </c>
      <c r="W264" s="88">
        <v>14185.922</v>
      </c>
      <c r="X264" s="88">
        <v>35.457000000000001</v>
      </c>
    </row>
    <row r="265" spans="1:24">
      <c r="A265" s="29">
        <v>43780</v>
      </c>
      <c r="B265" s="88" t="s">
        <v>74</v>
      </c>
      <c r="C265" s="88">
        <v>120092</v>
      </c>
      <c r="D265" s="88" t="s">
        <v>144</v>
      </c>
      <c r="E265" s="88" t="s">
        <v>36</v>
      </c>
      <c r="F265" s="88" t="s">
        <v>145</v>
      </c>
      <c r="G265" s="88" t="s">
        <v>18</v>
      </c>
      <c r="H265" s="88" t="s">
        <v>146</v>
      </c>
      <c r="I265" s="88" t="s">
        <v>147</v>
      </c>
      <c r="J265" s="88">
        <v>301</v>
      </c>
      <c r="K265" s="88" t="s">
        <v>148</v>
      </c>
      <c r="L265" s="88">
        <v>6</v>
      </c>
      <c r="M265" s="88" t="s">
        <v>149</v>
      </c>
      <c r="N265" s="88">
        <v>4</v>
      </c>
      <c r="O265" s="88" t="s">
        <v>37</v>
      </c>
      <c r="P265" s="88">
        <v>4</v>
      </c>
      <c r="Q265" s="88">
        <v>63811</v>
      </c>
      <c r="R265" s="88">
        <v>185</v>
      </c>
      <c r="S265" s="88">
        <v>0.73799999999999999</v>
      </c>
      <c r="T265" s="88">
        <v>0.309</v>
      </c>
      <c r="U265" s="88">
        <v>197</v>
      </c>
      <c r="V265" s="88">
        <v>0.224</v>
      </c>
      <c r="W265" s="88">
        <v>11805.035</v>
      </c>
      <c r="X265" s="88">
        <v>36.445</v>
      </c>
    </row>
    <row r="266" spans="1:24">
      <c r="A266" s="29">
        <v>43773</v>
      </c>
      <c r="B266" s="88" t="s">
        <v>75</v>
      </c>
      <c r="C266" s="88">
        <v>120092</v>
      </c>
      <c r="D266" s="88" t="s">
        <v>144</v>
      </c>
      <c r="E266" s="88" t="s">
        <v>36</v>
      </c>
      <c r="F266" s="88" t="s">
        <v>145</v>
      </c>
      <c r="G266" s="88" t="s">
        <v>18</v>
      </c>
      <c r="H266" s="88" t="s">
        <v>146</v>
      </c>
      <c r="I266" s="88" t="s">
        <v>147</v>
      </c>
      <c r="J266" s="88">
        <v>301</v>
      </c>
      <c r="K266" s="88" t="s">
        <v>148</v>
      </c>
      <c r="L266" s="88">
        <v>6</v>
      </c>
      <c r="M266" s="88" t="s">
        <v>149</v>
      </c>
      <c r="N266" s="88">
        <v>4</v>
      </c>
      <c r="O266" s="88" t="s">
        <v>37</v>
      </c>
      <c r="P266" s="88">
        <v>4</v>
      </c>
      <c r="Q266" s="88">
        <v>63917</v>
      </c>
      <c r="R266" s="88">
        <v>174</v>
      </c>
      <c r="S266" s="88">
        <v>0.34799999999999998</v>
      </c>
      <c r="T266" s="88">
        <v>8.5999999999999993E-2</v>
      </c>
      <c r="U266" s="88">
        <v>55</v>
      </c>
      <c r="V266" s="88">
        <v>5.1999999999999998E-2</v>
      </c>
      <c r="W266" s="88">
        <v>11121.558000000001</v>
      </c>
      <c r="X266" s="88">
        <v>9.57</v>
      </c>
    </row>
    <row r="267" spans="1:24">
      <c r="A267" s="29">
        <v>43773</v>
      </c>
      <c r="B267" s="88" t="s">
        <v>76</v>
      </c>
      <c r="C267" s="88">
        <v>120092</v>
      </c>
      <c r="D267" s="88" t="s">
        <v>144</v>
      </c>
      <c r="E267" s="88" t="s">
        <v>36</v>
      </c>
      <c r="F267" s="88" t="s">
        <v>145</v>
      </c>
      <c r="G267" s="88" t="s">
        <v>18</v>
      </c>
      <c r="H267" s="88" t="s">
        <v>146</v>
      </c>
      <c r="I267" s="88" t="s">
        <v>147</v>
      </c>
      <c r="J267" s="88">
        <v>301</v>
      </c>
      <c r="K267" s="88" t="s">
        <v>148</v>
      </c>
      <c r="L267" s="88">
        <v>6</v>
      </c>
      <c r="M267" s="88" t="s">
        <v>149</v>
      </c>
      <c r="N267" s="88">
        <v>4</v>
      </c>
      <c r="O267" s="88" t="s">
        <v>37</v>
      </c>
      <c r="P267" s="88">
        <v>4</v>
      </c>
      <c r="Q267" s="88">
        <v>63917</v>
      </c>
      <c r="R267" s="88">
        <v>163</v>
      </c>
      <c r="S267" s="88">
        <v>0.32600000000000001</v>
      </c>
      <c r="T267" s="88">
        <v>0.08</v>
      </c>
      <c r="U267" s="88">
        <v>51</v>
      </c>
      <c r="V267" s="88">
        <v>5.1999999999999998E-2</v>
      </c>
      <c r="W267" s="88">
        <v>10418.471</v>
      </c>
      <c r="X267" s="88">
        <v>8.3130000000000006</v>
      </c>
    </row>
    <row r="268" spans="1:24">
      <c r="A268" s="29">
        <v>43766</v>
      </c>
      <c r="B268" s="88" t="s">
        <v>77</v>
      </c>
      <c r="C268" s="88">
        <v>120092</v>
      </c>
      <c r="D268" s="88" t="s">
        <v>144</v>
      </c>
      <c r="E268" s="88" t="s">
        <v>36</v>
      </c>
      <c r="F268" s="88" t="s">
        <v>145</v>
      </c>
      <c r="G268" s="88" t="s">
        <v>18</v>
      </c>
      <c r="H268" s="88" t="s">
        <v>146</v>
      </c>
      <c r="I268" s="88" t="s">
        <v>147</v>
      </c>
      <c r="J268" s="88">
        <v>301</v>
      </c>
      <c r="K268" s="88" t="s">
        <v>148</v>
      </c>
      <c r="L268" s="88">
        <v>6</v>
      </c>
      <c r="M268" s="88" t="s">
        <v>149</v>
      </c>
      <c r="N268" s="88">
        <v>4</v>
      </c>
      <c r="O268" s="88" t="s">
        <v>37</v>
      </c>
      <c r="P268" s="88">
        <v>4</v>
      </c>
      <c r="Q268" s="88">
        <v>64006</v>
      </c>
      <c r="R268" s="88">
        <v>230</v>
      </c>
      <c r="S268" s="88">
        <v>0.46</v>
      </c>
      <c r="T268" s="88">
        <v>0.13900000000000001</v>
      </c>
      <c r="U268" s="88">
        <v>89</v>
      </c>
      <c r="V268" s="88">
        <v>7.2999999999999995E-2</v>
      </c>
      <c r="W268" s="88">
        <v>14721.38</v>
      </c>
      <c r="X268" s="88">
        <v>20.47</v>
      </c>
    </row>
    <row r="269" spans="1:24">
      <c r="A269" s="29">
        <v>43759</v>
      </c>
      <c r="B269" s="88" t="s">
        <v>78</v>
      </c>
      <c r="C269" s="88">
        <v>120092</v>
      </c>
      <c r="D269" s="88" t="s">
        <v>144</v>
      </c>
      <c r="E269" s="88" t="s">
        <v>36</v>
      </c>
      <c r="F269" s="88" t="s">
        <v>145</v>
      </c>
      <c r="G269" s="88" t="s">
        <v>18</v>
      </c>
      <c r="H269" s="88" t="s">
        <v>146</v>
      </c>
      <c r="I269" s="88" t="s">
        <v>147</v>
      </c>
      <c r="J269" s="88">
        <v>301</v>
      </c>
      <c r="K269" s="88" t="s">
        <v>148</v>
      </c>
      <c r="L269" s="88">
        <v>1</v>
      </c>
      <c r="M269" s="88" t="s">
        <v>20</v>
      </c>
      <c r="N269" s="88">
        <v>4</v>
      </c>
      <c r="O269" s="88" t="s">
        <v>37</v>
      </c>
      <c r="P269" s="88">
        <v>4</v>
      </c>
      <c r="Q269" s="88">
        <v>64167</v>
      </c>
      <c r="R269" s="88">
        <v>213</v>
      </c>
      <c r="S269" s="88">
        <v>0.5</v>
      </c>
      <c r="T269" s="88">
        <v>0.251</v>
      </c>
      <c r="U269" s="88">
        <v>161</v>
      </c>
      <c r="V269" s="88">
        <v>0.16500000000000001</v>
      </c>
      <c r="W269" s="88">
        <v>13667.571</v>
      </c>
      <c r="X269" s="88">
        <v>34.292999999999999</v>
      </c>
    </row>
    <row r="270" spans="1:24">
      <c r="A270" s="29">
        <v>43752</v>
      </c>
      <c r="B270" s="88" t="s">
        <v>79</v>
      </c>
      <c r="C270" s="88">
        <v>120092</v>
      </c>
      <c r="D270" s="88" t="s">
        <v>144</v>
      </c>
      <c r="E270" s="88" t="s">
        <v>36</v>
      </c>
      <c r="F270" s="88" t="s">
        <v>145</v>
      </c>
      <c r="G270" s="88" t="s">
        <v>18</v>
      </c>
      <c r="H270" s="88" t="s">
        <v>146</v>
      </c>
      <c r="I270" s="88" t="s">
        <v>147</v>
      </c>
      <c r="J270" s="88">
        <v>301</v>
      </c>
      <c r="K270" s="88" t="s">
        <v>148</v>
      </c>
      <c r="L270" s="88">
        <v>6</v>
      </c>
      <c r="M270" s="88" t="s">
        <v>149</v>
      </c>
      <c r="N270" s="88">
        <v>4</v>
      </c>
      <c r="O270" s="88" t="s">
        <v>37</v>
      </c>
      <c r="P270" s="88">
        <v>4</v>
      </c>
      <c r="Q270" s="88">
        <v>64167</v>
      </c>
      <c r="R270" s="88">
        <v>204</v>
      </c>
      <c r="S270" s="88">
        <v>0.5</v>
      </c>
      <c r="T270" s="88">
        <v>0</v>
      </c>
      <c r="U270" s="88">
        <v>0</v>
      </c>
      <c r="V270" s="88">
        <v>0</v>
      </c>
      <c r="W270" s="88">
        <v>13090.067999999999</v>
      </c>
      <c r="X270" s="88">
        <v>0</v>
      </c>
    </row>
    <row r="271" spans="1:24">
      <c r="A271" s="29">
        <v>44073</v>
      </c>
      <c r="B271" s="88" t="s">
        <v>83</v>
      </c>
      <c r="C271" s="88">
        <v>120092</v>
      </c>
      <c r="D271" s="88" t="s">
        <v>144</v>
      </c>
      <c r="E271" s="88" t="s">
        <v>36</v>
      </c>
      <c r="F271" s="88" t="s">
        <v>145</v>
      </c>
      <c r="G271" s="88" t="s">
        <v>18</v>
      </c>
      <c r="H271" s="88" t="s">
        <v>146</v>
      </c>
      <c r="I271" s="88" t="s">
        <v>147</v>
      </c>
      <c r="J271" s="88">
        <v>301</v>
      </c>
      <c r="K271" s="88" t="s">
        <v>148</v>
      </c>
      <c r="L271" s="88">
        <v>1</v>
      </c>
      <c r="M271" s="88" t="s">
        <v>20</v>
      </c>
      <c r="N271" s="88">
        <v>4</v>
      </c>
      <c r="O271" s="88" t="s">
        <v>37</v>
      </c>
      <c r="P271" s="88">
        <v>4</v>
      </c>
      <c r="Q271" s="88">
        <v>55261</v>
      </c>
      <c r="R271" s="31">
        <v>3990.1</v>
      </c>
      <c r="S271" s="88">
        <v>7.7</v>
      </c>
      <c r="T271" s="88">
        <v>0.15</v>
      </c>
      <c r="U271" s="88">
        <v>83</v>
      </c>
      <c r="V271" s="88">
        <v>6.9000000000000006E-2</v>
      </c>
      <c r="W271" s="88">
        <v>220496.9161</v>
      </c>
      <c r="X271" s="88">
        <v>331.17829999999998</v>
      </c>
    </row>
    <row r="272" spans="1:24">
      <c r="A272" s="29">
        <v>44066</v>
      </c>
      <c r="B272" s="88" t="s">
        <v>84</v>
      </c>
      <c r="C272" s="88">
        <v>120092</v>
      </c>
      <c r="D272" s="88" t="s">
        <v>144</v>
      </c>
      <c r="E272" s="88" t="s">
        <v>36</v>
      </c>
      <c r="F272" s="88" t="s">
        <v>145</v>
      </c>
      <c r="G272" s="88" t="s">
        <v>18</v>
      </c>
      <c r="H272" s="88" t="s">
        <v>146</v>
      </c>
      <c r="I272" s="88" t="s">
        <v>147</v>
      </c>
      <c r="J272" s="88">
        <v>301</v>
      </c>
      <c r="K272" s="88" t="s">
        <v>148</v>
      </c>
      <c r="L272" s="88">
        <v>1</v>
      </c>
      <c r="M272" s="88" t="s">
        <v>20</v>
      </c>
      <c r="N272" s="88">
        <v>4</v>
      </c>
      <c r="O272" s="88" t="s">
        <v>37</v>
      </c>
      <c r="P272" s="88">
        <v>4</v>
      </c>
      <c r="Q272" s="88">
        <v>55364</v>
      </c>
      <c r="R272" s="30">
        <v>3827</v>
      </c>
      <c r="S272" s="88">
        <v>7.4</v>
      </c>
      <c r="T272" s="88">
        <v>0.186</v>
      </c>
      <c r="U272" s="88">
        <v>103</v>
      </c>
      <c r="V272" s="88">
        <v>6.5000000000000002E-2</v>
      </c>
      <c r="W272" s="88">
        <v>211878.02799999999</v>
      </c>
      <c r="X272" s="88">
        <v>394.18099999999998</v>
      </c>
    </row>
    <row r="273" spans="1:24">
      <c r="A273" s="29">
        <v>44059</v>
      </c>
      <c r="B273" s="88" t="s">
        <v>85</v>
      </c>
      <c r="C273" s="88">
        <v>120092</v>
      </c>
      <c r="D273" s="88" t="s">
        <v>144</v>
      </c>
      <c r="E273" s="88" t="s">
        <v>36</v>
      </c>
      <c r="F273" s="88" t="s">
        <v>145</v>
      </c>
      <c r="G273" s="88" t="s">
        <v>18</v>
      </c>
      <c r="H273" s="88" t="s">
        <v>146</v>
      </c>
      <c r="I273" s="88" t="s">
        <v>147</v>
      </c>
      <c r="J273" s="88">
        <v>301</v>
      </c>
      <c r="K273" s="88" t="s">
        <v>148</v>
      </c>
      <c r="L273" s="88">
        <v>1</v>
      </c>
      <c r="M273" s="88" t="s">
        <v>20</v>
      </c>
      <c r="N273" s="88">
        <v>4</v>
      </c>
      <c r="O273" s="88" t="s">
        <v>37</v>
      </c>
      <c r="P273" s="88">
        <v>4</v>
      </c>
      <c r="Q273" s="88">
        <v>55472</v>
      </c>
      <c r="R273" s="31">
        <v>3724.3</v>
      </c>
      <c r="S273" s="88">
        <v>7.2</v>
      </c>
      <c r="T273" s="88">
        <v>0.19500000000000001</v>
      </c>
      <c r="U273" s="88">
        <v>108</v>
      </c>
      <c r="V273" s="88">
        <v>6.0999999999999999E-2</v>
      </c>
      <c r="W273" s="88">
        <v>206594.36960000003</v>
      </c>
      <c r="X273" s="88">
        <v>402.2244</v>
      </c>
    </row>
    <row r="274" spans="1:24">
      <c r="A274" s="29">
        <v>44052</v>
      </c>
      <c r="B274" s="88" t="s">
        <v>86</v>
      </c>
      <c r="C274" s="88">
        <v>120092</v>
      </c>
      <c r="D274" s="88" t="s">
        <v>144</v>
      </c>
      <c r="E274" s="88" t="s">
        <v>36</v>
      </c>
      <c r="F274" s="88" t="s">
        <v>145</v>
      </c>
      <c r="G274" s="88" t="s">
        <v>18</v>
      </c>
      <c r="H274" s="88" t="s">
        <v>146</v>
      </c>
      <c r="I274" s="88" t="s">
        <v>147</v>
      </c>
      <c r="J274" s="88">
        <v>301</v>
      </c>
      <c r="K274" s="88" t="s">
        <v>148</v>
      </c>
      <c r="L274" s="88">
        <v>1</v>
      </c>
      <c r="M274" s="88" t="s">
        <v>20</v>
      </c>
      <c r="N274" s="88">
        <v>4</v>
      </c>
      <c r="O274" s="88" t="s">
        <v>37</v>
      </c>
      <c r="P274" s="88">
        <v>4</v>
      </c>
      <c r="Q274" s="88">
        <v>55645</v>
      </c>
      <c r="R274" s="31">
        <v>3574.4</v>
      </c>
      <c r="S274" s="88">
        <v>6.9</v>
      </c>
      <c r="T274" s="88">
        <v>0.311</v>
      </c>
      <c r="U274" s="88">
        <v>173</v>
      </c>
      <c r="V274" s="88">
        <v>0.128</v>
      </c>
      <c r="W274" s="88">
        <v>198897.48800000001</v>
      </c>
      <c r="X274" s="88">
        <v>618.37120000000004</v>
      </c>
    </row>
    <row r="275" spans="1:24">
      <c r="A275" s="29">
        <v>44045</v>
      </c>
      <c r="B275" s="88" t="s">
        <v>87</v>
      </c>
      <c r="C275" s="88">
        <v>120092</v>
      </c>
      <c r="D275" s="88" t="s">
        <v>144</v>
      </c>
      <c r="E275" s="88" t="s">
        <v>36</v>
      </c>
      <c r="F275" s="88" t="s">
        <v>145</v>
      </c>
      <c r="G275" s="88" t="s">
        <v>18</v>
      </c>
      <c r="H275" s="88" t="s">
        <v>146</v>
      </c>
      <c r="I275" s="88" t="s">
        <v>147</v>
      </c>
      <c r="J275" s="88">
        <v>301</v>
      </c>
      <c r="K275" s="88" t="s">
        <v>148</v>
      </c>
      <c r="L275" s="88">
        <v>1</v>
      </c>
      <c r="M275" s="88" t="s">
        <v>20</v>
      </c>
      <c r="N275" s="88">
        <v>4</v>
      </c>
      <c r="O275" s="88" t="s">
        <v>37</v>
      </c>
      <c r="P275" s="88">
        <v>4</v>
      </c>
      <c r="Q275" s="88">
        <v>55776</v>
      </c>
      <c r="R275" s="30">
        <v>3444</v>
      </c>
      <c r="S275" s="88">
        <v>6.7</v>
      </c>
      <c r="T275" s="88">
        <v>7.6999999999999999E-2</v>
      </c>
      <c r="U275" s="88">
        <v>43</v>
      </c>
      <c r="V275" s="88">
        <v>4.8000000000000001E-2</v>
      </c>
      <c r="W275" s="88">
        <v>192092.54399999999</v>
      </c>
      <c r="X275" s="88">
        <v>148.09200000000001</v>
      </c>
    </row>
    <row r="276" spans="1:24">
      <c r="A276" s="29">
        <v>44045</v>
      </c>
      <c r="B276" s="88" t="s">
        <v>88</v>
      </c>
      <c r="C276" s="88">
        <v>120092</v>
      </c>
      <c r="D276" s="88" t="s">
        <v>144</v>
      </c>
      <c r="E276" s="88" t="s">
        <v>36</v>
      </c>
      <c r="F276" s="88" t="s">
        <v>145</v>
      </c>
      <c r="G276" s="88" t="s">
        <v>18</v>
      </c>
      <c r="H276" s="88" t="s">
        <v>146</v>
      </c>
      <c r="I276" s="88" t="s">
        <v>147</v>
      </c>
      <c r="J276" s="88">
        <v>301</v>
      </c>
      <c r="K276" s="88" t="s">
        <v>148</v>
      </c>
      <c r="L276" s="88">
        <v>1</v>
      </c>
      <c r="M276" s="88" t="s">
        <v>20</v>
      </c>
      <c r="N276" s="88">
        <v>4</v>
      </c>
      <c r="O276" s="88" t="s">
        <v>37</v>
      </c>
      <c r="P276" s="88">
        <v>4</v>
      </c>
      <c r="Q276" s="88">
        <v>55776</v>
      </c>
      <c r="R276" s="30">
        <v>3444</v>
      </c>
      <c r="S276" s="88">
        <v>6.7</v>
      </c>
      <c r="T276" s="88">
        <v>0.158</v>
      </c>
      <c r="U276" s="88">
        <v>88</v>
      </c>
      <c r="V276" s="88">
        <v>0.1</v>
      </c>
      <c r="W276" s="88">
        <v>192092.54399999999</v>
      </c>
      <c r="X276" s="88">
        <v>303.072</v>
      </c>
    </row>
    <row r="277" spans="1:24">
      <c r="A277" s="29">
        <v>44038</v>
      </c>
      <c r="B277" s="88" t="s">
        <v>89</v>
      </c>
      <c r="C277" s="88">
        <v>120092</v>
      </c>
      <c r="D277" s="88" t="s">
        <v>144</v>
      </c>
      <c r="E277" s="88" t="s">
        <v>36</v>
      </c>
      <c r="F277" s="88" t="s">
        <v>145</v>
      </c>
      <c r="G277" s="88" t="s">
        <v>18</v>
      </c>
      <c r="H277" s="88" t="s">
        <v>146</v>
      </c>
      <c r="I277" s="88" t="s">
        <v>147</v>
      </c>
      <c r="J277" s="88">
        <v>301</v>
      </c>
      <c r="K277" s="88" t="s">
        <v>148</v>
      </c>
      <c r="L277" s="88">
        <v>1</v>
      </c>
      <c r="M277" s="88" t="s">
        <v>20</v>
      </c>
      <c r="N277" s="88">
        <v>4</v>
      </c>
      <c r="O277" s="88" t="s">
        <v>37</v>
      </c>
      <c r="P277" s="88">
        <v>4</v>
      </c>
      <c r="Q277" s="88">
        <v>55904</v>
      </c>
      <c r="R277" s="31">
        <v>3343.2</v>
      </c>
      <c r="S277" s="88">
        <v>6.5</v>
      </c>
      <c r="T277" s="88">
        <v>0.22900000000000001</v>
      </c>
      <c r="U277" s="88">
        <v>128</v>
      </c>
      <c r="V277" s="88">
        <v>0.14499999999999999</v>
      </c>
      <c r="W277" s="88">
        <v>186898.25279999999</v>
      </c>
      <c r="X277" s="88">
        <v>427.92959999999999</v>
      </c>
    </row>
    <row r="278" spans="1:24">
      <c r="A278" s="29">
        <v>44031</v>
      </c>
      <c r="B278" s="88" t="s">
        <v>90</v>
      </c>
      <c r="C278" s="88">
        <v>120092</v>
      </c>
      <c r="D278" s="88" t="s">
        <v>144</v>
      </c>
      <c r="E278" s="88" t="s">
        <v>36</v>
      </c>
      <c r="F278" s="88" t="s">
        <v>145</v>
      </c>
      <c r="G278" s="88" t="s">
        <v>18</v>
      </c>
      <c r="H278" s="88" t="s">
        <v>146</v>
      </c>
      <c r="I278" s="88" t="s">
        <v>147</v>
      </c>
      <c r="J278" s="88">
        <v>301</v>
      </c>
      <c r="K278" s="88" t="s">
        <v>148</v>
      </c>
      <c r="L278" s="88">
        <v>1</v>
      </c>
      <c r="M278" s="88" t="s">
        <v>20</v>
      </c>
      <c r="N278" s="88">
        <v>4</v>
      </c>
      <c r="O278" s="88" t="s">
        <v>37</v>
      </c>
      <c r="P278" s="88">
        <v>4</v>
      </c>
      <c r="Q278" s="88">
        <v>56022</v>
      </c>
      <c r="R278" s="31">
        <v>3209.3</v>
      </c>
      <c r="S278" s="88">
        <v>6.2</v>
      </c>
      <c r="T278" s="88">
        <v>0.21099999999999999</v>
      </c>
      <c r="U278" s="88">
        <v>118</v>
      </c>
      <c r="V278" s="88">
        <v>0.121</v>
      </c>
      <c r="W278" s="88">
        <v>179791.40460000004</v>
      </c>
      <c r="X278" s="88">
        <v>378.69740000000002</v>
      </c>
    </row>
    <row r="279" spans="1:24">
      <c r="A279" s="29">
        <v>44024</v>
      </c>
      <c r="B279" s="88" t="s">
        <v>91</v>
      </c>
      <c r="C279" s="88">
        <v>120092</v>
      </c>
      <c r="D279" s="88" t="s">
        <v>144</v>
      </c>
      <c r="E279" s="88" t="s">
        <v>36</v>
      </c>
      <c r="F279" s="88" t="s">
        <v>145</v>
      </c>
      <c r="G279" s="88" t="s">
        <v>18</v>
      </c>
      <c r="H279" s="88" t="s">
        <v>146</v>
      </c>
      <c r="I279" s="88" t="s">
        <v>147</v>
      </c>
      <c r="J279" s="88">
        <v>301</v>
      </c>
      <c r="K279" s="88" t="s">
        <v>148</v>
      </c>
      <c r="L279" s="88">
        <v>1</v>
      </c>
      <c r="M279" s="88" t="s">
        <v>20</v>
      </c>
      <c r="N279" s="88">
        <v>4</v>
      </c>
      <c r="O279" s="88" t="s">
        <v>37</v>
      </c>
      <c r="P279" s="88">
        <v>4</v>
      </c>
      <c r="Q279" s="88">
        <v>56161</v>
      </c>
      <c r="R279" s="30">
        <v>3105</v>
      </c>
      <c r="S279" s="88">
        <v>6.1</v>
      </c>
      <c r="T279" s="88">
        <v>0.248</v>
      </c>
      <c r="U279" s="88">
        <v>139</v>
      </c>
      <c r="V279" s="88">
        <v>9.4E-2</v>
      </c>
      <c r="W279" s="88">
        <v>174379.905</v>
      </c>
      <c r="X279" s="88">
        <v>431.59500000000003</v>
      </c>
    </row>
    <row r="280" spans="1:24">
      <c r="A280" s="29">
        <v>44018</v>
      </c>
      <c r="B280" s="88" t="s">
        <v>92</v>
      </c>
      <c r="C280" s="88">
        <v>120092</v>
      </c>
      <c r="D280" s="88" t="s">
        <v>144</v>
      </c>
      <c r="E280" s="88" t="s">
        <v>36</v>
      </c>
      <c r="F280" s="88" t="s">
        <v>145</v>
      </c>
      <c r="G280" s="88" t="s">
        <v>18</v>
      </c>
      <c r="H280" s="88" t="s">
        <v>146</v>
      </c>
      <c r="I280" s="88" t="s">
        <v>147</v>
      </c>
      <c r="J280" s="88">
        <v>301</v>
      </c>
      <c r="K280" s="88" t="s">
        <v>148</v>
      </c>
      <c r="L280" s="88">
        <v>1</v>
      </c>
      <c r="M280" s="88" t="s">
        <v>20</v>
      </c>
      <c r="N280" s="88">
        <v>4</v>
      </c>
      <c r="O280" s="88" t="s">
        <v>37</v>
      </c>
      <c r="P280" s="88">
        <v>4</v>
      </c>
      <c r="Q280" s="88">
        <v>56312</v>
      </c>
      <c r="R280" s="30">
        <v>2961</v>
      </c>
      <c r="S280" s="88">
        <v>5.8</v>
      </c>
      <c r="T280" s="88">
        <v>0.192</v>
      </c>
      <c r="U280" s="88">
        <v>108</v>
      </c>
      <c r="V280" s="88">
        <v>5.5E-2</v>
      </c>
      <c r="W280" s="88">
        <v>166739.83199999999</v>
      </c>
      <c r="X280" s="88">
        <v>319.78800000000001</v>
      </c>
    </row>
    <row r="281" spans="1:24">
      <c r="A281" s="29">
        <v>44018</v>
      </c>
      <c r="B281" s="88" t="s">
        <v>93</v>
      </c>
      <c r="C281" s="88">
        <v>120092</v>
      </c>
      <c r="D281" s="88" t="s">
        <v>144</v>
      </c>
      <c r="E281" s="88" t="s">
        <v>36</v>
      </c>
      <c r="F281" s="88" t="s">
        <v>145</v>
      </c>
      <c r="G281" s="88" t="s">
        <v>18</v>
      </c>
      <c r="H281" s="88" t="s">
        <v>146</v>
      </c>
      <c r="I281" s="88" t="s">
        <v>147</v>
      </c>
      <c r="J281" s="88">
        <v>301</v>
      </c>
      <c r="K281" s="88" t="s">
        <v>148</v>
      </c>
      <c r="L281" s="88">
        <v>1</v>
      </c>
      <c r="M281" s="88" t="s">
        <v>20</v>
      </c>
      <c r="N281" s="88">
        <v>4</v>
      </c>
      <c r="O281" s="88" t="s">
        <v>37</v>
      </c>
      <c r="P281" s="88">
        <v>4</v>
      </c>
      <c r="Q281" s="88">
        <v>56312</v>
      </c>
      <c r="R281" s="30">
        <v>2961</v>
      </c>
      <c r="S281" s="88">
        <v>5.8</v>
      </c>
      <c r="T281" s="88">
        <v>7.5999999999999998E-2</v>
      </c>
      <c r="U281" s="88">
        <v>43</v>
      </c>
      <c r="V281" s="88">
        <v>1.7999999999999999E-2</v>
      </c>
      <c r="W281" s="88">
        <v>166739.83199999999</v>
      </c>
      <c r="X281" s="88">
        <v>127.32299999999999</v>
      </c>
    </row>
    <row r="282" spans="1:24">
      <c r="A282" s="29">
        <v>44010</v>
      </c>
      <c r="B282" s="88" t="s">
        <v>94</v>
      </c>
      <c r="C282" s="88">
        <v>120092</v>
      </c>
      <c r="D282" s="88" t="s">
        <v>144</v>
      </c>
      <c r="E282" s="88" t="s">
        <v>36</v>
      </c>
      <c r="F282" s="88" t="s">
        <v>145</v>
      </c>
      <c r="G282" s="88" t="s">
        <v>18</v>
      </c>
      <c r="H282" s="88" t="s">
        <v>146</v>
      </c>
      <c r="I282" s="88" t="s">
        <v>147</v>
      </c>
      <c r="J282" s="88">
        <v>301</v>
      </c>
      <c r="K282" s="88" t="s">
        <v>148</v>
      </c>
      <c r="L282" s="88">
        <v>1</v>
      </c>
      <c r="M282" s="88" t="s">
        <v>20</v>
      </c>
      <c r="N282" s="88">
        <v>4</v>
      </c>
      <c r="O282" s="88" t="s">
        <v>37</v>
      </c>
      <c r="P282" s="88">
        <v>4</v>
      </c>
      <c r="Q282" s="88">
        <v>56531</v>
      </c>
      <c r="R282" s="31">
        <v>2812.4</v>
      </c>
      <c r="S282" s="88">
        <v>5.5</v>
      </c>
      <c r="T282" s="88">
        <v>0.38700000000000001</v>
      </c>
      <c r="U282" s="88">
        <v>219</v>
      </c>
      <c r="V282" s="88">
        <v>0.14000000000000001</v>
      </c>
      <c r="W282" s="88">
        <v>158987.7844</v>
      </c>
      <c r="X282" s="88">
        <v>615.91559999999993</v>
      </c>
    </row>
    <row r="283" spans="1:24">
      <c r="A283" s="29">
        <v>44004</v>
      </c>
      <c r="B283" s="88" t="s">
        <v>95</v>
      </c>
      <c r="C283" s="88">
        <v>120092</v>
      </c>
      <c r="D283" s="88" t="s">
        <v>144</v>
      </c>
      <c r="E283" s="88" t="s">
        <v>36</v>
      </c>
      <c r="F283" s="88" t="s">
        <v>145</v>
      </c>
      <c r="G283" s="88" t="s">
        <v>18</v>
      </c>
      <c r="H283" s="88" t="s">
        <v>146</v>
      </c>
      <c r="I283" s="88" t="s">
        <v>147</v>
      </c>
      <c r="J283" s="88">
        <v>301</v>
      </c>
      <c r="K283" s="88" t="s">
        <v>148</v>
      </c>
      <c r="L283" s="88">
        <v>1</v>
      </c>
      <c r="M283" s="88" t="s">
        <v>20</v>
      </c>
      <c r="N283" s="88">
        <v>4</v>
      </c>
      <c r="O283" s="88" t="s">
        <v>37</v>
      </c>
      <c r="P283" s="88">
        <v>4</v>
      </c>
      <c r="Q283" s="88">
        <v>56676</v>
      </c>
      <c r="R283" s="31">
        <v>2684.8</v>
      </c>
      <c r="S283" s="88">
        <v>5.3</v>
      </c>
      <c r="T283" s="88">
        <v>0.25600000000000001</v>
      </c>
      <c r="U283" s="88">
        <v>145</v>
      </c>
      <c r="V283" s="88">
        <v>9.4E-2</v>
      </c>
      <c r="W283" s="88">
        <v>152163.72480000003</v>
      </c>
      <c r="X283" s="88">
        <v>389.29599999999999</v>
      </c>
    </row>
    <row r="284" spans="1:24">
      <c r="A284" s="29">
        <v>43996</v>
      </c>
      <c r="B284" s="88" t="s">
        <v>96</v>
      </c>
      <c r="C284" s="88">
        <v>120092</v>
      </c>
      <c r="D284" s="88" t="s">
        <v>144</v>
      </c>
      <c r="E284" s="88" t="s">
        <v>36</v>
      </c>
      <c r="F284" s="88" t="s">
        <v>145</v>
      </c>
      <c r="G284" s="88" t="s">
        <v>18</v>
      </c>
      <c r="H284" s="88" t="s">
        <v>146</v>
      </c>
      <c r="I284" s="88" t="s">
        <v>147</v>
      </c>
      <c r="J284" s="88">
        <v>301</v>
      </c>
      <c r="K284" s="88" t="s">
        <v>148</v>
      </c>
      <c r="L284" s="88">
        <v>1</v>
      </c>
      <c r="M284" s="88" t="s">
        <v>20</v>
      </c>
      <c r="N284" s="88">
        <v>4</v>
      </c>
      <c r="O284" s="88" t="s">
        <v>37</v>
      </c>
      <c r="P284" s="88">
        <v>4</v>
      </c>
      <c r="Q284" s="88">
        <v>56912</v>
      </c>
      <c r="R284" s="30">
        <v>2524</v>
      </c>
      <c r="S284" s="88">
        <v>5</v>
      </c>
      <c r="T284" s="88">
        <v>0.41499999999999998</v>
      </c>
      <c r="U284" s="88">
        <v>236</v>
      </c>
      <c r="V284" s="88">
        <v>0.20599999999999999</v>
      </c>
      <c r="W284" s="88">
        <v>143645.88800000001</v>
      </c>
      <c r="X284" s="88">
        <v>595.66399999999999</v>
      </c>
    </row>
    <row r="285" spans="1:24">
      <c r="A285" s="29">
        <v>43989</v>
      </c>
      <c r="B285" s="88" t="s">
        <v>97</v>
      </c>
      <c r="C285" s="88">
        <v>120092</v>
      </c>
      <c r="D285" s="88" t="s">
        <v>144</v>
      </c>
      <c r="E285" s="88" t="s">
        <v>36</v>
      </c>
      <c r="F285" s="88" t="s">
        <v>145</v>
      </c>
      <c r="G285" s="88" t="s">
        <v>18</v>
      </c>
      <c r="H285" s="88" t="s">
        <v>146</v>
      </c>
      <c r="I285" s="88" t="s">
        <v>147</v>
      </c>
      <c r="J285" s="88">
        <v>301</v>
      </c>
      <c r="K285" s="88" t="s">
        <v>148</v>
      </c>
      <c r="L285" s="88">
        <v>1</v>
      </c>
      <c r="M285" s="88" t="s">
        <v>20</v>
      </c>
      <c r="N285" s="88">
        <v>4</v>
      </c>
      <c r="O285" s="88" t="s">
        <v>37</v>
      </c>
      <c r="P285" s="88">
        <v>4</v>
      </c>
      <c r="Q285" s="88">
        <v>57099</v>
      </c>
      <c r="R285" s="31">
        <v>2367.4</v>
      </c>
      <c r="S285" s="88">
        <v>4.7</v>
      </c>
      <c r="T285" s="88">
        <v>0.32800000000000001</v>
      </c>
      <c r="U285" s="88">
        <v>187</v>
      </c>
      <c r="V285" s="88">
        <v>0.158</v>
      </c>
      <c r="W285" s="88">
        <v>135176.17259999999</v>
      </c>
      <c r="X285" s="88">
        <v>442.7038</v>
      </c>
    </row>
    <row r="286" spans="1:24">
      <c r="A286" s="29">
        <v>43982</v>
      </c>
      <c r="B286" s="88" t="s">
        <v>98</v>
      </c>
      <c r="C286" s="88">
        <v>120092</v>
      </c>
      <c r="D286" s="88" t="s">
        <v>144</v>
      </c>
      <c r="E286" s="88" t="s">
        <v>36</v>
      </c>
      <c r="F286" s="88" t="s">
        <v>145</v>
      </c>
      <c r="G286" s="88" t="s">
        <v>18</v>
      </c>
      <c r="H286" s="88" t="s">
        <v>146</v>
      </c>
      <c r="I286" s="88" t="s">
        <v>147</v>
      </c>
      <c r="J286" s="88">
        <v>301</v>
      </c>
      <c r="K286" s="88" t="s">
        <v>148</v>
      </c>
      <c r="L286" s="88">
        <v>1</v>
      </c>
      <c r="M286" s="88" t="s">
        <v>20</v>
      </c>
      <c r="N286" s="88">
        <v>4</v>
      </c>
      <c r="O286" s="88" t="s">
        <v>37</v>
      </c>
      <c r="P286" s="88">
        <v>4</v>
      </c>
      <c r="Q286" s="88">
        <v>57312</v>
      </c>
      <c r="R286" s="31">
        <v>2209.1</v>
      </c>
      <c r="S286" s="88">
        <v>4.4000000000000004</v>
      </c>
      <c r="T286" s="88">
        <v>0.372</v>
      </c>
      <c r="U286" s="88">
        <v>213</v>
      </c>
      <c r="V286" s="88">
        <v>0.16400000000000001</v>
      </c>
      <c r="W286" s="88">
        <v>126607.93919999999</v>
      </c>
      <c r="X286" s="88">
        <v>470.53829999999999</v>
      </c>
    </row>
    <row r="287" spans="1:24">
      <c r="A287" s="29">
        <v>43975</v>
      </c>
      <c r="B287" s="88" t="s">
        <v>99</v>
      </c>
      <c r="C287" s="88">
        <v>120092</v>
      </c>
      <c r="D287" s="88" t="s">
        <v>144</v>
      </c>
      <c r="E287" s="88" t="s">
        <v>36</v>
      </c>
      <c r="F287" s="88" t="s">
        <v>145</v>
      </c>
      <c r="G287" s="88" t="s">
        <v>18</v>
      </c>
      <c r="H287" s="88" t="s">
        <v>146</v>
      </c>
      <c r="I287" s="88" t="s">
        <v>147</v>
      </c>
      <c r="J287" s="88">
        <v>301</v>
      </c>
      <c r="K287" s="88" t="s">
        <v>148</v>
      </c>
      <c r="L287" s="88">
        <v>1</v>
      </c>
      <c r="M287" s="88" t="s">
        <v>20</v>
      </c>
      <c r="N287" s="88">
        <v>4</v>
      </c>
      <c r="O287" s="88" t="s">
        <v>37</v>
      </c>
      <c r="P287" s="88">
        <v>4</v>
      </c>
      <c r="Q287" s="88">
        <v>57554</v>
      </c>
      <c r="R287" s="31">
        <v>2209.1</v>
      </c>
      <c r="S287" s="88">
        <v>3.8</v>
      </c>
      <c r="T287" s="88">
        <v>0.42</v>
      </c>
      <c r="U287" s="88">
        <v>242</v>
      </c>
      <c r="V287" s="88">
        <v>0.14599999999999999</v>
      </c>
      <c r="W287" s="88">
        <v>127142.54139999999</v>
      </c>
      <c r="X287" s="88">
        <v>534.60219999999993</v>
      </c>
    </row>
    <row r="288" spans="1:24">
      <c r="A288" s="29">
        <v>43968</v>
      </c>
      <c r="B288" s="88" t="s">
        <v>100</v>
      </c>
      <c r="C288" s="88">
        <v>120092</v>
      </c>
      <c r="D288" s="88" t="s">
        <v>144</v>
      </c>
      <c r="E288" s="88" t="s">
        <v>36</v>
      </c>
      <c r="F288" s="88" t="s">
        <v>145</v>
      </c>
      <c r="G288" s="88" t="s">
        <v>18</v>
      </c>
      <c r="H288" s="88" t="s">
        <v>146</v>
      </c>
      <c r="I288" s="88" t="s">
        <v>147</v>
      </c>
      <c r="J288" s="88">
        <v>301</v>
      </c>
      <c r="K288" s="88" t="s">
        <v>148</v>
      </c>
      <c r="L288" s="88">
        <v>1</v>
      </c>
      <c r="M288" s="88" t="s">
        <v>20</v>
      </c>
      <c r="N288" s="88">
        <v>4</v>
      </c>
      <c r="O288" s="88" t="s">
        <v>37</v>
      </c>
      <c r="P288" s="88">
        <v>4</v>
      </c>
      <c r="Q288" s="88">
        <v>57770</v>
      </c>
      <c r="R288" s="31">
        <v>1900.5</v>
      </c>
      <c r="S288" s="88">
        <v>3.8</v>
      </c>
      <c r="T288" s="88">
        <v>0.374</v>
      </c>
      <c r="U288" s="88">
        <v>216</v>
      </c>
      <c r="V288" s="88">
        <v>0.09</v>
      </c>
      <c r="W288" s="88">
        <v>109791.88499999999</v>
      </c>
      <c r="X288" s="88">
        <v>410.50799999999998</v>
      </c>
    </row>
    <row r="289" spans="1:24">
      <c r="A289" s="29">
        <v>43962</v>
      </c>
      <c r="B289" s="88" t="s">
        <v>101</v>
      </c>
      <c r="C289" s="88">
        <v>120092</v>
      </c>
      <c r="D289" s="88" t="s">
        <v>144</v>
      </c>
      <c r="E289" s="88" t="s">
        <v>36</v>
      </c>
      <c r="F289" s="88" t="s">
        <v>145</v>
      </c>
      <c r="G289" s="88" t="s">
        <v>18</v>
      </c>
      <c r="H289" s="88" t="s">
        <v>146</v>
      </c>
      <c r="I289" s="88" t="s">
        <v>147</v>
      </c>
      <c r="J289" s="88">
        <v>301</v>
      </c>
      <c r="K289" s="88" t="s">
        <v>148</v>
      </c>
      <c r="L289" s="88">
        <v>1</v>
      </c>
      <c r="M289" s="88" t="s">
        <v>20</v>
      </c>
      <c r="N289" s="88">
        <v>4</v>
      </c>
      <c r="O289" s="88" t="s">
        <v>37</v>
      </c>
      <c r="P289" s="88">
        <v>4</v>
      </c>
      <c r="Q289" s="88">
        <v>57922</v>
      </c>
      <c r="R289" s="31">
        <v>1771.7</v>
      </c>
      <c r="S289" s="88">
        <v>3.6</v>
      </c>
      <c r="T289" s="88">
        <v>0.26200000000000001</v>
      </c>
      <c r="U289" s="88">
        <v>152</v>
      </c>
      <c r="V289" s="88">
        <v>7.5999999999999998E-2</v>
      </c>
      <c r="W289" s="88">
        <v>102620.40740000001</v>
      </c>
      <c r="X289" s="88">
        <v>269.29840000000002</v>
      </c>
    </row>
    <row r="290" spans="1:24">
      <c r="A290" s="29">
        <v>43955</v>
      </c>
      <c r="B290" s="88" t="s">
        <v>102</v>
      </c>
      <c r="C290" s="88">
        <v>120092</v>
      </c>
      <c r="D290" s="88" t="s">
        <v>144</v>
      </c>
      <c r="E290" s="88" t="s">
        <v>36</v>
      </c>
      <c r="F290" s="88" t="s">
        <v>145</v>
      </c>
      <c r="G290" s="88" t="s">
        <v>18</v>
      </c>
      <c r="H290" s="88" t="s">
        <v>146</v>
      </c>
      <c r="I290" s="88" t="s">
        <v>147</v>
      </c>
      <c r="J290" s="88">
        <v>301</v>
      </c>
      <c r="K290" s="88" t="s">
        <v>148</v>
      </c>
      <c r="L290" s="88">
        <v>1</v>
      </c>
      <c r="M290" s="88" t="s">
        <v>20</v>
      </c>
      <c r="N290" s="88">
        <v>4</v>
      </c>
      <c r="O290" s="88" t="s">
        <v>37</v>
      </c>
      <c r="P290" s="88">
        <v>4</v>
      </c>
      <c r="Q290" s="88">
        <v>58252</v>
      </c>
      <c r="R290" s="31">
        <v>1664.4</v>
      </c>
      <c r="S290" s="88">
        <v>3.2</v>
      </c>
      <c r="T290" s="88">
        <v>0.26100000000000001</v>
      </c>
      <c r="U290" s="88">
        <v>152</v>
      </c>
      <c r="V290" s="88">
        <v>8.4000000000000005E-2</v>
      </c>
      <c r="W290" s="88">
        <v>96954.628800000006</v>
      </c>
      <c r="X290" s="88">
        <v>252.98880000000003</v>
      </c>
    </row>
    <row r="291" spans="1:24">
      <c r="A291" s="29">
        <v>43955</v>
      </c>
      <c r="B291" s="88" t="s">
        <v>103</v>
      </c>
      <c r="C291" s="88">
        <v>120092</v>
      </c>
      <c r="D291" s="88" t="s">
        <v>144</v>
      </c>
      <c r="E291" s="88" t="s">
        <v>36</v>
      </c>
      <c r="F291" s="88" t="s">
        <v>145</v>
      </c>
      <c r="G291" s="88" t="s">
        <v>18</v>
      </c>
      <c r="H291" s="88" t="s">
        <v>146</v>
      </c>
      <c r="I291" s="88" t="s">
        <v>147</v>
      </c>
      <c r="J291" s="88">
        <v>301</v>
      </c>
      <c r="K291" s="88" t="s">
        <v>148</v>
      </c>
      <c r="L291" s="88">
        <v>1</v>
      </c>
      <c r="M291" s="88" t="s">
        <v>20</v>
      </c>
      <c r="N291" s="88">
        <v>4</v>
      </c>
      <c r="O291" s="88" t="s">
        <v>37</v>
      </c>
      <c r="P291" s="88">
        <v>4</v>
      </c>
      <c r="Q291" s="88">
        <v>58252</v>
      </c>
      <c r="R291" s="31">
        <v>1664.4</v>
      </c>
      <c r="S291" s="88">
        <v>3.2</v>
      </c>
      <c r="T291" s="88">
        <v>0.30599999999999999</v>
      </c>
      <c r="U291" s="88">
        <v>178</v>
      </c>
      <c r="V291" s="88">
        <v>0.19700000000000001</v>
      </c>
      <c r="W291" s="88">
        <v>96954.628800000006</v>
      </c>
      <c r="X291" s="88">
        <v>296.26319999999998</v>
      </c>
    </row>
    <row r="292" spans="1:24">
      <c r="A292" s="29">
        <v>43948</v>
      </c>
      <c r="B292" s="88" t="s">
        <v>104</v>
      </c>
      <c r="C292" s="88">
        <v>120092</v>
      </c>
      <c r="D292" s="88" t="s">
        <v>144</v>
      </c>
      <c r="E292" s="88" t="s">
        <v>36</v>
      </c>
      <c r="F292" s="88" t="s">
        <v>145</v>
      </c>
      <c r="G292" s="88" t="s">
        <v>18</v>
      </c>
      <c r="H292" s="88" t="s">
        <v>146</v>
      </c>
      <c r="I292" s="88" t="s">
        <v>147</v>
      </c>
      <c r="J292" s="88">
        <v>301</v>
      </c>
      <c r="K292" s="88" t="s">
        <v>148</v>
      </c>
      <c r="L292" s="88">
        <v>1</v>
      </c>
      <c r="M292" s="88" t="s">
        <v>20</v>
      </c>
      <c r="N292" s="88">
        <v>4</v>
      </c>
      <c r="O292" s="88" t="s">
        <v>37</v>
      </c>
      <c r="P292" s="88">
        <v>4</v>
      </c>
      <c r="Q292" s="88">
        <v>58602</v>
      </c>
      <c r="R292" s="31">
        <v>1592.3</v>
      </c>
      <c r="S292" s="88">
        <v>3.2</v>
      </c>
      <c r="T292" s="88">
        <v>0.59699999999999998</v>
      </c>
      <c r="U292" s="88">
        <v>350</v>
      </c>
      <c r="V292" s="88">
        <v>0.44</v>
      </c>
      <c r="W292" s="88">
        <v>93311.964599999992</v>
      </c>
      <c r="X292" s="88">
        <v>557.30499999999995</v>
      </c>
    </row>
    <row r="293" spans="1:24">
      <c r="A293" s="29">
        <v>43941</v>
      </c>
      <c r="B293" s="88" t="s">
        <v>105</v>
      </c>
      <c r="C293" s="88">
        <v>120092</v>
      </c>
      <c r="D293" s="88" t="s">
        <v>144</v>
      </c>
      <c r="E293" s="88" t="s">
        <v>36</v>
      </c>
      <c r="F293" s="88" t="s">
        <v>145</v>
      </c>
      <c r="G293" s="88" t="s">
        <v>18</v>
      </c>
      <c r="H293" s="88" t="s">
        <v>146</v>
      </c>
      <c r="I293" s="88" t="s">
        <v>147</v>
      </c>
      <c r="J293" s="88">
        <v>301</v>
      </c>
      <c r="K293" s="88" t="s">
        <v>148</v>
      </c>
      <c r="L293" s="88">
        <v>1</v>
      </c>
      <c r="M293" s="88" t="s">
        <v>20</v>
      </c>
      <c r="N293" s="88">
        <v>4</v>
      </c>
      <c r="O293" s="88" t="s">
        <v>37</v>
      </c>
      <c r="P293" s="88">
        <v>4</v>
      </c>
      <c r="Q293" s="88">
        <v>58928</v>
      </c>
      <c r="R293" s="31">
        <v>1494.2</v>
      </c>
      <c r="S293" s="88">
        <v>3.1</v>
      </c>
      <c r="T293" s="88">
        <v>0.55300000000000005</v>
      </c>
      <c r="U293" s="88">
        <v>326</v>
      </c>
      <c r="V293" s="88">
        <v>0.27300000000000002</v>
      </c>
      <c r="W293" s="88">
        <v>88050.217600000004</v>
      </c>
      <c r="X293" s="88">
        <v>487.10919999999999</v>
      </c>
    </row>
    <row r="294" spans="1:24">
      <c r="A294" s="29">
        <v>43933</v>
      </c>
      <c r="B294" s="88" t="s">
        <v>106</v>
      </c>
      <c r="C294" s="88">
        <v>120092</v>
      </c>
      <c r="D294" s="88" t="s">
        <v>144</v>
      </c>
      <c r="E294" s="88" t="s">
        <v>36</v>
      </c>
      <c r="F294" s="88" t="s">
        <v>145</v>
      </c>
      <c r="G294" s="88" t="s">
        <v>18</v>
      </c>
      <c r="H294" s="88" t="s">
        <v>146</v>
      </c>
      <c r="I294" s="88" t="s">
        <v>147</v>
      </c>
      <c r="J294" s="88">
        <v>301</v>
      </c>
      <c r="K294" s="88" t="s">
        <v>148</v>
      </c>
      <c r="L294" s="88">
        <v>1</v>
      </c>
      <c r="M294" s="88" t="s">
        <v>20</v>
      </c>
      <c r="N294" s="88">
        <v>4</v>
      </c>
      <c r="O294" s="88" t="s">
        <v>37</v>
      </c>
      <c r="P294" s="88">
        <v>4</v>
      </c>
      <c r="Q294" s="88">
        <v>59218</v>
      </c>
      <c r="R294" s="30">
        <v>1397</v>
      </c>
      <c r="S294" s="88">
        <v>3.4460000000000002</v>
      </c>
      <c r="T294" s="88">
        <v>0.49</v>
      </c>
      <c r="U294" s="88">
        <v>290</v>
      </c>
      <c r="V294" s="88">
        <v>0.30399999999999999</v>
      </c>
      <c r="W294" s="88">
        <v>82727.546000000002</v>
      </c>
      <c r="X294" s="88">
        <v>405.13</v>
      </c>
    </row>
    <row r="295" spans="1:24">
      <c r="A295" s="29">
        <v>43926</v>
      </c>
      <c r="B295" s="88" t="s">
        <v>107</v>
      </c>
      <c r="C295" s="88">
        <v>120092</v>
      </c>
      <c r="D295" s="88" t="s">
        <v>144</v>
      </c>
      <c r="E295" s="88" t="s">
        <v>36</v>
      </c>
      <c r="F295" s="88" t="s">
        <v>145</v>
      </c>
      <c r="G295" s="88" t="s">
        <v>18</v>
      </c>
      <c r="H295" s="88" t="s">
        <v>146</v>
      </c>
      <c r="I295" s="88" t="s">
        <v>147</v>
      </c>
      <c r="J295" s="88">
        <v>301</v>
      </c>
      <c r="K295" s="88" t="s">
        <v>148</v>
      </c>
      <c r="L295" s="88">
        <v>1</v>
      </c>
      <c r="M295" s="88" t="s">
        <v>20</v>
      </c>
      <c r="N295" s="88">
        <v>4</v>
      </c>
      <c r="O295" s="88" t="s">
        <v>37</v>
      </c>
      <c r="P295" s="88">
        <v>4</v>
      </c>
      <c r="Q295" s="88">
        <v>59492</v>
      </c>
      <c r="R295" s="30">
        <v>1297</v>
      </c>
      <c r="S295" s="88">
        <v>2.5</v>
      </c>
      <c r="T295" s="88">
        <v>0.32800000000000001</v>
      </c>
      <c r="U295" s="88">
        <v>195</v>
      </c>
      <c r="V295" s="88">
        <v>0.185</v>
      </c>
      <c r="W295" s="88">
        <v>77161.123999999996</v>
      </c>
      <c r="X295" s="88">
        <v>252.91499999999999</v>
      </c>
    </row>
    <row r="296" spans="1:24">
      <c r="A296" s="29">
        <v>43926</v>
      </c>
      <c r="B296" s="88" t="s">
        <v>108</v>
      </c>
      <c r="C296" s="88">
        <v>120092</v>
      </c>
      <c r="D296" s="88" t="s">
        <v>144</v>
      </c>
      <c r="E296" s="88" t="s">
        <v>36</v>
      </c>
      <c r="F296" s="88" t="s">
        <v>145</v>
      </c>
      <c r="G296" s="88" t="s">
        <v>18</v>
      </c>
      <c r="H296" s="88" t="s">
        <v>146</v>
      </c>
      <c r="I296" s="88" t="s">
        <v>147</v>
      </c>
      <c r="J296" s="88">
        <v>301</v>
      </c>
      <c r="K296" s="88" t="s">
        <v>148</v>
      </c>
      <c r="L296" s="88">
        <v>1</v>
      </c>
      <c r="M296" s="88" t="s">
        <v>20</v>
      </c>
      <c r="N296" s="88">
        <v>4</v>
      </c>
      <c r="O296" s="88" t="s">
        <v>37</v>
      </c>
      <c r="P296" s="88">
        <v>4</v>
      </c>
      <c r="Q296" s="88">
        <v>59492</v>
      </c>
      <c r="R296" s="30">
        <v>1297</v>
      </c>
      <c r="S296" s="88">
        <v>2.5</v>
      </c>
      <c r="T296" s="88">
        <v>0.13300000000000001</v>
      </c>
      <c r="U296" s="88">
        <v>79</v>
      </c>
      <c r="V296" s="88">
        <v>8.1000000000000003E-2</v>
      </c>
      <c r="W296" s="88">
        <v>77161.123999999996</v>
      </c>
      <c r="X296" s="88">
        <v>102.46299999999999</v>
      </c>
    </row>
    <row r="297" spans="1:24">
      <c r="A297" s="29">
        <v>43920</v>
      </c>
      <c r="B297" s="88" t="s">
        <v>109</v>
      </c>
      <c r="C297" s="88">
        <v>120092</v>
      </c>
      <c r="D297" s="88" t="s">
        <v>144</v>
      </c>
      <c r="E297" s="88" t="s">
        <v>36</v>
      </c>
      <c r="F297" s="88" t="s">
        <v>145</v>
      </c>
      <c r="G297" s="88" t="s">
        <v>18</v>
      </c>
      <c r="H297" s="88" t="s">
        <v>146</v>
      </c>
      <c r="I297" s="88" t="s">
        <v>147</v>
      </c>
      <c r="J297" s="88">
        <v>301</v>
      </c>
      <c r="K297" s="88" t="s">
        <v>148</v>
      </c>
      <c r="L297" s="88">
        <v>1</v>
      </c>
      <c r="M297" s="88" t="s">
        <v>20</v>
      </c>
      <c r="N297" s="88">
        <v>4</v>
      </c>
      <c r="O297" s="88" t="s">
        <v>37</v>
      </c>
      <c r="P297" s="88">
        <v>4</v>
      </c>
      <c r="Q297" s="88">
        <v>59786</v>
      </c>
      <c r="R297" s="31">
        <v>1207.5999999999999</v>
      </c>
      <c r="S297" s="88">
        <v>2.5</v>
      </c>
      <c r="T297" s="88">
        <v>0.49199999999999999</v>
      </c>
      <c r="U297" s="88">
        <v>294</v>
      </c>
      <c r="V297" s="88">
        <v>0.29799999999999999</v>
      </c>
      <c r="W297" s="88">
        <v>72197.573599999989</v>
      </c>
      <c r="X297" s="88">
        <v>355.03439999999995</v>
      </c>
    </row>
    <row r="298" spans="1:24">
      <c r="A298" s="29">
        <v>43913</v>
      </c>
      <c r="B298" s="88" t="s">
        <v>110</v>
      </c>
      <c r="C298" s="88">
        <v>120092</v>
      </c>
      <c r="D298" s="88" t="s">
        <v>144</v>
      </c>
      <c r="E298" s="88" t="s">
        <v>36</v>
      </c>
      <c r="F298" s="88" t="s">
        <v>145</v>
      </c>
      <c r="G298" s="88" t="s">
        <v>18</v>
      </c>
      <c r="H298" s="88" t="s">
        <v>146</v>
      </c>
      <c r="I298" s="88" t="s">
        <v>147</v>
      </c>
      <c r="J298" s="88">
        <v>301</v>
      </c>
      <c r="K298" s="88" t="s">
        <v>148</v>
      </c>
      <c r="L298" s="88">
        <v>1</v>
      </c>
      <c r="M298" s="88" t="s">
        <v>20</v>
      </c>
      <c r="N298" s="88">
        <v>4</v>
      </c>
      <c r="O298" s="88" t="s">
        <v>37</v>
      </c>
      <c r="P298" s="88">
        <v>4</v>
      </c>
      <c r="Q298" s="88">
        <v>59984</v>
      </c>
      <c r="R298" s="31">
        <v>1117.3</v>
      </c>
      <c r="S298" s="88">
        <v>2.2999999999999998</v>
      </c>
      <c r="T298" s="88">
        <v>0.33</v>
      </c>
      <c r="U298" s="88">
        <v>198</v>
      </c>
      <c r="V298" s="88">
        <v>0.22</v>
      </c>
      <c r="W298" s="88">
        <v>67020.123200000002</v>
      </c>
      <c r="X298" s="88">
        <v>221.22540000000001</v>
      </c>
    </row>
    <row r="299" spans="1:24">
      <c r="A299" s="29">
        <v>43906</v>
      </c>
      <c r="B299" s="88" t="s">
        <v>111</v>
      </c>
      <c r="C299" s="88">
        <v>120092</v>
      </c>
      <c r="D299" s="88" t="s">
        <v>144</v>
      </c>
      <c r="E299" s="88" t="s">
        <v>36</v>
      </c>
      <c r="F299" s="88" t="s">
        <v>145</v>
      </c>
      <c r="G299" s="88" t="s">
        <v>18</v>
      </c>
      <c r="H299" s="88" t="s">
        <v>146</v>
      </c>
      <c r="I299" s="88" t="s">
        <v>147</v>
      </c>
      <c r="J299" s="88">
        <v>301</v>
      </c>
      <c r="K299" s="88" t="s">
        <v>148</v>
      </c>
      <c r="L299" s="88">
        <v>1</v>
      </c>
      <c r="M299" s="88" t="s">
        <v>20</v>
      </c>
      <c r="N299" s="88">
        <v>4</v>
      </c>
      <c r="O299" s="88" t="s">
        <v>37</v>
      </c>
      <c r="P299" s="88">
        <v>4</v>
      </c>
      <c r="Q299" s="88">
        <v>60155</v>
      </c>
      <c r="R299" s="31">
        <v>1031.4000000000001</v>
      </c>
      <c r="S299" s="88">
        <v>2.2000000000000002</v>
      </c>
      <c r="T299" s="88">
        <v>0.28399999999999997</v>
      </c>
      <c r="U299" s="88">
        <v>171</v>
      </c>
      <c r="V299" s="88">
        <v>0.14499999999999999</v>
      </c>
      <c r="W299" s="88">
        <v>62043.867000000006</v>
      </c>
      <c r="X299" s="88">
        <v>176.36940000000001</v>
      </c>
    </row>
    <row r="300" spans="1:24">
      <c r="A300" s="29">
        <v>43898</v>
      </c>
      <c r="B300" s="88" t="s">
        <v>112</v>
      </c>
      <c r="C300" s="88">
        <v>120092</v>
      </c>
      <c r="D300" s="88" t="s">
        <v>144</v>
      </c>
      <c r="E300" s="88" t="s">
        <v>36</v>
      </c>
      <c r="F300" s="88" t="s">
        <v>145</v>
      </c>
      <c r="G300" s="88" t="s">
        <v>18</v>
      </c>
      <c r="H300" s="88" t="s">
        <v>146</v>
      </c>
      <c r="I300" s="88" t="s">
        <v>147</v>
      </c>
      <c r="J300" s="88">
        <v>301</v>
      </c>
      <c r="K300" s="88" t="s">
        <v>148</v>
      </c>
      <c r="L300" s="88">
        <v>1</v>
      </c>
      <c r="M300" s="88" t="s">
        <v>20</v>
      </c>
      <c r="N300" s="88">
        <v>4</v>
      </c>
      <c r="O300" s="88" t="s">
        <v>37</v>
      </c>
      <c r="P300" s="88">
        <v>4</v>
      </c>
      <c r="Q300" s="88">
        <v>60363</v>
      </c>
      <c r="R300" s="88">
        <v>957</v>
      </c>
      <c r="S300" s="88">
        <v>2.1</v>
      </c>
      <c r="T300" s="88">
        <v>0.34499999999999997</v>
      </c>
      <c r="U300" s="88">
        <v>208</v>
      </c>
      <c r="V300" s="88">
        <v>0.18099999999999999</v>
      </c>
      <c r="W300" s="88">
        <v>57767.391000000003</v>
      </c>
      <c r="X300" s="88">
        <v>199.05600000000001</v>
      </c>
    </row>
    <row r="301" spans="1:24">
      <c r="A301" s="29">
        <v>44234</v>
      </c>
      <c r="B301" s="88" t="s">
        <v>141</v>
      </c>
      <c r="C301" s="88">
        <v>120092</v>
      </c>
      <c r="D301" s="88" t="s">
        <v>144</v>
      </c>
      <c r="E301" s="88" t="s">
        <v>36</v>
      </c>
      <c r="F301" s="88" t="s">
        <v>145</v>
      </c>
      <c r="G301" s="88" t="s">
        <v>18</v>
      </c>
      <c r="H301" s="88" t="s">
        <v>146</v>
      </c>
      <c r="I301" s="88" t="s">
        <v>147</v>
      </c>
      <c r="J301" s="88">
        <v>301</v>
      </c>
      <c r="K301" s="88" t="s">
        <v>148</v>
      </c>
      <c r="L301" s="88">
        <v>1</v>
      </c>
      <c r="M301" s="88" t="s">
        <v>20</v>
      </c>
      <c r="N301" s="88">
        <v>4</v>
      </c>
      <c r="O301" s="88" t="s">
        <v>37</v>
      </c>
      <c r="P301" s="88">
        <v>4</v>
      </c>
      <c r="Q301" s="88">
        <v>11569</v>
      </c>
      <c r="R301" s="30">
        <v>6727</v>
      </c>
      <c r="S301" s="88">
        <v>5.6</v>
      </c>
      <c r="T301" s="88">
        <v>0</v>
      </c>
      <c r="U301" s="88">
        <v>0</v>
      </c>
      <c r="V301" s="88">
        <v>0</v>
      </c>
      <c r="W301" s="88">
        <v>77824.663</v>
      </c>
      <c r="X301" s="88">
        <v>0</v>
      </c>
    </row>
    <row r="302" spans="1:24">
      <c r="A302" s="29">
        <v>44227</v>
      </c>
      <c r="B302" s="88" t="s">
        <v>126</v>
      </c>
      <c r="C302" s="88">
        <v>120092</v>
      </c>
      <c r="D302" s="88" t="s">
        <v>144</v>
      </c>
      <c r="E302" s="88" t="s">
        <v>36</v>
      </c>
      <c r="F302" s="88" t="s">
        <v>145</v>
      </c>
      <c r="G302" s="88" t="s">
        <v>18</v>
      </c>
      <c r="H302" s="88" t="s">
        <v>146</v>
      </c>
      <c r="I302" s="88" t="s">
        <v>147</v>
      </c>
      <c r="J302" s="88">
        <v>301</v>
      </c>
      <c r="K302" s="88" t="s">
        <v>148</v>
      </c>
      <c r="L302" s="88">
        <v>1</v>
      </c>
      <c r="M302" s="88" t="s">
        <v>20</v>
      </c>
      <c r="N302" s="88">
        <v>4</v>
      </c>
      <c r="O302" s="88" t="s">
        <v>37</v>
      </c>
      <c r="P302" s="88">
        <v>4</v>
      </c>
      <c r="Q302" s="88">
        <v>52216</v>
      </c>
      <c r="R302" s="31">
        <v>6322.9</v>
      </c>
      <c r="S302" s="88">
        <v>11.5</v>
      </c>
      <c r="T302" s="88">
        <v>0.20899999999999999</v>
      </c>
      <c r="U302" s="88">
        <v>109</v>
      </c>
      <c r="V302" s="88">
        <v>0.151</v>
      </c>
      <c r="W302" s="88">
        <v>330156.54639999999</v>
      </c>
      <c r="X302" s="88">
        <v>689.1961</v>
      </c>
    </row>
    <row r="303" spans="1:24">
      <c r="A303" s="29">
        <v>44220</v>
      </c>
      <c r="B303" s="88" t="s">
        <v>127</v>
      </c>
      <c r="C303" s="88">
        <v>120092</v>
      </c>
      <c r="D303" s="88" t="s">
        <v>144</v>
      </c>
      <c r="E303" s="88" t="s">
        <v>36</v>
      </c>
      <c r="F303" s="88" t="s">
        <v>145</v>
      </c>
      <c r="G303" s="88" t="s">
        <v>18</v>
      </c>
      <c r="H303" s="88" t="s">
        <v>146</v>
      </c>
      <c r="I303" s="88" t="s">
        <v>147</v>
      </c>
      <c r="J303" s="88">
        <v>301</v>
      </c>
      <c r="K303" s="88" t="s">
        <v>148</v>
      </c>
      <c r="L303" s="88">
        <v>1</v>
      </c>
      <c r="M303" s="88" t="s">
        <v>20</v>
      </c>
      <c r="N303" s="88">
        <v>4</v>
      </c>
      <c r="O303" s="88" t="s">
        <v>37</v>
      </c>
      <c r="P303" s="88">
        <v>4</v>
      </c>
      <c r="Q303" s="88">
        <v>52359</v>
      </c>
      <c r="R303" s="31">
        <v>6304.5</v>
      </c>
      <c r="S303" s="88">
        <v>11.5</v>
      </c>
      <c r="T303" s="88">
        <v>0.27300000000000002</v>
      </c>
      <c r="U303" s="88">
        <v>143</v>
      </c>
      <c r="V303" s="88">
        <v>0.16600000000000001</v>
      </c>
      <c r="W303" s="88">
        <v>330097.31550000003</v>
      </c>
      <c r="X303" s="88">
        <v>901.54349999999999</v>
      </c>
    </row>
    <row r="304" spans="1:24">
      <c r="A304" s="29">
        <v>44215</v>
      </c>
      <c r="B304" s="88" t="s">
        <v>128</v>
      </c>
      <c r="C304" s="88">
        <v>120092</v>
      </c>
      <c r="D304" s="88" t="s">
        <v>144</v>
      </c>
      <c r="E304" s="88" t="s">
        <v>36</v>
      </c>
      <c r="F304" s="88" t="s">
        <v>145</v>
      </c>
      <c r="G304" s="88" t="s">
        <v>18</v>
      </c>
      <c r="H304" s="88" t="s">
        <v>146</v>
      </c>
      <c r="I304" s="88" t="s">
        <v>147</v>
      </c>
      <c r="J304" s="88">
        <v>301</v>
      </c>
      <c r="K304" s="88" t="s">
        <v>148</v>
      </c>
      <c r="L304" s="88">
        <v>1</v>
      </c>
      <c r="M304" s="88" t="s">
        <v>20</v>
      </c>
      <c r="N304" s="88">
        <v>4</v>
      </c>
      <c r="O304" s="88" t="s">
        <v>37</v>
      </c>
      <c r="P304" s="88">
        <v>4</v>
      </c>
      <c r="Q304" s="88">
        <v>52461</v>
      </c>
      <c r="R304" s="31">
        <v>6195.5</v>
      </c>
      <c r="S304" s="88">
        <v>11.3</v>
      </c>
      <c r="T304" s="88">
        <v>0.19400000000000001</v>
      </c>
      <c r="U304" s="88">
        <v>102</v>
      </c>
      <c r="V304" s="88">
        <v>0.14099999999999999</v>
      </c>
      <c r="W304" s="88">
        <v>325022.12550000002</v>
      </c>
      <c r="X304" s="88">
        <v>631.94100000000003</v>
      </c>
    </row>
    <row r="305" spans="1:24">
      <c r="A305" s="29">
        <v>44215</v>
      </c>
      <c r="B305" s="88" t="s">
        <v>129</v>
      </c>
      <c r="C305" s="88">
        <v>120092</v>
      </c>
      <c r="D305" s="88" t="s">
        <v>144</v>
      </c>
      <c r="E305" s="88" t="s">
        <v>36</v>
      </c>
      <c r="F305" s="88" t="s">
        <v>145</v>
      </c>
      <c r="G305" s="88" t="s">
        <v>18</v>
      </c>
      <c r="H305" s="88" t="s">
        <v>146</v>
      </c>
      <c r="I305" s="88" t="s">
        <v>147</v>
      </c>
      <c r="J305" s="88">
        <v>301</v>
      </c>
      <c r="K305" s="88" t="s">
        <v>148</v>
      </c>
      <c r="L305" s="88">
        <v>1</v>
      </c>
      <c r="M305" s="88" t="s">
        <v>20</v>
      </c>
      <c r="N305" s="88">
        <v>4</v>
      </c>
      <c r="O305" s="88" t="s">
        <v>37</v>
      </c>
      <c r="P305" s="88">
        <v>4</v>
      </c>
      <c r="Q305" s="88">
        <v>52589</v>
      </c>
      <c r="R305" s="31">
        <v>6123.9</v>
      </c>
      <c r="S305" s="88">
        <v>11.2</v>
      </c>
      <c r="T305" s="88">
        <v>0.24299999999999999</v>
      </c>
      <c r="U305" s="88">
        <v>128</v>
      </c>
      <c r="V305" s="88">
        <v>0.16200000000000001</v>
      </c>
      <c r="W305" s="88">
        <v>322049.77709999995</v>
      </c>
      <c r="X305" s="88">
        <v>783.85919999999999</v>
      </c>
    </row>
    <row r="306" spans="1:24">
      <c r="A306" s="29">
        <v>44215</v>
      </c>
      <c r="B306" s="88" t="s">
        <v>130</v>
      </c>
      <c r="C306" s="88">
        <v>120092</v>
      </c>
      <c r="D306" s="88" t="s">
        <v>144</v>
      </c>
      <c r="E306" s="88" t="s">
        <v>36</v>
      </c>
      <c r="F306" s="88" t="s">
        <v>145</v>
      </c>
      <c r="G306" s="88" t="s">
        <v>18</v>
      </c>
      <c r="H306" s="88" t="s">
        <v>146</v>
      </c>
      <c r="I306" s="88" t="s">
        <v>147</v>
      </c>
      <c r="J306" s="88">
        <v>301</v>
      </c>
      <c r="K306" s="88" t="s">
        <v>148</v>
      </c>
      <c r="L306" s="88">
        <v>1</v>
      </c>
      <c r="M306" s="88" t="s">
        <v>20</v>
      </c>
      <c r="N306" s="88">
        <v>4</v>
      </c>
      <c r="O306" s="88" t="s">
        <v>37</v>
      </c>
      <c r="P306" s="88">
        <v>4</v>
      </c>
      <c r="Q306" s="88">
        <v>52819</v>
      </c>
      <c r="R306" s="31">
        <v>6063.9</v>
      </c>
      <c r="S306" s="88">
        <v>11.1</v>
      </c>
      <c r="T306" s="88">
        <v>0.159</v>
      </c>
      <c r="U306" s="88">
        <v>84</v>
      </c>
      <c r="V306" s="88">
        <v>0.11</v>
      </c>
      <c r="W306" s="88">
        <v>320289.13409999997</v>
      </c>
      <c r="X306" s="88">
        <v>509.36759999999998</v>
      </c>
    </row>
    <row r="307" spans="1:24">
      <c r="A307" s="29">
        <v>44215</v>
      </c>
      <c r="B307" s="88" t="s">
        <v>131</v>
      </c>
      <c r="C307" s="88">
        <v>120092</v>
      </c>
      <c r="D307" s="88" t="s">
        <v>144</v>
      </c>
      <c r="E307" s="88" t="s">
        <v>36</v>
      </c>
      <c r="F307" s="88" t="s">
        <v>145</v>
      </c>
      <c r="G307" s="88" t="s">
        <v>18</v>
      </c>
      <c r="H307" s="88" t="s">
        <v>146</v>
      </c>
      <c r="I307" s="88" t="s">
        <v>147</v>
      </c>
      <c r="J307" s="88">
        <v>301</v>
      </c>
      <c r="K307" s="88" t="s">
        <v>148</v>
      </c>
      <c r="L307" s="88">
        <v>1</v>
      </c>
      <c r="M307" s="88" t="s">
        <v>20</v>
      </c>
      <c r="N307" s="88">
        <v>4</v>
      </c>
      <c r="O307" s="88" t="s">
        <v>37</v>
      </c>
      <c r="P307" s="88">
        <v>4</v>
      </c>
      <c r="Q307" s="88">
        <v>52819</v>
      </c>
      <c r="R307" s="31">
        <v>6063.9</v>
      </c>
      <c r="S307" s="88">
        <v>11.1</v>
      </c>
      <c r="T307" s="88">
        <v>0.27600000000000002</v>
      </c>
      <c r="U307" s="88">
        <v>146</v>
      </c>
      <c r="V307" s="88">
        <v>0.20599999999999999</v>
      </c>
      <c r="W307" s="88">
        <v>320289.13409999997</v>
      </c>
      <c r="X307" s="88">
        <v>885.32939999999985</v>
      </c>
    </row>
    <row r="308" spans="1:24">
      <c r="A308" s="29">
        <v>44215</v>
      </c>
      <c r="B308" s="88" t="s">
        <v>132</v>
      </c>
      <c r="C308" s="88">
        <v>120092</v>
      </c>
      <c r="D308" s="88" t="s">
        <v>144</v>
      </c>
      <c r="E308" s="88" t="s">
        <v>36</v>
      </c>
      <c r="F308" s="88" t="s">
        <v>145</v>
      </c>
      <c r="G308" s="88" t="s">
        <v>18</v>
      </c>
      <c r="H308" s="88" t="s">
        <v>146</v>
      </c>
      <c r="I308" s="88" t="s">
        <v>147</v>
      </c>
      <c r="J308" s="88">
        <v>301</v>
      </c>
      <c r="K308" s="88" t="s">
        <v>148</v>
      </c>
      <c r="L308" s="88">
        <v>1</v>
      </c>
      <c r="M308" s="88" t="s">
        <v>20</v>
      </c>
      <c r="N308" s="88">
        <v>4</v>
      </c>
      <c r="O308" s="88" t="s">
        <v>37</v>
      </c>
      <c r="P308" s="88">
        <v>4</v>
      </c>
      <c r="Q308" s="88">
        <v>52927</v>
      </c>
      <c r="R308" s="31">
        <v>5984.7</v>
      </c>
      <c r="S308" s="88">
        <v>11</v>
      </c>
      <c r="T308" s="88">
        <v>0.20399999999999999</v>
      </c>
      <c r="U308" s="88">
        <v>108</v>
      </c>
      <c r="V308" s="88">
        <v>9.6000000000000002E-2</v>
      </c>
      <c r="W308" s="88">
        <v>316752.2169</v>
      </c>
      <c r="X308" s="88">
        <v>646.34759999999994</v>
      </c>
    </row>
    <row r="309" spans="1:24">
      <c r="A309" s="29">
        <v>44186</v>
      </c>
      <c r="B309" s="88" t="s">
        <v>133</v>
      </c>
      <c r="C309" s="88">
        <v>120092</v>
      </c>
      <c r="D309" s="88" t="s">
        <v>144</v>
      </c>
      <c r="E309" s="88" t="s">
        <v>36</v>
      </c>
      <c r="F309" s="88" t="s">
        <v>145</v>
      </c>
      <c r="G309" s="88" t="s">
        <v>18</v>
      </c>
      <c r="H309" s="88" t="s">
        <v>146</v>
      </c>
      <c r="I309" s="88" t="s">
        <v>147</v>
      </c>
      <c r="J309" s="88">
        <v>301</v>
      </c>
      <c r="K309" s="88" t="s">
        <v>148</v>
      </c>
      <c r="L309" s="88">
        <v>1</v>
      </c>
      <c r="M309" s="88" t="s">
        <v>20</v>
      </c>
      <c r="N309" s="88">
        <v>4</v>
      </c>
      <c r="O309" s="88" t="s">
        <v>37</v>
      </c>
      <c r="P309" s="88">
        <v>4</v>
      </c>
      <c r="Q309" s="88">
        <v>53084</v>
      </c>
      <c r="R309" s="31">
        <v>5862.5</v>
      </c>
      <c r="S309" s="88">
        <v>11</v>
      </c>
      <c r="T309" s="88">
        <v>0.29599999999999999</v>
      </c>
      <c r="U309" s="88">
        <v>157</v>
      </c>
      <c r="V309" s="88">
        <v>0.14099999999999999</v>
      </c>
      <c r="W309" s="88">
        <v>311204.95</v>
      </c>
      <c r="X309" s="88">
        <v>920.41250000000002</v>
      </c>
    </row>
    <row r="310" spans="1:24">
      <c r="A310" s="29">
        <v>44178</v>
      </c>
      <c r="B310" s="88" t="s">
        <v>134</v>
      </c>
      <c r="C310" s="88">
        <v>120092</v>
      </c>
      <c r="D310" s="88" t="s">
        <v>144</v>
      </c>
      <c r="E310" s="88" t="s">
        <v>36</v>
      </c>
      <c r="F310" s="88" t="s">
        <v>145</v>
      </c>
      <c r="G310" s="88" t="s">
        <v>18</v>
      </c>
      <c r="H310" s="88" t="s">
        <v>146</v>
      </c>
      <c r="I310" s="88" t="s">
        <v>147</v>
      </c>
      <c r="J310" s="88">
        <v>301</v>
      </c>
      <c r="K310" s="88" t="s">
        <v>148</v>
      </c>
      <c r="L310" s="88">
        <v>1</v>
      </c>
      <c r="M310" s="88" t="s">
        <v>20</v>
      </c>
      <c r="N310" s="88">
        <v>4</v>
      </c>
      <c r="O310" s="88" t="s">
        <v>37</v>
      </c>
      <c r="P310" s="88">
        <v>4</v>
      </c>
      <c r="Q310" s="88">
        <v>53210</v>
      </c>
      <c r="R310" s="31">
        <v>5763.3</v>
      </c>
      <c r="S310" s="88">
        <v>10.6</v>
      </c>
      <c r="T310" s="88">
        <v>0.23699999999999999</v>
      </c>
      <c r="U310" s="88">
        <v>126</v>
      </c>
      <c r="V310" s="88">
        <v>0.16900000000000001</v>
      </c>
      <c r="W310" s="88">
        <v>306665.19300000003</v>
      </c>
      <c r="X310" s="88">
        <v>726.17580000000009</v>
      </c>
    </row>
    <row r="311" spans="1:24">
      <c r="A311" s="29">
        <v>44171</v>
      </c>
      <c r="B311" s="88" t="s">
        <v>135</v>
      </c>
      <c r="C311" s="88">
        <v>120092</v>
      </c>
      <c r="D311" s="88" t="s">
        <v>144</v>
      </c>
      <c r="E311" s="88" t="s">
        <v>36</v>
      </c>
      <c r="F311" s="88" t="s">
        <v>145</v>
      </c>
      <c r="G311" s="88" t="s">
        <v>18</v>
      </c>
      <c r="H311" s="88" t="s">
        <v>146</v>
      </c>
      <c r="I311" s="88" t="s">
        <v>147</v>
      </c>
      <c r="J311" s="88">
        <v>301</v>
      </c>
      <c r="K311" s="88" t="s">
        <v>148</v>
      </c>
      <c r="L311" s="88">
        <v>1</v>
      </c>
      <c r="M311" s="88" t="s">
        <v>20</v>
      </c>
      <c r="N311" s="88">
        <v>4</v>
      </c>
      <c r="O311" s="88" t="s">
        <v>37</v>
      </c>
      <c r="P311" s="88">
        <v>4</v>
      </c>
      <c r="Q311" s="88">
        <v>53330</v>
      </c>
      <c r="R311" s="31">
        <v>5658.3</v>
      </c>
      <c r="S311" s="88">
        <v>10.5</v>
      </c>
      <c r="T311" s="88">
        <v>0.19500000000000001</v>
      </c>
      <c r="U311" s="88">
        <v>104</v>
      </c>
      <c r="V311" s="88">
        <v>0.13900000000000001</v>
      </c>
      <c r="W311" s="88">
        <v>301757.13900000002</v>
      </c>
      <c r="X311" s="88">
        <v>588.46320000000003</v>
      </c>
    </row>
    <row r="312" spans="1:24">
      <c r="A312" s="29">
        <v>44171</v>
      </c>
      <c r="B312" s="88" t="s">
        <v>136</v>
      </c>
      <c r="C312" s="88">
        <v>120092</v>
      </c>
      <c r="D312" s="88" t="s">
        <v>144</v>
      </c>
      <c r="E312" s="88" t="s">
        <v>36</v>
      </c>
      <c r="F312" s="88" t="s">
        <v>145</v>
      </c>
      <c r="G312" s="88" t="s">
        <v>18</v>
      </c>
      <c r="H312" s="88" t="s">
        <v>146</v>
      </c>
      <c r="I312" s="88" t="s">
        <v>147</v>
      </c>
      <c r="J312" s="88">
        <v>301</v>
      </c>
      <c r="K312" s="88" t="s">
        <v>148</v>
      </c>
      <c r="L312" s="88">
        <v>1</v>
      </c>
      <c r="M312" s="88" t="s">
        <v>20</v>
      </c>
      <c r="N312" s="88">
        <v>4</v>
      </c>
      <c r="O312" s="88" t="s">
        <v>37</v>
      </c>
      <c r="P312" s="88">
        <v>4</v>
      </c>
      <c r="Q312" s="88">
        <v>53330</v>
      </c>
      <c r="R312" s="31">
        <v>5658.3</v>
      </c>
      <c r="S312" s="88">
        <v>10.5</v>
      </c>
      <c r="T312" s="88">
        <v>0.03</v>
      </c>
      <c r="U312" s="88">
        <v>16</v>
      </c>
      <c r="V312" s="88">
        <v>1.9E-2</v>
      </c>
      <c r="W312" s="88">
        <v>301757.13900000002</v>
      </c>
      <c r="X312" s="88">
        <v>90.532800000000009</v>
      </c>
    </row>
    <row r="313" spans="1:24">
      <c r="A313" s="29">
        <v>44164</v>
      </c>
      <c r="B313" s="88" t="s">
        <v>137</v>
      </c>
      <c r="C313" s="88">
        <v>120092</v>
      </c>
      <c r="D313" s="88" t="s">
        <v>144</v>
      </c>
      <c r="E313" s="88" t="s">
        <v>36</v>
      </c>
      <c r="F313" s="88" t="s">
        <v>145</v>
      </c>
      <c r="G313" s="88" t="s">
        <v>18</v>
      </c>
      <c r="H313" s="88" t="s">
        <v>146</v>
      </c>
      <c r="I313" s="88" t="s">
        <v>147</v>
      </c>
      <c r="J313" s="88">
        <v>301</v>
      </c>
      <c r="K313" s="88" t="s">
        <v>148</v>
      </c>
      <c r="L313" s="88">
        <v>1</v>
      </c>
      <c r="M313" s="88" t="s">
        <v>20</v>
      </c>
      <c r="N313" s="88">
        <v>4</v>
      </c>
      <c r="O313" s="88" t="s">
        <v>37</v>
      </c>
      <c r="P313" s="88">
        <v>4</v>
      </c>
      <c r="Q313" s="88">
        <v>53436</v>
      </c>
      <c r="R313" s="31">
        <v>5532.1</v>
      </c>
      <c r="S313" s="88">
        <v>10.3</v>
      </c>
      <c r="T313" s="88">
        <v>0.19800000000000001</v>
      </c>
      <c r="U313" s="88">
        <v>106</v>
      </c>
      <c r="V313" s="88">
        <v>0.13300000000000001</v>
      </c>
      <c r="W313" s="88">
        <v>295613.29560000001</v>
      </c>
      <c r="X313" s="88">
        <v>586.40260000000012</v>
      </c>
    </row>
    <row r="314" spans="1:24">
      <c r="A314" s="29">
        <v>44157</v>
      </c>
      <c r="B314" s="88" t="s">
        <v>138</v>
      </c>
      <c r="C314" s="88">
        <v>120092</v>
      </c>
      <c r="D314" s="88" t="s">
        <v>144</v>
      </c>
      <c r="E314" s="88" t="s">
        <v>36</v>
      </c>
      <c r="F314" s="88" t="s">
        <v>145</v>
      </c>
      <c r="G314" s="88" t="s">
        <v>18</v>
      </c>
      <c r="H314" s="88" t="s">
        <v>146</v>
      </c>
      <c r="I314" s="88" t="s">
        <v>147</v>
      </c>
      <c r="J314" s="88">
        <v>301</v>
      </c>
      <c r="K314" s="88" t="s">
        <v>148</v>
      </c>
      <c r="L314" s="88">
        <v>1</v>
      </c>
      <c r="M314" s="88" t="s">
        <v>20</v>
      </c>
      <c r="N314" s="88">
        <v>4</v>
      </c>
      <c r="O314" s="88" t="s">
        <v>37</v>
      </c>
      <c r="P314" s="88">
        <v>4</v>
      </c>
      <c r="Q314" s="88">
        <v>53608</v>
      </c>
      <c r="R314" s="31">
        <v>5444.6</v>
      </c>
      <c r="S314" s="88">
        <v>10.1</v>
      </c>
      <c r="T314" s="88">
        <v>0.32100000000000001</v>
      </c>
      <c r="U314" s="88">
        <v>172</v>
      </c>
      <c r="V314" s="88">
        <v>0.222</v>
      </c>
      <c r="W314" s="88">
        <v>291874.11680000002</v>
      </c>
      <c r="X314" s="88">
        <v>936.47120000000007</v>
      </c>
    </row>
    <row r="315" spans="1:24">
      <c r="A315" s="29">
        <v>44151</v>
      </c>
      <c r="B315" s="88" t="s">
        <v>139</v>
      </c>
      <c r="C315" s="88">
        <v>120092</v>
      </c>
      <c r="D315" s="88" t="s">
        <v>144</v>
      </c>
      <c r="E315" s="88" t="s">
        <v>36</v>
      </c>
      <c r="F315" s="88" t="s">
        <v>145</v>
      </c>
      <c r="G315" s="88" t="s">
        <v>18</v>
      </c>
      <c r="H315" s="88" t="s">
        <v>146</v>
      </c>
      <c r="I315" s="88" t="s">
        <v>147</v>
      </c>
      <c r="J315" s="88">
        <v>301</v>
      </c>
      <c r="K315" s="88" t="s">
        <v>148</v>
      </c>
      <c r="L315" s="88">
        <v>1</v>
      </c>
      <c r="M315" s="88" t="s">
        <v>20</v>
      </c>
      <c r="N315" s="88">
        <v>4</v>
      </c>
      <c r="O315" s="88" t="s">
        <v>37</v>
      </c>
      <c r="P315" s="88">
        <v>4</v>
      </c>
      <c r="Q315" s="88">
        <v>53725</v>
      </c>
      <c r="R315" s="31">
        <v>5319.2</v>
      </c>
      <c r="S315" s="88">
        <v>9.9</v>
      </c>
      <c r="T315" s="88">
        <v>0.218</v>
      </c>
      <c r="U315" s="88">
        <v>117</v>
      </c>
      <c r="V315" s="88">
        <v>0.17699999999999999</v>
      </c>
      <c r="W315" s="88">
        <v>285774.02</v>
      </c>
      <c r="X315" s="88">
        <v>622.34640000000002</v>
      </c>
    </row>
    <row r="316" spans="1:24">
      <c r="A316" s="29">
        <v>44144</v>
      </c>
      <c r="B316" s="88" t="s">
        <v>113</v>
      </c>
      <c r="C316" s="88">
        <v>120092</v>
      </c>
      <c r="D316" s="88" t="s">
        <v>144</v>
      </c>
      <c r="E316" s="88" t="s">
        <v>36</v>
      </c>
      <c r="F316" s="88" t="s">
        <v>145</v>
      </c>
      <c r="G316" s="88" t="s">
        <v>18</v>
      </c>
      <c r="H316" s="88" t="s">
        <v>146</v>
      </c>
      <c r="I316" s="88" t="s">
        <v>147</v>
      </c>
      <c r="J316" s="88">
        <v>301</v>
      </c>
      <c r="K316" s="88" t="s">
        <v>148</v>
      </c>
      <c r="L316" s="88">
        <v>1</v>
      </c>
      <c r="M316" s="88" t="s">
        <v>20</v>
      </c>
      <c r="N316" s="88">
        <v>4</v>
      </c>
      <c r="O316" s="88" t="s">
        <v>37</v>
      </c>
      <c r="P316" s="88">
        <v>4</v>
      </c>
      <c r="Q316" s="88">
        <v>53949</v>
      </c>
      <c r="R316" s="31">
        <v>5240.8</v>
      </c>
      <c r="S316" s="88">
        <v>9.8000000000000007</v>
      </c>
      <c r="T316" s="88">
        <v>0.41499999999999998</v>
      </c>
      <c r="U316" s="88">
        <v>224</v>
      </c>
      <c r="V316" s="88">
        <v>0.17100000000000001</v>
      </c>
      <c r="W316" s="88">
        <v>282735.9192</v>
      </c>
      <c r="X316" s="88">
        <v>1173.9392</v>
      </c>
    </row>
    <row r="317" spans="1:24">
      <c r="A317" s="29">
        <v>44137</v>
      </c>
      <c r="B317" s="88" t="s">
        <v>114</v>
      </c>
      <c r="C317" s="88">
        <v>120092</v>
      </c>
      <c r="D317" s="88" t="s">
        <v>144</v>
      </c>
      <c r="E317" s="88" t="s">
        <v>36</v>
      </c>
      <c r="F317" s="88" t="s">
        <v>145</v>
      </c>
      <c r="G317" s="88" t="s">
        <v>18</v>
      </c>
      <c r="H317" s="88" t="s">
        <v>146</v>
      </c>
      <c r="I317" s="88" t="s">
        <v>147</v>
      </c>
      <c r="J317" s="88">
        <v>301</v>
      </c>
      <c r="K317" s="88" t="s">
        <v>148</v>
      </c>
      <c r="L317" s="88">
        <v>1</v>
      </c>
      <c r="M317" s="88" t="s">
        <v>20</v>
      </c>
      <c r="N317" s="88">
        <v>4</v>
      </c>
      <c r="O317" s="88" t="s">
        <v>37</v>
      </c>
      <c r="P317" s="88">
        <v>4</v>
      </c>
      <c r="Q317" s="88">
        <v>54105</v>
      </c>
      <c r="R317" s="31">
        <v>5125.6000000000004</v>
      </c>
      <c r="S317" s="88">
        <v>9.6</v>
      </c>
      <c r="T317" s="88">
        <v>0.126</v>
      </c>
      <c r="U317" s="88">
        <v>68</v>
      </c>
      <c r="V317" s="88">
        <v>9.0999999999999998E-2</v>
      </c>
      <c r="W317" s="88">
        <v>277320.58799999999</v>
      </c>
      <c r="X317" s="88">
        <v>348.54080000000005</v>
      </c>
    </row>
    <row r="318" spans="1:24">
      <c r="A318" s="29">
        <v>44137</v>
      </c>
      <c r="B318" s="88" t="s">
        <v>115</v>
      </c>
      <c r="C318" s="88">
        <v>120092</v>
      </c>
      <c r="D318" s="88" t="s">
        <v>144</v>
      </c>
      <c r="E318" s="88" t="s">
        <v>36</v>
      </c>
      <c r="F318" s="88" t="s">
        <v>145</v>
      </c>
      <c r="G318" s="88" t="s">
        <v>18</v>
      </c>
      <c r="H318" s="88" t="s">
        <v>146</v>
      </c>
      <c r="I318" s="88" t="s">
        <v>147</v>
      </c>
      <c r="J318" s="88">
        <v>301</v>
      </c>
      <c r="K318" s="88" t="s">
        <v>148</v>
      </c>
      <c r="L318" s="88">
        <v>1</v>
      </c>
      <c r="M318" s="88" t="s">
        <v>20</v>
      </c>
      <c r="N318" s="88">
        <v>4</v>
      </c>
      <c r="O318" s="88" t="s">
        <v>37</v>
      </c>
      <c r="P318" s="88">
        <v>4</v>
      </c>
      <c r="Q318" s="88">
        <v>54105</v>
      </c>
      <c r="R318" s="31">
        <v>5125.6000000000004</v>
      </c>
      <c r="S318" s="88">
        <v>9.6</v>
      </c>
      <c r="T318" s="88">
        <v>0.16300000000000001</v>
      </c>
      <c r="U318" s="88">
        <v>88</v>
      </c>
      <c r="V318" s="88">
        <v>0.1</v>
      </c>
      <c r="W318" s="88">
        <v>277320.58799999999</v>
      </c>
      <c r="X318" s="88">
        <v>451.05280000000005</v>
      </c>
    </row>
    <row r="319" spans="1:24">
      <c r="A319" s="29">
        <v>44130</v>
      </c>
      <c r="B319" s="88" t="s">
        <v>116</v>
      </c>
      <c r="C319" s="88">
        <v>120092</v>
      </c>
      <c r="D319" s="88" t="s">
        <v>144</v>
      </c>
      <c r="E319" s="88" t="s">
        <v>36</v>
      </c>
      <c r="F319" s="88" t="s">
        <v>145</v>
      </c>
      <c r="G319" s="88" t="s">
        <v>18</v>
      </c>
      <c r="H319" s="88" t="s">
        <v>146</v>
      </c>
      <c r="I319" s="88" t="s">
        <v>147</v>
      </c>
      <c r="J319" s="88">
        <v>301</v>
      </c>
      <c r="K319" s="88" t="s">
        <v>148</v>
      </c>
      <c r="L319" s="88">
        <v>1</v>
      </c>
      <c r="M319" s="88" t="s">
        <v>20</v>
      </c>
      <c r="N319" s="88">
        <v>4</v>
      </c>
      <c r="O319" s="88" t="s">
        <v>37</v>
      </c>
      <c r="P319" s="88">
        <v>4</v>
      </c>
      <c r="Q319" s="88">
        <v>54273</v>
      </c>
      <c r="R319" s="31">
        <v>5023.3</v>
      </c>
      <c r="S319" s="88">
        <v>9.5</v>
      </c>
      <c r="T319" s="88">
        <v>0.31</v>
      </c>
      <c r="U319" s="88">
        <v>168</v>
      </c>
      <c r="V319" s="88">
        <v>0.158</v>
      </c>
      <c r="W319" s="88">
        <v>272629.56090000004</v>
      </c>
      <c r="X319" s="88">
        <v>843.9144</v>
      </c>
    </row>
    <row r="320" spans="1:24">
      <c r="A320" s="29">
        <v>44122</v>
      </c>
      <c r="B320" s="88" t="s">
        <v>117</v>
      </c>
      <c r="C320" s="88">
        <v>120092</v>
      </c>
      <c r="D320" s="88" t="s">
        <v>144</v>
      </c>
      <c r="E320" s="88" t="s">
        <v>36</v>
      </c>
      <c r="F320" s="88" t="s">
        <v>145</v>
      </c>
      <c r="G320" s="88" t="s">
        <v>18</v>
      </c>
      <c r="H320" s="88" t="s">
        <v>146</v>
      </c>
      <c r="I320" s="88" t="s">
        <v>147</v>
      </c>
      <c r="J320" s="88">
        <v>301</v>
      </c>
      <c r="K320" s="88" t="s">
        <v>148</v>
      </c>
      <c r="L320" s="88">
        <v>1</v>
      </c>
      <c r="M320" s="88" t="s">
        <v>20</v>
      </c>
      <c r="N320" s="88">
        <v>4</v>
      </c>
      <c r="O320" s="88" t="s">
        <v>37</v>
      </c>
      <c r="P320" s="88">
        <v>4</v>
      </c>
      <c r="Q320" s="88">
        <v>54403</v>
      </c>
      <c r="R320" s="30">
        <v>4885</v>
      </c>
      <c r="S320" s="88">
        <v>9.2279999999999998</v>
      </c>
      <c r="T320" s="88">
        <v>0.23899999999999999</v>
      </c>
      <c r="U320" s="88">
        <v>130</v>
      </c>
      <c r="V320" s="88">
        <v>7.1999999999999995E-2</v>
      </c>
      <c r="W320" s="88">
        <v>265758.65500000003</v>
      </c>
      <c r="X320" s="88">
        <v>635.04999999999995</v>
      </c>
    </row>
    <row r="321" spans="1:24">
      <c r="A321" s="29">
        <v>44115</v>
      </c>
      <c r="B321" s="88" t="s">
        <v>118</v>
      </c>
      <c r="C321" s="88">
        <v>120092</v>
      </c>
      <c r="D321" s="88" t="s">
        <v>144</v>
      </c>
      <c r="E321" s="88" t="s">
        <v>36</v>
      </c>
      <c r="F321" s="88" t="s">
        <v>145</v>
      </c>
      <c r="G321" s="88" t="s">
        <v>18</v>
      </c>
      <c r="H321" s="88" t="s">
        <v>146</v>
      </c>
      <c r="I321" s="88" t="s">
        <v>147</v>
      </c>
      <c r="J321" s="88">
        <v>301</v>
      </c>
      <c r="K321" s="88" t="s">
        <v>148</v>
      </c>
      <c r="L321" s="88">
        <v>1</v>
      </c>
      <c r="M321" s="88" t="s">
        <v>20</v>
      </c>
      <c r="N321" s="88">
        <v>4</v>
      </c>
      <c r="O321" s="88" t="s">
        <v>37</v>
      </c>
      <c r="P321" s="88">
        <v>4</v>
      </c>
      <c r="Q321" s="88">
        <v>54502</v>
      </c>
      <c r="R321" s="31">
        <v>4750.6000000000004</v>
      </c>
      <c r="S321" s="88">
        <v>8.99</v>
      </c>
      <c r="T321" s="88">
        <v>0.182</v>
      </c>
      <c r="U321" s="88">
        <v>99</v>
      </c>
      <c r="V321" s="88">
        <v>5.5E-2</v>
      </c>
      <c r="W321" s="88">
        <v>258917.20120000001</v>
      </c>
      <c r="X321" s="88">
        <v>470.30940000000004</v>
      </c>
    </row>
    <row r="322" spans="1:24">
      <c r="A322" s="29">
        <v>44108</v>
      </c>
      <c r="B322" s="88" t="s">
        <v>119</v>
      </c>
      <c r="C322" s="88">
        <v>120092</v>
      </c>
      <c r="D322" s="88" t="s">
        <v>144</v>
      </c>
      <c r="E322" s="88" t="s">
        <v>36</v>
      </c>
      <c r="F322" s="88" t="s">
        <v>145</v>
      </c>
      <c r="G322" s="88" t="s">
        <v>18</v>
      </c>
      <c r="H322" s="88" t="s">
        <v>146</v>
      </c>
      <c r="I322" s="88" t="s">
        <v>147</v>
      </c>
      <c r="J322" s="88">
        <v>301</v>
      </c>
      <c r="K322" s="88" t="s">
        <v>148</v>
      </c>
      <c r="L322" s="88">
        <v>1</v>
      </c>
      <c r="M322" s="88" t="s">
        <v>20</v>
      </c>
      <c r="N322" s="88">
        <v>4</v>
      </c>
      <c r="O322" s="88" t="s">
        <v>37</v>
      </c>
      <c r="P322" s="88">
        <v>4</v>
      </c>
      <c r="Q322" s="88">
        <v>54627</v>
      </c>
      <c r="R322" s="30">
        <v>4618</v>
      </c>
      <c r="S322" s="88">
        <v>8.8000000000000007</v>
      </c>
      <c r="T322" s="88">
        <v>0.11700000000000001</v>
      </c>
      <c r="U322" s="88">
        <v>64</v>
      </c>
      <c r="V322" s="88">
        <v>3.6999999999999998E-2</v>
      </c>
      <c r="W322" s="88">
        <v>252267.486</v>
      </c>
      <c r="X322" s="88">
        <v>295.55200000000002</v>
      </c>
    </row>
    <row r="323" spans="1:24">
      <c r="A323" s="29">
        <v>44108</v>
      </c>
      <c r="B323" s="88" t="s">
        <v>120</v>
      </c>
      <c r="C323" s="88">
        <v>120092</v>
      </c>
      <c r="D323" s="88" t="s">
        <v>144</v>
      </c>
      <c r="E323" s="88" t="s">
        <v>36</v>
      </c>
      <c r="F323" s="88" t="s">
        <v>145</v>
      </c>
      <c r="G323" s="88" t="s">
        <v>18</v>
      </c>
      <c r="H323" s="88" t="s">
        <v>146</v>
      </c>
      <c r="I323" s="88" t="s">
        <v>147</v>
      </c>
      <c r="J323" s="88">
        <v>301</v>
      </c>
      <c r="K323" s="88" t="s">
        <v>148</v>
      </c>
      <c r="L323" s="88">
        <v>1</v>
      </c>
      <c r="M323" s="88" t="s">
        <v>20</v>
      </c>
      <c r="N323" s="88">
        <v>4</v>
      </c>
      <c r="O323" s="88" t="s">
        <v>37</v>
      </c>
      <c r="P323" s="88">
        <v>4</v>
      </c>
      <c r="Q323" s="88">
        <v>54627</v>
      </c>
      <c r="R323" s="30">
        <v>4618</v>
      </c>
      <c r="S323" s="88">
        <v>8.8000000000000007</v>
      </c>
      <c r="T323" s="88">
        <v>0.112</v>
      </c>
      <c r="U323" s="88">
        <v>61</v>
      </c>
      <c r="V323" s="88">
        <v>3.6999999999999998E-2</v>
      </c>
      <c r="W323" s="88">
        <v>252267.486</v>
      </c>
      <c r="X323" s="88">
        <v>281.69799999999998</v>
      </c>
    </row>
    <row r="324" spans="1:24">
      <c r="A324" s="29">
        <v>44101</v>
      </c>
      <c r="B324" s="88" t="s">
        <v>121</v>
      </c>
      <c r="C324" s="88">
        <v>120092</v>
      </c>
      <c r="D324" s="88" t="s">
        <v>144</v>
      </c>
      <c r="E324" s="88" t="s">
        <v>36</v>
      </c>
      <c r="F324" s="88" t="s">
        <v>145</v>
      </c>
      <c r="G324" s="88" t="s">
        <v>18</v>
      </c>
      <c r="H324" s="88" t="s">
        <v>146</v>
      </c>
      <c r="I324" s="88" t="s">
        <v>147</v>
      </c>
      <c r="J324" s="88">
        <v>301</v>
      </c>
      <c r="K324" s="88" t="s">
        <v>148</v>
      </c>
      <c r="L324" s="88">
        <v>1</v>
      </c>
      <c r="M324" s="88" t="s">
        <v>20</v>
      </c>
      <c r="N324" s="88">
        <v>4</v>
      </c>
      <c r="O324" s="88" t="s">
        <v>37</v>
      </c>
      <c r="P324" s="88">
        <v>4</v>
      </c>
      <c r="Q324" s="88">
        <v>54753</v>
      </c>
      <c r="R324" s="31">
        <v>4477.6000000000004</v>
      </c>
      <c r="S324" s="88">
        <v>8.5</v>
      </c>
      <c r="T324" s="88">
        <v>0.23</v>
      </c>
      <c r="U324" s="88">
        <v>126</v>
      </c>
      <c r="V324" s="88">
        <v>7.2999999999999995E-2</v>
      </c>
      <c r="W324" s="88">
        <v>245162.03280000002</v>
      </c>
      <c r="X324" s="88">
        <v>564.1776000000001</v>
      </c>
    </row>
    <row r="325" spans="1:24">
      <c r="A325" s="29">
        <v>44095</v>
      </c>
      <c r="B325" s="88" t="s">
        <v>122</v>
      </c>
      <c r="C325" s="88">
        <v>120092</v>
      </c>
      <c r="D325" s="88" t="s">
        <v>144</v>
      </c>
      <c r="E325" s="88" t="s">
        <v>36</v>
      </c>
      <c r="F325" s="88" t="s">
        <v>145</v>
      </c>
      <c r="G325" s="88" t="s">
        <v>18</v>
      </c>
      <c r="H325" s="88" t="s">
        <v>146</v>
      </c>
      <c r="I325" s="88" t="s">
        <v>147</v>
      </c>
      <c r="J325" s="88">
        <v>301</v>
      </c>
      <c r="K325" s="88" t="s">
        <v>148</v>
      </c>
      <c r="L325" s="88">
        <v>1</v>
      </c>
      <c r="M325" s="88" t="s">
        <v>20</v>
      </c>
      <c r="N325" s="88">
        <v>4</v>
      </c>
      <c r="O325" s="88" t="s">
        <v>37</v>
      </c>
      <c r="P325" s="88">
        <v>4</v>
      </c>
      <c r="Q325" s="88">
        <v>54871</v>
      </c>
      <c r="R325" s="30">
        <v>4332</v>
      </c>
      <c r="S325" s="88">
        <v>8.3000000000000007</v>
      </c>
      <c r="T325" s="88">
        <v>0.215</v>
      </c>
      <c r="U325" s="88">
        <v>118</v>
      </c>
      <c r="V325" s="88">
        <v>5.6000000000000001E-2</v>
      </c>
      <c r="W325" s="88">
        <v>237701.17199999999</v>
      </c>
      <c r="X325" s="88">
        <v>511.17599999999999</v>
      </c>
    </row>
    <row r="326" spans="1:24">
      <c r="A326" s="29">
        <v>44087</v>
      </c>
      <c r="B326" s="88" t="s">
        <v>123</v>
      </c>
      <c r="C326" s="88">
        <v>120092</v>
      </c>
      <c r="D326" s="88" t="s">
        <v>144</v>
      </c>
      <c r="E326" s="88" t="s">
        <v>36</v>
      </c>
      <c r="F326" s="88" t="s">
        <v>145</v>
      </c>
      <c r="G326" s="88" t="s">
        <v>18</v>
      </c>
      <c r="H326" s="88" t="s">
        <v>146</v>
      </c>
      <c r="I326" s="88" t="s">
        <v>147</v>
      </c>
      <c r="J326" s="88">
        <v>301</v>
      </c>
      <c r="K326" s="88" t="s">
        <v>148</v>
      </c>
      <c r="L326" s="88">
        <v>1</v>
      </c>
      <c r="M326" s="88" t="s">
        <v>20</v>
      </c>
      <c r="N326" s="88">
        <v>4</v>
      </c>
      <c r="O326" s="88" t="s">
        <v>37</v>
      </c>
      <c r="P326" s="88">
        <v>4</v>
      </c>
      <c r="Q326" s="88">
        <v>55017</v>
      </c>
      <c r="R326" s="30">
        <v>4213</v>
      </c>
      <c r="S326" s="88">
        <v>8.048</v>
      </c>
      <c r="T326" s="88">
        <v>0.26500000000000001</v>
      </c>
      <c r="U326" s="88">
        <v>146</v>
      </c>
      <c r="V326" s="88">
        <v>8.2000000000000003E-2</v>
      </c>
      <c r="W326" s="88">
        <v>231786.62100000001</v>
      </c>
      <c r="X326" s="88">
        <v>615.09799999999996</v>
      </c>
    </row>
    <row r="327" spans="1:24">
      <c r="A327" s="29">
        <v>44082</v>
      </c>
      <c r="B327" s="88" t="s">
        <v>124</v>
      </c>
      <c r="C327" s="88">
        <v>120092</v>
      </c>
      <c r="D327" s="88" t="s">
        <v>144</v>
      </c>
      <c r="E327" s="88" t="s">
        <v>36</v>
      </c>
      <c r="F327" s="88" t="s">
        <v>145</v>
      </c>
      <c r="G327" s="88" t="s">
        <v>18</v>
      </c>
      <c r="H327" s="88" t="s">
        <v>146</v>
      </c>
      <c r="I327" s="88" t="s">
        <v>147</v>
      </c>
      <c r="J327" s="88">
        <v>301</v>
      </c>
      <c r="K327" s="88" t="s">
        <v>148</v>
      </c>
      <c r="L327" s="88">
        <v>1</v>
      </c>
      <c r="M327" s="88" t="s">
        <v>20</v>
      </c>
      <c r="N327" s="88">
        <v>4</v>
      </c>
      <c r="O327" s="88" t="s">
        <v>37</v>
      </c>
      <c r="P327" s="88">
        <v>4</v>
      </c>
      <c r="Q327" s="88">
        <v>55178</v>
      </c>
      <c r="R327" s="30">
        <v>4062</v>
      </c>
      <c r="S327" s="88">
        <v>7.782</v>
      </c>
      <c r="T327" s="88">
        <v>0.24299999999999999</v>
      </c>
      <c r="U327" s="88">
        <v>134</v>
      </c>
      <c r="V327" s="88">
        <v>0.10299999999999999</v>
      </c>
      <c r="W327" s="88">
        <v>224133.03599999999</v>
      </c>
      <c r="X327" s="88">
        <v>544.30799999999999</v>
      </c>
    </row>
    <row r="328" spans="1:24">
      <c r="A328" s="29">
        <v>44082</v>
      </c>
      <c r="B328" s="88" t="s">
        <v>125</v>
      </c>
      <c r="C328" s="88">
        <v>120092</v>
      </c>
      <c r="D328" s="88" t="s">
        <v>144</v>
      </c>
      <c r="E328" s="88" t="s">
        <v>36</v>
      </c>
      <c r="F328" s="88" t="s">
        <v>145</v>
      </c>
      <c r="G328" s="88" t="s">
        <v>18</v>
      </c>
      <c r="H328" s="88" t="s">
        <v>146</v>
      </c>
      <c r="I328" s="88" t="s">
        <v>147</v>
      </c>
      <c r="J328" s="88">
        <v>301</v>
      </c>
      <c r="K328" s="88" t="s">
        <v>148</v>
      </c>
      <c r="L328" s="88">
        <v>1</v>
      </c>
      <c r="M328" s="88" t="s">
        <v>20</v>
      </c>
      <c r="N328" s="88">
        <v>4</v>
      </c>
      <c r="O328" s="88" t="s">
        <v>37</v>
      </c>
      <c r="P328" s="88">
        <v>4</v>
      </c>
      <c r="Q328" s="88">
        <v>55178</v>
      </c>
      <c r="R328" s="30">
        <v>4062</v>
      </c>
      <c r="S328" s="88">
        <v>7.782</v>
      </c>
      <c r="T328" s="88">
        <v>4.9000000000000002E-2</v>
      </c>
      <c r="U328" s="88">
        <v>27</v>
      </c>
      <c r="V328" s="88">
        <v>3.4000000000000002E-2</v>
      </c>
      <c r="W328" s="88">
        <v>224133.03599999999</v>
      </c>
      <c r="X328" s="88">
        <v>109.67400000000001</v>
      </c>
    </row>
    <row r="329" spans="1:24">
      <c r="A329" s="29">
        <v>43892</v>
      </c>
      <c r="B329" s="88" t="s">
        <v>54</v>
      </c>
      <c r="C329" s="88">
        <v>120092</v>
      </c>
      <c r="D329" s="88" t="s">
        <v>144</v>
      </c>
      <c r="E329" s="88" t="s">
        <v>36</v>
      </c>
      <c r="F329" s="88" t="s">
        <v>145</v>
      </c>
      <c r="G329" s="88" t="s">
        <v>18</v>
      </c>
      <c r="H329" s="88" t="s">
        <v>146</v>
      </c>
      <c r="I329" s="88" t="s">
        <v>147</v>
      </c>
      <c r="J329" s="88">
        <v>301</v>
      </c>
      <c r="K329" s="88" t="s">
        <v>148</v>
      </c>
      <c r="L329" s="88">
        <v>1</v>
      </c>
      <c r="M329" s="88" t="s">
        <v>20</v>
      </c>
      <c r="N329" s="88">
        <v>4</v>
      </c>
      <c r="O329" s="88" t="s">
        <v>37</v>
      </c>
      <c r="P329" s="88">
        <v>5</v>
      </c>
      <c r="Q329" s="88">
        <v>59026</v>
      </c>
      <c r="R329" s="88">
        <v>907</v>
      </c>
      <c r="S329" s="88">
        <v>1.9</v>
      </c>
      <c r="T329" s="88">
        <v>8.3000000000000004E-2</v>
      </c>
      <c r="U329" s="88">
        <v>49</v>
      </c>
      <c r="V329" s="88">
        <v>4.1000000000000002E-2</v>
      </c>
      <c r="W329" s="88">
        <v>53536.582000000002</v>
      </c>
      <c r="X329" s="88">
        <v>44.442999999999998</v>
      </c>
    </row>
    <row r="330" spans="1:24">
      <c r="A330" s="29">
        <v>43892</v>
      </c>
      <c r="B330" s="88" t="s">
        <v>55</v>
      </c>
      <c r="C330" s="88">
        <v>120092</v>
      </c>
      <c r="D330" s="88" t="s">
        <v>144</v>
      </c>
      <c r="E330" s="88" t="s">
        <v>36</v>
      </c>
      <c r="F330" s="88" t="s">
        <v>145</v>
      </c>
      <c r="G330" s="88" t="s">
        <v>18</v>
      </c>
      <c r="H330" s="88" t="s">
        <v>146</v>
      </c>
      <c r="I330" s="88" t="s">
        <v>147</v>
      </c>
      <c r="J330" s="88">
        <v>301</v>
      </c>
      <c r="K330" s="88" t="s">
        <v>148</v>
      </c>
      <c r="L330" s="88">
        <v>1</v>
      </c>
      <c r="M330" s="88" t="s">
        <v>20</v>
      </c>
      <c r="N330" s="88">
        <v>4</v>
      </c>
      <c r="O330" s="88" t="s">
        <v>37</v>
      </c>
      <c r="P330" s="88">
        <v>5</v>
      </c>
      <c r="Q330" s="88">
        <v>59026</v>
      </c>
      <c r="R330" s="88">
        <v>907</v>
      </c>
      <c r="S330" s="88">
        <v>1.9</v>
      </c>
      <c r="T330" s="88">
        <v>0.30199999999999999</v>
      </c>
      <c r="U330" s="88">
        <v>178</v>
      </c>
      <c r="V330" s="88">
        <v>0.13700000000000001</v>
      </c>
      <c r="W330" s="88">
        <v>53536.582000000002</v>
      </c>
      <c r="X330" s="88">
        <v>161.446</v>
      </c>
    </row>
    <row r="331" spans="1:24">
      <c r="A331" s="29">
        <v>43885</v>
      </c>
      <c r="B331" s="88" t="s">
        <v>56</v>
      </c>
      <c r="C331" s="88">
        <v>120092</v>
      </c>
      <c r="D331" s="88" t="s">
        <v>144</v>
      </c>
      <c r="E331" s="88" t="s">
        <v>36</v>
      </c>
      <c r="F331" s="88" t="s">
        <v>145</v>
      </c>
      <c r="G331" s="88" t="s">
        <v>18</v>
      </c>
      <c r="H331" s="88" t="s">
        <v>146</v>
      </c>
      <c r="I331" s="88" t="s">
        <v>147</v>
      </c>
      <c r="J331" s="88">
        <v>301</v>
      </c>
      <c r="K331" s="88" t="s">
        <v>148</v>
      </c>
      <c r="L331" s="88">
        <v>1</v>
      </c>
      <c r="M331" s="88" t="s">
        <v>20</v>
      </c>
      <c r="N331" s="88">
        <v>4</v>
      </c>
      <c r="O331" s="88" t="s">
        <v>37</v>
      </c>
      <c r="P331" s="88">
        <v>5</v>
      </c>
      <c r="Q331" s="88">
        <v>59251</v>
      </c>
      <c r="R331" s="88">
        <v>864.1</v>
      </c>
      <c r="S331" s="88">
        <v>1.9</v>
      </c>
      <c r="T331" s="88">
        <v>0.38</v>
      </c>
      <c r="U331" s="88">
        <v>225</v>
      </c>
      <c r="V331" s="88">
        <v>0.16400000000000001</v>
      </c>
      <c r="W331" s="88">
        <v>51198.789100000002</v>
      </c>
      <c r="X331" s="88">
        <v>194.42250000000001</v>
      </c>
    </row>
    <row r="332" spans="1:24">
      <c r="A332" s="29">
        <v>43878</v>
      </c>
      <c r="B332" s="88" t="s">
        <v>57</v>
      </c>
      <c r="C332" s="88">
        <v>120092</v>
      </c>
      <c r="D332" s="88" t="s">
        <v>144</v>
      </c>
      <c r="E332" s="88" t="s">
        <v>36</v>
      </c>
      <c r="F332" s="88" t="s">
        <v>145</v>
      </c>
      <c r="G332" s="88" t="s">
        <v>18</v>
      </c>
      <c r="H332" s="88" t="s">
        <v>146</v>
      </c>
      <c r="I332" s="88" t="s">
        <v>147</v>
      </c>
      <c r="J332" s="88">
        <v>301</v>
      </c>
      <c r="K332" s="88" t="s">
        <v>148</v>
      </c>
      <c r="L332" s="88">
        <v>1</v>
      </c>
      <c r="M332" s="88" t="s">
        <v>20</v>
      </c>
      <c r="N332" s="88">
        <v>4</v>
      </c>
      <c r="O332" s="88" t="s">
        <v>37</v>
      </c>
      <c r="P332" s="88">
        <v>5</v>
      </c>
      <c r="Q332" s="88">
        <v>59532</v>
      </c>
      <c r="R332" s="88">
        <v>835</v>
      </c>
      <c r="S332" s="88">
        <v>2</v>
      </c>
      <c r="T332" s="88">
        <v>0.47199999999999998</v>
      </c>
      <c r="U332" s="88">
        <v>281</v>
      </c>
      <c r="V332" s="88">
        <v>0.36599999999999999</v>
      </c>
      <c r="W332" s="88">
        <v>49709.22</v>
      </c>
      <c r="X332" s="88">
        <v>234.63499999999999</v>
      </c>
    </row>
    <row r="333" spans="1:24">
      <c r="A333" s="29">
        <v>43870</v>
      </c>
      <c r="B333" s="88" t="s">
        <v>58</v>
      </c>
      <c r="C333" s="88">
        <v>120092</v>
      </c>
      <c r="D333" s="88" t="s">
        <v>144</v>
      </c>
      <c r="E333" s="88" t="s">
        <v>36</v>
      </c>
      <c r="F333" s="88" t="s">
        <v>145</v>
      </c>
      <c r="G333" s="88" t="s">
        <v>18</v>
      </c>
      <c r="H333" s="88" t="s">
        <v>146</v>
      </c>
      <c r="I333" s="88" t="s">
        <v>147</v>
      </c>
      <c r="J333" s="88">
        <v>301</v>
      </c>
      <c r="K333" s="88" t="s">
        <v>148</v>
      </c>
      <c r="L333" s="88">
        <v>1</v>
      </c>
      <c r="M333" s="88" t="s">
        <v>20</v>
      </c>
      <c r="N333" s="88">
        <v>4</v>
      </c>
      <c r="O333" s="88" t="s">
        <v>37</v>
      </c>
      <c r="P333" s="88">
        <v>5</v>
      </c>
      <c r="Q333" s="88">
        <v>59706</v>
      </c>
      <c r="R333" s="88">
        <v>783.6</v>
      </c>
      <c r="S333" s="88">
        <v>1.9490000000000001</v>
      </c>
      <c r="T333" s="88">
        <v>0.29099999999999998</v>
      </c>
      <c r="U333" s="88">
        <v>174</v>
      </c>
      <c r="V333" s="88">
        <v>0.24299999999999999</v>
      </c>
      <c r="W333" s="88">
        <v>46785.621599999999</v>
      </c>
      <c r="X333" s="88">
        <v>136.34639999999999</v>
      </c>
    </row>
    <row r="334" spans="1:24">
      <c r="A334" s="29">
        <v>43864</v>
      </c>
      <c r="B334" s="88" t="s">
        <v>59</v>
      </c>
      <c r="C334" s="88">
        <v>120092</v>
      </c>
      <c r="D334" s="88" t="s">
        <v>144</v>
      </c>
      <c r="E334" s="88" t="s">
        <v>36</v>
      </c>
      <c r="F334" s="88" t="s">
        <v>145</v>
      </c>
      <c r="G334" s="88" t="s">
        <v>18</v>
      </c>
      <c r="H334" s="88" t="s">
        <v>146</v>
      </c>
      <c r="I334" s="88" t="s">
        <v>147</v>
      </c>
      <c r="J334" s="88">
        <v>301</v>
      </c>
      <c r="K334" s="88" t="s">
        <v>148</v>
      </c>
      <c r="L334" s="88">
        <v>1</v>
      </c>
      <c r="M334" s="88" t="s">
        <v>20</v>
      </c>
      <c r="N334" s="88">
        <v>4</v>
      </c>
      <c r="O334" s="88" t="s">
        <v>37</v>
      </c>
      <c r="P334" s="88">
        <v>5</v>
      </c>
      <c r="Q334" s="88">
        <v>59862</v>
      </c>
      <c r="R334" s="88">
        <v>659</v>
      </c>
      <c r="S334" s="88">
        <v>1.6439999999999999</v>
      </c>
      <c r="T334" s="88">
        <v>8.4000000000000005E-2</v>
      </c>
      <c r="U334" s="88">
        <v>50</v>
      </c>
      <c r="V334" s="88">
        <v>3.7999999999999999E-2</v>
      </c>
      <c r="W334" s="88">
        <v>39449.057999999997</v>
      </c>
      <c r="X334" s="88">
        <v>32.950000000000003</v>
      </c>
    </row>
    <row r="335" spans="1:24">
      <c r="A335" s="29">
        <v>43864</v>
      </c>
      <c r="B335" s="88" t="s">
        <v>60</v>
      </c>
      <c r="C335" s="88">
        <v>120092</v>
      </c>
      <c r="D335" s="88" t="s">
        <v>144</v>
      </c>
      <c r="E335" s="88" t="s">
        <v>36</v>
      </c>
      <c r="F335" s="88" t="s">
        <v>145</v>
      </c>
      <c r="G335" s="88" t="s">
        <v>18</v>
      </c>
      <c r="H335" s="88" t="s">
        <v>146</v>
      </c>
      <c r="I335" s="88" t="s">
        <v>147</v>
      </c>
      <c r="J335" s="88">
        <v>301</v>
      </c>
      <c r="K335" s="88" t="s">
        <v>148</v>
      </c>
      <c r="L335" s="88">
        <v>1</v>
      </c>
      <c r="M335" s="88" t="s">
        <v>20</v>
      </c>
      <c r="N335" s="88">
        <v>4</v>
      </c>
      <c r="O335" s="88" t="s">
        <v>37</v>
      </c>
      <c r="P335" s="88">
        <v>5</v>
      </c>
      <c r="Q335" s="88">
        <v>59862</v>
      </c>
      <c r="R335" s="88">
        <v>659</v>
      </c>
      <c r="S335" s="88">
        <v>1.6439999999999999</v>
      </c>
      <c r="T335" s="88">
        <v>0.17699999999999999</v>
      </c>
      <c r="U335" s="88">
        <v>106</v>
      </c>
      <c r="V335" s="88">
        <v>0.109</v>
      </c>
      <c r="W335" s="88">
        <v>39449.057999999997</v>
      </c>
      <c r="X335" s="88">
        <v>69.853999999999999</v>
      </c>
    </row>
    <row r="336" spans="1:24">
      <c r="A336" s="29">
        <v>43857</v>
      </c>
      <c r="B336" s="88" t="s">
        <v>61</v>
      </c>
      <c r="C336" s="88">
        <v>120092</v>
      </c>
      <c r="D336" s="88" t="s">
        <v>144</v>
      </c>
      <c r="E336" s="88" t="s">
        <v>36</v>
      </c>
      <c r="F336" s="88" t="s">
        <v>145</v>
      </c>
      <c r="G336" s="88" t="s">
        <v>18</v>
      </c>
      <c r="H336" s="88" t="s">
        <v>146</v>
      </c>
      <c r="I336" s="88" t="s">
        <v>147</v>
      </c>
      <c r="J336" s="88">
        <v>301</v>
      </c>
      <c r="K336" s="88" t="s">
        <v>148</v>
      </c>
      <c r="L336" s="88">
        <v>1</v>
      </c>
      <c r="M336" s="88" t="s">
        <v>20</v>
      </c>
      <c r="N336" s="88">
        <v>4</v>
      </c>
      <c r="O336" s="88" t="s">
        <v>37</v>
      </c>
      <c r="P336" s="88">
        <v>5</v>
      </c>
      <c r="Q336" s="88">
        <v>60019</v>
      </c>
      <c r="R336" s="88">
        <v>616.9</v>
      </c>
      <c r="S336" s="88">
        <v>1.4</v>
      </c>
      <c r="T336" s="88">
        <v>0.26200000000000001</v>
      </c>
      <c r="U336" s="88">
        <v>157</v>
      </c>
      <c r="V336" s="88">
        <v>0.217</v>
      </c>
      <c r="W336" s="88">
        <v>37025.721100000002</v>
      </c>
      <c r="X336" s="88">
        <v>96.853300000000004</v>
      </c>
    </row>
    <row r="337" spans="1:24">
      <c r="A337" s="29">
        <v>43850</v>
      </c>
      <c r="B337" s="88" t="s">
        <v>62</v>
      </c>
      <c r="C337" s="88">
        <v>120092</v>
      </c>
      <c r="D337" s="88" t="s">
        <v>144</v>
      </c>
      <c r="E337" s="88" t="s">
        <v>36</v>
      </c>
      <c r="F337" s="88" t="s">
        <v>145</v>
      </c>
      <c r="G337" s="88" t="s">
        <v>18</v>
      </c>
      <c r="H337" s="88" t="s">
        <v>146</v>
      </c>
      <c r="I337" s="88" t="s">
        <v>147</v>
      </c>
      <c r="J337" s="88">
        <v>301</v>
      </c>
      <c r="K337" s="88" t="s">
        <v>148</v>
      </c>
      <c r="L337" s="88">
        <v>1</v>
      </c>
      <c r="M337" s="88" t="s">
        <v>20</v>
      </c>
      <c r="N337" s="88">
        <v>4</v>
      </c>
      <c r="O337" s="88" t="s">
        <v>37</v>
      </c>
      <c r="P337" s="88">
        <v>5</v>
      </c>
      <c r="Q337" s="88">
        <v>60133</v>
      </c>
      <c r="R337" s="88">
        <v>581</v>
      </c>
      <c r="S337" s="88">
        <v>1.456</v>
      </c>
      <c r="T337" s="88">
        <v>0.19</v>
      </c>
      <c r="U337" s="88">
        <v>114</v>
      </c>
      <c r="V337" s="88">
        <v>0.14599999999999999</v>
      </c>
      <c r="W337" s="88">
        <v>34937.273000000001</v>
      </c>
      <c r="X337" s="88">
        <v>66.233999999999995</v>
      </c>
    </row>
    <row r="338" spans="1:24">
      <c r="A338" s="29">
        <v>43843</v>
      </c>
      <c r="B338" s="88" t="s">
        <v>63</v>
      </c>
      <c r="C338" s="88">
        <v>120092</v>
      </c>
      <c r="D338" s="88" t="s">
        <v>144</v>
      </c>
      <c r="E338" s="88" t="s">
        <v>36</v>
      </c>
      <c r="F338" s="88" t="s">
        <v>145</v>
      </c>
      <c r="G338" s="88" t="s">
        <v>18</v>
      </c>
      <c r="H338" s="88" t="s">
        <v>146</v>
      </c>
      <c r="I338" s="88" t="s">
        <v>147</v>
      </c>
      <c r="J338" s="88">
        <v>301</v>
      </c>
      <c r="K338" s="88" t="s">
        <v>148</v>
      </c>
      <c r="L338" s="88">
        <v>1</v>
      </c>
      <c r="M338" s="88" t="s">
        <v>20</v>
      </c>
      <c r="N338" s="88">
        <v>4</v>
      </c>
      <c r="O338" s="88" t="s">
        <v>37</v>
      </c>
      <c r="P338" s="88">
        <v>5</v>
      </c>
      <c r="Q338" s="88">
        <v>60453</v>
      </c>
      <c r="R338" s="88">
        <v>537</v>
      </c>
      <c r="S338" s="88">
        <v>1.2</v>
      </c>
      <c r="T338" s="88">
        <v>0.52900000000000003</v>
      </c>
      <c r="U338" s="88">
        <v>320</v>
      </c>
      <c r="V338" s="88">
        <v>0.47299999999999998</v>
      </c>
      <c r="W338" s="88">
        <v>32463.260999999999</v>
      </c>
      <c r="X338" s="88">
        <v>171.84</v>
      </c>
    </row>
    <row r="339" spans="1:24">
      <c r="A339" s="29">
        <v>43836</v>
      </c>
      <c r="B339" s="88" t="s">
        <v>64</v>
      </c>
      <c r="C339" s="88">
        <v>120092</v>
      </c>
      <c r="D339" s="88" t="s">
        <v>144</v>
      </c>
      <c r="E339" s="88" t="s">
        <v>36</v>
      </c>
      <c r="F339" s="88" t="s">
        <v>145</v>
      </c>
      <c r="G339" s="88" t="s">
        <v>18</v>
      </c>
      <c r="H339" s="88" t="s">
        <v>146</v>
      </c>
      <c r="I339" s="88" t="s">
        <v>147</v>
      </c>
      <c r="J339" s="88">
        <v>301</v>
      </c>
      <c r="K339" s="88" t="s">
        <v>148</v>
      </c>
      <c r="L339" s="88">
        <v>1</v>
      </c>
      <c r="M339" s="88" t="s">
        <v>20</v>
      </c>
      <c r="N339" s="88">
        <v>4</v>
      </c>
      <c r="O339" s="88" t="s">
        <v>37</v>
      </c>
      <c r="P339" s="88">
        <v>5</v>
      </c>
      <c r="Q339" s="88">
        <v>60577</v>
      </c>
      <c r="R339" s="88">
        <v>508</v>
      </c>
      <c r="S339" s="88">
        <v>1</v>
      </c>
      <c r="T339" s="88">
        <v>0.16200000000000001</v>
      </c>
      <c r="U339" s="88">
        <v>98</v>
      </c>
      <c r="V339" s="88">
        <v>0.111</v>
      </c>
      <c r="W339" s="88">
        <v>30773.116000000002</v>
      </c>
      <c r="X339" s="88">
        <v>49.783999999999999</v>
      </c>
    </row>
    <row r="340" spans="1:24">
      <c r="A340" s="29">
        <v>43836</v>
      </c>
      <c r="B340" s="88" t="s">
        <v>65</v>
      </c>
      <c r="C340" s="88">
        <v>120092</v>
      </c>
      <c r="D340" s="88" t="s">
        <v>144</v>
      </c>
      <c r="E340" s="88" t="s">
        <v>36</v>
      </c>
      <c r="F340" s="88" t="s">
        <v>145</v>
      </c>
      <c r="G340" s="88" t="s">
        <v>18</v>
      </c>
      <c r="H340" s="88" t="s">
        <v>146</v>
      </c>
      <c r="I340" s="88" t="s">
        <v>147</v>
      </c>
      <c r="J340" s="88">
        <v>301</v>
      </c>
      <c r="K340" s="88" t="s">
        <v>148</v>
      </c>
      <c r="L340" s="88">
        <v>1</v>
      </c>
      <c r="M340" s="88" t="s">
        <v>20</v>
      </c>
      <c r="N340" s="88">
        <v>4</v>
      </c>
      <c r="O340" s="88" t="s">
        <v>37</v>
      </c>
      <c r="P340" s="88">
        <v>5</v>
      </c>
      <c r="Q340" s="88">
        <v>60577</v>
      </c>
      <c r="R340" s="88">
        <v>508</v>
      </c>
      <c r="S340" s="88">
        <v>1</v>
      </c>
      <c r="T340" s="88">
        <v>4.2999999999999997E-2</v>
      </c>
      <c r="U340" s="88">
        <v>26</v>
      </c>
      <c r="V340" s="88">
        <v>3.1E-2</v>
      </c>
      <c r="W340" s="88">
        <v>30773.116000000002</v>
      </c>
      <c r="X340" s="88">
        <v>13.208</v>
      </c>
    </row>
    <row r="341" spans="1:24">
      <c r="A341" s="29">
        <v>43829</v>
      </c>
      <c r="B341" s="88" t="s">
        <v>66</v>
      </c>
      <c r="C341" s="88">
        <v>120092</v>
      </c>
      <c r="D341" s="88" t="s">
        <v>144</v>
      </c>
      <c r="E341" s="88" t="s">
        <v>36</v>
      </c>
      <c r="F341" s="88" t="s">
        <v>145</v>
      </c>
      <c r="G341" s="88" t="s">
        <v>18</v>
      </c>
      <c r="H341" s="88" t="s">
        <v>146</v>
      </c>
      <c r="I341" s="88" t="s">
        <v>147</v>
      </c>
      <c r="J341" s="88">
        <v>301</v>
      </c>
      <c r="K341" s="88" t="s">
        <v>148</v>
      </c>
      <c r="L341" s="88">
        <v>1</v>
      </c>
      <c r="M341" s="88" t="s">
        <v>20</v>
      </c>
      <c r="N341" s="88">
        <v>4</v>
      </c>
      <c r="O341" s="88" t="s">
        <v>37</v>
      </c>
      <c r="P341" s="88">
        <v>5</v>
      </c>
      <c r="Q341" s="88">
        <v>60985</v>
      </c>
      <c r="R341" s="88">
        <v>508.2</v>
      </c>
      <c r="S341" s="88">
        <v>1.1000000000000001</v>
      </c>
      <c r="T341" s="88">
        <v>0.66900000000000004</v>
      </c>
      <c r="U341" s="88">
        <v>408</v>
      </c>
      <c r="V341" s="88">
        <v>0.17100000000000001</v>
      </c>
      <c r="W341" s="88">
        <v>30992.577000000001</v>
      </c>
      <c r="X341" s="88">
        <v>207.34560000000002</v>
      </c>
    </row>
    <row r="342" spans="1:24">
      <c r="A342" s="29">
        <v>43823</v>
      </c>
      <c r="B342" s="88" t="s">
        <v>67</v>
      </c>
      <c r="C342" s="88">
        <v>120092</v>
      </c>
      <c r="D342" s="88" t="s">
        <v>144</v>
      </c>
      <c r="E342" s="88" t="s">
        <v>36</v>
      </c>
      <c r="F342" s="88" t="s">
        <v>145</v>
      </c>
      <c r="G342" s="88" t="s">
        <v>18</v>
      </c>
      <c r="H342" s="88" t="s">
        <v>146</v>
      </c>
      <c r="I342" s="88" t="s">
        <v>147</v>
      </c>
      <c r="J342" s="88">
        <v>301</v>
      </c>
      <c r="K342" s="88" t="s">
        <v>148</v>
      </c>
      <c r="L342" s="88">
        <v>1</v>
      </c>
      <c r="M342" s="88" t="s">
        <v>20</v>
      </c>
      <c r="N342" s="88">
        <v>4</v>
      </c>
      <c r="O342" s="88" t="s">
        <v>37</v>
      </c>
      <c r="P342" s="88">
        <v>5</v>
      </c>
      <c r="Q342" s="88">
        <v>61109</v>
      </c>
      <c r="R342" s="88">
        <v>431</v>
      </c>
      <c r="S342" s="88">
        <v>1.6459999999999999</v>
      </c>
      <c r="T342" s="88">
        <v>0.20300000000000001</v>
      </c>
      <c r="U342" s="88">
        <v>124</v>
      </c>
      <c r="V342" s="88">
        <v>0.157</v>
      </c>
      <c r="W342" s="88">
        <v>26337.978999999999</v>
      </c>
      <c r="X342" s="88">
        <v>53.444000000000003</v>
      </c>
    </row>
    <row r="343" spans="1:24">
      <c r="A343" s="29">
        <v>43815</v>
      </c>
      <c r="B343" s="88" t="s">
        <v>68</v>
      </c>
      <c r="C343" s="88">
        <v>120092</v>
      </c>
      <c r="D343" s="88" t="s">
        <v>144</v>
      </c>
      <c r="E343" s="88" t="s">
        <v>36</v>
      </c>
      <c r="F343" s="88" t="s">
        <v>145</v>
      </c>
      <c r="G343" s="88" t="s">
        <v>18</v>
      </c>
      <c r="H343" s="88" t="s">
        <v>146</v>
      </c>
      <c r="I343" s="88" t="s">
        <v>147</v>
      </c>
      <c r="J343" s="88">
        <v>301</v>
      </c>
      <c r="K343" s="88" t="s">
        <v>148</v>
      </c>
      <c r="L343" s="88">
        <v>1</v>
      </c>
      <c r="M343" s="88" t="s">
        <v>20</v>
      </c>
      <c r="N343" s="88">
        <v>4</v>
      </c>
      <c r="O343" s="88" t="s">
        <v>37</v>
      </c>
      <c r="P343" s="88">
        <v>5</v>
      </c>
      <c r="Q343" s="88">
        <v>61275</v>
      </c>
      <c r="R343" s="88">
        <v>417.7</v>
      </c>
      <c r="S343" s="88">
        <v>1.6</v>
      </c>
      <c r="T343" s="88">
        <v>0.27100000000000002</v>
      </c>
      <c r="U343" s="88">
        <v>166</v>
      </c>
      <c r="V343" s="88">
        <v>0.22500000000000001</v>
      </c>
      <c r="W343" s="88">
        <v>25594.567500000001</v>
      </c>
      <c r="X343" s="88">
        <v>69.338200000000001</v>
      </c>
    </row>
    <row r="344" spans="1:24">
      <c r="A344" s="29">
        <v>43808</v>
      </c>
      <c r="B344" s="88" t="s">
        <v>69</v>
      </c>
      <c r="C344" s="88">
        <v>120092</v>
      </c>
      <c r="D344" s="88" t="s">
        <v>144</v>
      </c>
      <c r="E344" s="88" t="s">
        <v>36</v>
      </c>
      <c r="F344" s="88" t="s">
        <v>145</v>
      </c>
      <c r="G344" s="88" t="s">
        <v>18</v>
      </c>
      <c r="H344" s="88" t="s">
        <v>146</v>
      </c>
      <c r="I344" s="88" t="s">
        <v>147</v>
      </c>
      <c r="J344" s="88">
        <v>301</v>
      </c>
      <c r="K344" s="88" t="s">
        <v>148</v>
      </c>
      <c r="L344" s="88">
        <v>1</v>
      </c>
      <c r="M344" s="88" t="s">
        <v>20</v>
      </c>
      <c r="N344" s="88">
        <v>4</v>
      </c>
      <c r="O344" s="88" t="s">
        <v>37</v>
      </c>
      <c r="P344" s="88">
        <v>5</v>
      </c>
      <c r="Q344" s="88">
        <v>61571</v>
      </c>
      <c r="R344" s="88">
        <v>369</v>
      </c>
      <c r="S344" s="88">
        <v>1.42</v>
      </c>
      <c r="T344" s="88">
        <v>0.48099999999999998</v>
      </c>
      <c r="U344" s="88">
        <v>296</v>
      </c>
      <c r="V344" s="88">
        <v>0.38</v>
      </c>
      <c r="W344" s="88">
        <v>22719.699000000001</v>
      </c>
      <c r="X344" s="88">
        <v>109.224</v>
      </c>
    </row>
    <row r="345" spans="1:24">
      <c r="A345" s="29">
        <v>43801</v>
      </c>
      <c r="B345" s="88" t="s">
        <v>70</v>
      </c>
      <c r="C345" s="88">
        <v>120092</v>
      </c>
      <c r="D345" s="88" t="s">
        <v>144</v>
      </c>
      <c r="E345" s="88" t="s">
        <v>36</v>
      </c>
      <c r="F345" s="88" t="s">
        <v>145</v>
      </c>
      <c r="G345" s="88" t="s">
        <v>18</v>
      </c>
      <c r="H345" s="88" t="s">
        <v>146</v>
      </c>
      <c r="I345" s="88" t="s">
        <v>147</v>
      </c>
      <c r="J345" s="88">
        <v>301</v>
      </c>
      <c r="K345" s="88" t="s">
        <v>148</v>
      </c>
      <c r="L345" s="88">
        <v>1</v>
      </c>
      <c r="M345" s="88" t="s">
        <v>20</v>
      </c>
      <c r="N345" s="88">
        <v>4</v>
      </c>
      <c r="O345" s="88" t="s">
        <v>37</v>
      </c>
      <c r="P345" s="88">
        <v>5</v>
      </c>
      <c r="Q345" s="88">
        <v>61700</v>
      </c>
      <c r="R345" s="88">
        <v>329.7</v>
      </c>
      <c r="S345" s="88">
        <v>1.2709999999999999</v>
      </c>
      <c r="T345" s="88">
        <v>9.0999999999999998E-2</v>
      </c>
      <c r="U345" s="88">
        <v>56</v>
      </c>
      <c r="V345" s="88">
        <v>8.5999999999999993E-2</v>
      </c>
      <c r="W345" s="88">
        <v>20342.490000000002</v>
      </c>
      <c r="X345" s="88">
        <v>18.463200000000001</v>
      </c>
    </row>
    <row r="346" spans="1:24">
      <c r="A346" s="29">
        <v>43801</v>
      </c>
      <c r="B346" s="88" t="s">
        <v>71</v>
      </c>
      <c r="C346" s="88">
        <v>120092</v>
      </c>
      <c r="D346" s="88" t="s">
        <v>144</v>
      </c>
      <c r="E346" s="88" t="s">
        <v>36</v>
      </c>
      <c r="F346" s="88" t="s">
        <v>145</v>
      </c>
      <c r="G346" s="88" t="s">
        <v>18</v>
      </c>
      <c r="H346" s="88" t="s">
        <v>146</v>
      </c>
      <c r="I346" s="88" t="s">
        <v>147</v>
      </c>
      <c r="J346" s="88">
        <v>301</v>
      </c>
      <c r="K346" s="88" t="s">
        <v>148</v>
      </c>
      <c r="L346" s="88">
        <v>1</v>
      </c>
      <c r="M346" s="88" t="s">
        <v>20</v>
      </c>
      <c r="N346" s="88">
        <v>4</v>
      </c>
      <c r="O346" s="88" t="s">
        <v>37</v>
      </c>
      <c r="P346" s="88">
        <v>5</v>
      </c>
      <c r="Q346" s="88">
        <v>61700</v>
      </c>
      <c r="R346" s="88">
        <v>329.7</v>
      </c>
      <c r="S346" s="88">
        <v>1.2709999999999999</v>
      </c>
      <c r="T346" s="88">
        <v>0.11799999999999999</v>
      </c>
      <c r="U346" s="88">
        <v>73</v>
      </c>
      <c r="V346" s="88">
        <v>9.6000000000000002E-2</v>
      </c>
      <c r="W346" s="88">
        <v>20342.490000000002</v>
      </c>
      <c r="X346" s="88">
        <v>24.068099999999998</v>
      </c>
    </row>
    <row r="347" spans="1:24">
      <c r="A347" s="29">
        <v>43794</v>
      </c>
      <c r="B347" s="88" t="s">
        <v>72</v>
      </c>
      <c r="C347" s="88">
        <v>120092</v>
      </c>
      <c r="D347" s="88" t="s">
        <v>144</v>
      </c>
      <c r="E347" s="88" t="s">
        <v>36</v>
      </c>
      <c r="F347" s="88" t="s">
        <v>145</v>
      </c>
      <c r="G347" s="88" t="s">
        <v>18</v>
      </c>
      <c r="H347" s="88" t="s">
        <v>146</v>
      </c>
      <c r="I347" s="88" t="s">
        <v>147</v>
      </c>
      <c r="J347" s="88">
        <v>301</v>
      </c>
      <c r="K347" s="88" t="s">
        <v>148</v>
      </c>
      <c r="L347" s="88">
        <v>1</v>
      </c>
      <c r="M347" s="88" t="s">
        <v>20</v>
      </c>
      <c r="N347" s="88">
        <v>4</v>
      </c>
      <c r="O347" s="88" t="s">
        <v>37</v>
      </c>
      <c r="P347" s="88">
        <v>5</v>
      </c>
      <c r="Q347" s="88">
        <v>61876</v>
      </c>
      <c r="R347" s="88">
        <v>327.88200000000001</v>
      </c>
      <c r="S347" s="88">
        <v>1.268</v>
      </c>
      <c r="T347" s="88">
        <v>0.28399999999999997</v>
      </c>
      <c r="U347" s="88">
        <v>176</v>
      </c>
      <c r="V347" s="88">
        <v>0.23899999999999999</v>
      </c>
      <c r="W347" s="88">
        <v>20288.026632000001</v>
      </c>
      <c r="X347" s="88">
        <v>57.707232000000005</v>
      </c>
    </row>
    <row r="348" spans="1:24">
      <c r="A348" s="29">
        <v>43787</v>
      </c>
      <c r="B348" s="88" t="s">
        <v>73</v>
      </c>
      <c r="C348" s="88">
        <v>120092</v>
      </c>
      <c r="D348" s="88" t="s">
        <v>144</v>
      </c>
      <c r="E348" s="88" t="s">
        <v>36</v>
      </c>
      <c r="F348" s="88" t="s">
        <v>145</v>
      </c>
      <c r="G348" s="88" t="s">
        <v>18</v>
      </c>
      <c r="H348" s="88" t="s">
        <v>146</v>
      </c>
      <c r="I348" s="88" t="s">
        <v>147</v>
      </c>
      <c r="J348" s="88">
        <v>301</v>
      </c>
      <c r="K348" s="88" t="s">
        <v>148</v>
      </c>
      <c r="L348" s="88">
        <v>1</v>
      </c>
      <c r="M348" s="88" t="s">
        <v>20</v>
      </c>
      <c r="N348" s="88">
        <v>4</v>
      </c>
      <c r="O348" s="88" t="s">
        <v>37</v>
      </c>
      <c r="P348" s="88">
        <v>5</v>
      </c>
      <c r="Q348" s="88">
        <v>62065</v>
      </c>
      <c r="R348" s="88">
        <v>282</v>
      </c>
      <c r="S348" s="88">
        <v>1.0940000000000001</v>
      </c>
      <c r="T348" s="88">
        <v>0.30499999999999999</v>
      </c>
      <c r="U348" s="88">
        <v>189</v>
      </c>
      <c r="V348" s="88">
        <v>0.25</v>
      </c>
      <c r="W348" s="88">
        <v>17502.330000000002</v>
      </c>
      <c r="X348" s="88">
        <v>53.298000000000002</v>
      </c>
    </row>
    <row r="349" spans="1:24">
      <c r="A349" s="29">
        <v>43780</v>
      </c>
      <c r="B349" s="88" t="s">
        <v>74</v>
      </c>
      <c r="C349" s="88">
        <v>120092</v>
      </c>
      <c r="D349" s="88" t="s">
        <v>144</v>
      </c>
      <c r="E349" s="88" t="s">
        <v>36</v>
      </c>
      <c r="F349" s="88" t="s">
        <v>145</v>
      </c>
      <c r="G349" s="88" t="s">
        <v>18</v>
      </c>
      <c r="H349" s="88" t="s">
        <v>146</v>
      </c>
      <c r="I349" s="88" t="s">
        <v>147</v>
      </c>
      <c r="J349" s="88">
        <v>301</v>
      </c>
      <c r="K349" s="88" t="s">
        <v>148</v>
      </c>
      <c r="L349" s="88">
        <v>6</v>
      </c>
      <c r="M349" s="88" t="s">
        <v>149</v>
      </c>
      <c r="N349" s="88">
        <v>4</v>
      </c>
      <c r="O349" s="88" t="s">
        <v>37</v>
      </c>
      <c r="P349" s="88">
        <v>5</v>
      </c>
      <c r="Q349" s="88">
        <v>62355</v>
      </c>
      <c r="R349" s="88">
        <v>239</v>
      </c>
      <c r="S349" s="88">
        <v>0.93100000000000005</v>
      </c>
      <c r="T349" s="88">
        <v>0.46500000000000002</v>
      </c>
      <c r="U349" s="88">
        <v>290</v>
      </c>
      <c r="V349" s="88">
        <v>0.35399999999999998</v>
      </c>
      <c r="W349" s="88">
        <v>14902.844999999999</v>
      </c>
      <c r="X349" s="88">
        <v>69.31</v>
      </c>
    </row>
    <row r="350" spans="1:24">
      <c r="A350" s="29">
        <v>43773</v>
      </c>
      <c r="B350" s="88" t="s">
        <v>75</v>
      </c>
      <c r="C350" s="88">
        <v>120092</v>
      </c>
      <c r="D350" s="88" t="s">
        <v>144</v>
      </c>
      <c r="E350" s="88" t="s">
        <v>36</v>
      </c>
      <c r="F350" s="88" t="s">
        <v>145</v>
      </c>
      <c r="G350" s="88" t="s">
        <v>18</v>
      </c>
      <c r="H350" s="88" t="s">
        <v>146</v>
      </c>
      <c r="I350" s="88" t="s">
        <v>147</v>
      </c>
      <c r="J350" s="88">
        <v>301</v>
      </c>
      <c r="K350" s="88" t="s">
        <v>148</v>
      </c>
      <c r="L350" s="88">
        <v>6</v>
      </c>
      <c r="M350" s="88" t="s">
        <v>149</v>
      </c>
      <c r="N350" s="88">
        <v>4</v>
      </c>
      <c r="O350" s="88" t="s">
        <v>37</v>
      </c>
      <c r="P350" s="88">
        <v>5</v>
      </c>
      <c r="Q350" s="88">
        <v>62550</v>
      </c>
      <c r="R350" s="88">
        <v>225</v>
      </c>
      <c r="S350" s="88">
        <v>0.44</v>
      </c>
      <c r="T350" s="88">
        <v>0.10100000000000001</v>
      </c>
      <c r="U350" s="88">
        <v>63</v>
      </c>
      <c r="V350" s="88">
        <v>7.6999999999999999E-2</v>
      </c>
      <c r="W350" s="88">
        <v>14073.75</v>
      </c>
      <c r="X350" s="88">
        <v>14.175000000000001</v>
      </c>
    </row>
    <row r="351" spans="1:24">
      <c r="A351" s="29">
        <v>43773</v>
      </c>
      <c r="B351" s="88" t="s">
        <v>76</v>
      </c>
      <c r="C351" s="88">
        <v>120092</v>
      </c>
      <c r="D351" s="88" t="s">
        <v>144</v>
      </c>
      <c r="E351" s="88" t="s">
        <v>36</v>
      </c>
      <c r="F351" s="88" t="s">
        <v>145</v>
      </c>
      <c r="G351" s="88" t="s">
        <v>18</v>
      </c>
      <c r="H351" s="88" t="s">
        <v>146</v>
      </c>
      <c r="I351" s="88" t="s">
        <v>147</v>
      </c>
      <c r="J351" s="88">
        <v>301</v>
      </c>
      <c r="K351" s="88" t="s">
        <v>148</v>
      </c>
      <c r="L351" s="88">
        <v>6</v>
      </c>
      <c r="M351" s="88" t="s">
        <v>149</v>
      </c>
      <c r="N351" s="88">
        <v>4</v>
      </c>
      <c r="O351" s="88" t="s">
        <v>37</v>
      </c>
      <c r="P351" s="88">
        <v>5</v>
      </c>
      <c r="Q351" s="88">
        <v>62550</v>
      </c>
      <c r="R351" s="88">
        <v>199</v>
      </c>
      <c r="S351" s="88">
        <v>0.38900000000000001</v>
      </c>
      <c r="T351" s="88">
        <v>0.21099999999999999</v>
      </c>
      <c r="U351" s="88">
        <v>132</v>
      </c>
      <c r="V351" s="88">
        <v>0.129</v>
      </c>
      <c r="W351" s="88">
        <v>12447.45</v>
      </c>
      <c r="X351" s="88">
        <v>26.268000000000001</v>
      </c>
    </row>
    <row r="352" spans="1:24">
      <c r="A352" s="29">
        <v>43766</v>
      </c>
      <c r="B352" s="88" t="s">
        <v>77</v>
      </c>
      <c r="C352" s="88">
        <v>120092</v>
      </c>
      <c r="D352" s="88" t="s">
        <v>144</v>
      </c>
      <c r="E352" s="88" t="s">
        <v>36</v>
      </c>
      <c r="F352" s="88" t="s">
        <v>145</v>
      </c>
      <c r="G352" s="88" t="s">
        <v>18</v>
      </c>
      <c r="H352" s="88" t="s">
        <v>146</v>
      </c>
      <c r="I352" s="88" t="s">
        <v>147</v>
      </c>
      <c r="J352" s="88">
        <v>301</v>
      </c>
      <c r="K352" s="88" t="s">
        <v>148</v>
      </c>
      <c r="L352" s="88">
        <v>6</v>
      </c>
      <c r="M352" s="88" t="s">
        <v>149</v>
      </c>
      <c r="N352" s="88">
        <v>4</v>
      </c>
      <c r="O352" s="88" t="s">
        <v>37</v>
      </c>
      <c r="P352" s="88">
        <v>5</v>
      </c>
      <c r="Q352" s="88">
        <v>62688</v>
      </c>
      <c r="R352" s="88">
        <v>256</v>
      </c>
      <c r="S352" s="88">
        <v>0.502</v>
      </c>
      <c r="T352" s="88">
        <v>0.22</v>
      </c>
      <c r="U352" s="88">
        <v>138</v>
      </c>
      <c r="V352" s="88">
        <v>9.4E-2</v>
      </c>
      <c r="W352" s="88">
        <v>16048.128000000001</v>
      </c>
      <c r="X352" s="88">
        <v>35.328000000000003</v>
      </c>
    </row>
    <row r="353" spans="1:24">
      <c r="A353" s="29">
        <v>43759</v>
      </c>
      <c r="B353" s="88" t="s">
        <v>78</v>
      </c>
      <c r="C353" s="88">
        <v>120092</v>
      </c>
      <c r="D353" s="88" t="s">
        <v>144</v>
      </c>
      <c r="E353" s="88" t="s">
        <v>36</v>
      </c>
      <c r="F353" s="88" t="s">
        <v>145</v>
      </c>
      <c r="G353" s="88" t="s">
        <v>18</v>
      </c>
      <c r="H353" s="88" t="s">
        <v>146</v>
      </c>
      <c r="I353" s="88" t="s">
        <v>147</v>
      </c>
      <c r="J353" s="88">
        <v>301</v>
      </c>
      <c r="K353" s="88" t="s">
        <v>148</v>
      </c>
      <c r="L353" s="88">
        <v>1</v>
      </c>
      <c r="M353" s="88" t="s">
        <v>20</v>
      </c>
      <c r="N353" s="88">
        <v>4</v>
      </c>
      <c r="O353" s="88" t="s">
        <v>37</v>
      </c>
      <c r="P353" s="88">
        <v>5</v>
      </c>
      <c r="Q353" s="88">
        <v>62923</v>
      </c>
      <c r="R353" s="88">
        <v>231</v>
      </c>
      <c r="S353" s="88">
        <v>0.5</v>
      </c>
      <c r="T353" s="88">
        <v>0.373</v>
      </c>
      <c r="U353" s="88">
        <v>235</v>
      </c>
      <c r="V353" s="88">
        <v>0.20300000000000001</v>
      </c>
      <c r="W353" s="88">
        <v>14535.213</v>
      </c>
      <c r="X353" s="88">
        <v>54.284999999999997</v>
      </c>
    </row>
    <row r="354" spans="1:24">
      <c r="A354" s="29">
        <v>43752</v>
      </c>
      <c r="B354" s="88" t="s">
        <v>79</v>
      </c>
      <c r="C354" s="88">
        <v>120092</v>
      </c>
      <c r="D354" s="88" t="s">
        <v>144</v>
      </c>
      <c r="E354" s="88" t="s">
        <v>36</v>
      </c>
      <c r="F354" s="88" t="s">
        <v>145</v>
      </c>
      <c r="G354" s="88" t="s">
        <v>18</v>
      </c>
      <c r="H354" s="88" t="s">
        <v>146</v>
      </c>
      <c r="I354" s="88" t="s">
        <v>147</v>
      </c>
      <c r="J354" s="88">
        <v>301</v>
      </c>
      <c r="K354" s="88" t="s">
        <v>148</v>
      </c>
      <c r="L354" s="88">
        <v>6</v>
      </c>
      <c r="M354" s="88" t="s">
        <v>149</v>
      </c>
      <c r="N354" s="88">
        <v>4</v>
      </c>
      <c r="O354" s="88" t="s">
        <v>37</v>
      </c>
      <c r="P354" s="88">
        <v>5</v>
      </c>
      <c r="Q354" s="88">
        <v>64167</v>
      </c>
      <c r="R354" s="88">
        <v>204</v>
      </c>
      <c r="S354" s="88">
        <v>0.5</v>
      </c>
      <c r="T354" s="88">
        <v>1.9390000000000001</v>
      </c>
      <c r="U354" s="88">
        <v>1244</v>
      </c>
      <c r="V354" s="88">
        <v>0.32600000000000001</v>
      </c>
      <c r="W354" s="88">
        <v>13090.067999999999</v>
      </c>
      <c r="X354" s="88">
        <v>253.77600000000001</v>
      </c>
    </row>
    <row r="355" spans="1:24">
      <c r="A355" s="29">
        <v>44073</v>
      </c>
      <c r="B355" s="88" t="s">
        <v>83</v>
      </c>
      <c r="C355" s="88">
        <v>120092</v>
      </c>
      <c r="D355" s="88" t="s">
        <v>144</v>
      </c>
      <c r="E355" s="88" t="s">
        <v>36</v>
      </c>
      <c r="F355" s="88" t="s">
        <v>145</v>
      </c>
      <c r="G355" s="88" t="s">
        <v>18</v>
      </c>
      <c r="H355" s="88" t="s">
        <v>146</v>
      </c>
      <c r="I355" s="88" t="s">
        <v>147</v>
      </c>
      <c r="J355" s="88">
        <v>301</v>
      </c>
      <c r="K355" s="88" t="s">
        <v>148</v>
      </c>
      <c r="L355" s="88">
        <v>1</v>
      </c>
      <c r="M355" s="88" t="s">
        <v>20</v>
      </c>
      <c r="N355" s="88">
        <v>4</v>
      </c>
      <c r="O355" s="88" t="s">
        <v>37</v>
      </c>
      <c r="P355" s="88">
        <v>5</v>
      </c>
      <c r="Q355" s="88">
        <v>53242</v>
      </c>
      <c r="R355" s="30">
        <v>4106</v>
      </c>
      <c r="S355" s="88">
        <v>7.6</v>
      </c>
      <c r="T355" s="88">
        <v>0.17299999999999999</v>
      </c>
      <c r="U355" s="88">
        <v>92</v>
      </c>
      <c r="V355" s="88">
        <v>8.3000000000000004E-2</v>
      </c>
      <c r="W355" s="88">
        <v>218611.652</v>
      </c>
      <c r="X355" s="88">
        <v>377.75200000000001</v>
      </c>
    </row>
    <row r="356" spans="1:24">
      <c r="A356" s="29">
        <v>44066</v>
      </c>
      <c r="B356" s="88" t="s">
        <v>84</v>
      </c>
      <c r="C356" s="88">
        <v>120092</v>
      </c>
      <c r="D356" s="88" t="s">
        <v>144</v>
      </c>
      <c r="E356" s="88" t="s">
        <v>36</v>
      </c>
      <c r="F356" s="88" t="s">
        <v>145</v>
      </c>
      <c r="G356" s="88" t="s">
        <v>18</v>
      </c>
      <c r="H356" s="88" t="s">
        <v>146</v>
      </c>
      <c r="I356" s="88" t="s">
        <v>147</v>
      </c>
      <c r="J356" s="88">
        <v>301</v>
      </c>
      <c r="K356" s="88" t="s">
        <v>148</v>
      </c>
      <c r="L356" s="88">
        <v>1</v>
      </c>
      <c r="M356" s="88" t="s">
        <v>20</v>
      </c>
      <c r="N356" s="88">
        <v>4</v>
      </c>
      <c r="O356" s="88" t="s">
        <v>37</v>
      </c>
      <c r="P356" s="88">
        <v>5</v>
      </c>
      <c r="Q356" s="88">
        <v>53366</v>
      </c>
      <c r="R356" s="31">
        <v>3959.3</v>
      </c>
      <c r="S356" s="88">
        <v>7.3</v>
      </c>
      <c r="T356" s="88">
        <v>0.23200000000000001</v>
      </c>
      <c r="U356" s="88">
        <v>124</v>
      </c>
      <c r="V356" s="88">
        <v>0.109</v>
      </c>
      <c r="W356" s="88">
        <v>211292.00380000001</v>
      </c>
      <c r="X356" s="88">
        <v>490.95320000000004</v>
      </c>
    </row>
    <row r="357" spans="1:24">
      <c r="A357" s="29">
        <v>44059</v>
      </c>
      <c r="B357" s="88" t="s">
        <v>85</v>
      </c>
      <c r="C357" s="88">
        <v>120092</v>
      </c>
      <c r="D357" s="88" t="s">
        <v>144</v>
      </c>
      <c r="E357" s="88" t="s">
        <v>36</v>
      </c>
      <c r="F357" s="88" t="s">
        <v>145</v>
      </c>
      <c r="G357" s="88" t="s">
        <v>18</v>
      </c>
      <c r="H357" s="88" t="s">
        <v>146</v>
      </c>
      <c r="I357" s="88" t="s">
        <v>147</v>
      </c>
      <c r="J357" s="88">
        <v>301</v>
      </c>
      <c r="K357" s="88" t="s">
        <v>148</v>
      </c>
      <c r="L357" s="88">
        <v>1</v>
      </c>
      <c r="M357" s="88" t="s">
        <v>20</v>
      </c>
      <c r="N357" s="88">
        <v>4</v>
      </c>
      <c r="O357" s="88" t="s">
        <v>37</v>
      </c>
      <c r="P357" s="88">
        <v>5</v>
      </c>
      <c r="Q357" s="88">
        <v>53509</v>
      </c>
      <c r="R357" s="31">
        <v>3829.5</v>
      </c>
      <c r="S357" s="88">
        <v>7.1</v>
      </c>
      <c r="T357" s="88">
        <v>0.26700000000000002</v>
      </c>
      <c r="U357" s="88">
        <v>143</v>
      </c>
      <c r="V357" s="88">
        <v>9.9000000000000005E-2</v>
      </c>
      <c r="W357" s="88">
        <v>204912.71549999999</v>
      </c>
      <c r="X357" s="88">
        <v>547.61850000000004</v>
      </c>
    </row>
    <row r="358" spans="1:24">
      <c r="A358" s="29">
        <v>44052</v>
      </c>
      <c r="B358" s="88" t="s">
        <v>86</v>
      </c>
      <c r="C358" s="88">
        <v>120092</v>
      </c>
      <c r="D358" s="88" t="s">
        <v>144</v>
      </c>
      <c r="E358" s="88" t="s">
        <v>36</v>
      </c>
      <c r="F358" s="88" t="s">
        <v>145</v>
      </c>
      <c r="G358" s="88" t="s">
        <v>18</v>
      </c>
      <c r="H358" s="88" t="s">
        <v>146</v>
      </c>
      <c r="I358" s="88" t="s">
        <v>147</v>
      </c>
      <c r="J358" s="88">
        <v>301</v>
      </c>
      <c r="K358" s="88" t="s">
        <v>148</v>
      </c>
      <c r="L358" s="88">
        <v>1</v>
      </c>
      <c r="M358" s="88" t="s">
        <v>20</v>
      </c>
      <c r="N358" s="88">
        <v>4</v>
      </c>
      <c r="O358" s="88" t="s">
        <v>37</v>
      </c>
      <c r="P358" s="88">
        <v>5</v>
      </c>
      <c r="Q358" s="88">
        <v>53668</v>
      </c>
      <c r="R358" s="31">
        <v>3655.5</v>
      </c>
      <c r="S358" s="88">
        <v>6.8</v>
      </c>
      <c r="T358" s="88">
        <v>0.29599999999999999</v>
      </c>
      <c r="U358" s="88">
        <v>159</v>
      </c>
      <c r="V358" s="88">
        <v>0.11600000000000001</v>
      </c>
      <c r="W358" s="88">
        <v>196183.37400000001</v>
      </c>
      <c r="X358" s="88">
        <v>581.22450000000003</v>
      </c>
    </row>
    <row r="359" spans="1:24">
      <c r="A359" s="29">
        <v>44045</v>
      </c>
      <c r="B359" s="88" t="s">
        <v>87</v>
      </c>
      <c r="C359" s="88">
        <v>120092</v>
      </c>
      <c r="D359" s="88" t="s">
        <v>144</v>
      </c>
      <c r="E359" s="88" t="s">
        <v>36</v>
      </c>
      <c r="F359" s="88" t="s">
        <v>145</v>
      </c>
      <c r="G359" s="88" t="s">
        <v>18</v>
      </c>
      <c r="H359" s="88" t="s">
        <v>146</v>
      </c>
      <c r="I359" s="88" t="s">
        <v>147</v>
      </c>
      <c r="J359" s="88">
        <v>301</v>
      </c>
      <c r="K359" s="88" t="s">
        <v>148</v>
      </c>
      <c r="L359" s="88">
        <v>1</v>
      </c>
      <c r="M359" s="88" t="s">
        <v>20</v>
      </c>
      <c r="N359" s="88">
        <v>4</v>
      </c>
      <c r="O359" s="88" t="s">
        <v>37</v>
      </c>
      <c r="P359" s="88">
        <v>5</v>
      </c>
      <c r="Q359" s="88">
        <v>53825</v>
      </c>
      <c r="R359" s="31">
        <v>3539.1</v>
      </c>
      <c r="S359" s="88">
        <v>6.6</v>
      </c>
      <c r="T359" s="88">
        <v>0.11899999999999999</v>
      </c>
      <c r="U359" s="88">
        <v>64</v>
      </c>
      <c r="V359" s="88">
        <v>6.5000000000000002E-2</v>
      </c>
      <c r="W359" s="88">
        <v>190492.0575</v>
      </c>
      <c r="X359" s="88">
        <v>226.50239999999999</v>
      </c>
    </row>
    <row r="360" spans="1:24">
      <c r="A360" s="29">
        <v>44045</v>
      </c>
      <c r="B360" s="88" t="s">
        <v>88</v>
      </c>
      <c r="C360" s="88">
        <v>120092</v>
      </c>
      <c r="D360" s="88" t="s">
        <v>144</v>
      </c>
      <c r="E360" s="88" t="s">
        <v>36</v>
      </c>
      <c r="F360" s="88" t="s">
        <v>145</v>
      </c>
      <c r="G360" s="88" t="s">
        <v>18</v>
      </c>
      <c r="H360" s="88" t="s">
        <v>146</v>
      </c>
      <c r="I360" s="88" t="s">
        <v>147</v>
      </c>
      <c r="J360" s="88">
        <v>301</v>
      </c>
      <c r="K360" s="88" t="s">
        <v>148</v>
      </c>
      <c r="L360" s="88">
        <v>1</v>
      </c>
      <c r="M360" s="88" t="s">
        <v>20</v>
      </c>
      <c r="N360" s="88">
        <v>4</v>
      </c>
      <c r="O360" s="88" t="s">
        <v>37</v>
      </c>
      <c r="P360" s="88">
        <v>5</v>
      </c>
      <c r="Q360" s="88">
        <v>53825</v>
      </c>
      <c r="R360" s="31">
        <v>3539.1</v>
      </c>
      <c r="S360" s="88">
        <v>6.6</v>
      </c>
      <c r="T360" s="88">
        <v>0.17299999999999999</v>
      </c>
      <c r="U360" s="88">
        <v>93</v>
      </c>
      <c r="V360" s="88">
        <v>0.111</v>
      </c>
      <c r="W360" s="88">
        <v>190492.0575</v>
      </c>
      <c r="X360" s="88">
        <v>329.13630000000001</v>
      </c>
    </row>
    <row r="361" spans="1:24">
      <c r="A361" s="29">
        <v>44038</v>
      </c>
      <c r="B361" s="88" t="s">
        <v>89</v>
      </c>
      <c r="C361" s="88">
        <v>120092</v>
      </c>
      <c r="D361" s="88" t="s">
        <v>144</v>
      </c>
      <c r="E361" s="88" t="s">
        <v>36</v>
      </c>
      <c r="F361" s="88" t="s">
        <v>145</v>
      </c>
      <c r="G361" s="88" t="s">
        <v>18</v>
      </c>
      <c r="H361" s="88" t="s">
        <v>146</v>
      </c>
      <c r="I361" s="88" t="s">
        <v>147</v>
      </c>
      <c r="J361" s="88">
        <v>301</v>
      </c>
      <c r="K361" s="88" t="s">
        <v>148</v>
      </c>
      <c r="L361" s="88">
        <v>1</v>
      </c>
      <c r="M361" s="88" t="s">
        <v>20</v>
      </c>
      <c r="N361" s="88">
        <v>4</v>
      </c>
      <c r="O361" s="88" t="s">
        <v>37</v>
      </c>
      <c r="P361" s="88">
        <v>5</v>
      </c>
      <c r="Q361" s="88">
        <v>53997</v>
      </c>
      <c r="R361" s="31">
        <v>3304.3</v>
      </c>
      <c r="S361" s="88">
        <v>6.2</v>
      </c>
      <c r="T361" s="88">
        <v>0.31900000000000001</v>
      </c>
      <c r="U361" s="88">
        <v>172</v>
      </c>
      <c r="V361" s="88">
        <v>0.159</v>
      </c>
      <c r="W361" s="88">
        <v>178422.28710000002</v>
      </c>
      <c r="X361" s="88">
        <v>568.33960000000002</v>
      </c>
    </row>
    <row r="362" spans="1:24">
      <c r="A362" s="29">
        <v>44031</v>
      </c>
      <c r="B362" s="88" t="s">
        <v>90</v>
      </c>
      <c r="C362" s="88">
        <v>120092</v>
      </c>
      <c r="D362" s="88" t="s">
        <v>144</v>
      </c>
      <c r="E362" s="88" t="s">
        <v>36</v>
      </c>
      <c r="F362" s="88" t="s">
        <v>145</v>
      </c>
      <c r="G362" s="88" t="s">
        <v>18</v>
      </c>
      <c r="H362" s="88" t="s">
        <v>146</v>
      </c>
      <c r="I362" s="88" t="s">
        <v>147</v>
      </c>
      <c r="J362" s="88">
        <v>301</v>
      </c>
      <c r="K362" s="88" t="s">
        <v>148</v>
      </c>
      <c r="L362" s="88">
        <v>1</v>
      </c>
      <c r="M362" s="88" t="s">
        <v>20</v>
      </c>
      <c r="N362" s="88">
        <v>4</v>
      </c>
      <c r="O362" s="88" t="s">
        <v>37</v>
      </c>
      <c r="P362" s="88">
        <v>5</v>
      </c>
      <c r="Q362" s="88">
        <v>54113</v>
      </c>
      <c r="R362" s="31">
        <v>3159.4</v>
      </c>
      <c r="S362" s="88">
        <v>5.9</v>
      </c>
      <c r="T362" s="88">
        <v>0.214</v>
      </c>
      <c r="U362" s="88">
        <v>116</v>
      </c>
      <c r="V362" s="88">
        <v>0.126</v>
      </c>
      <c r="W362" s="88">
        <v>170964.61220000003</v>
      </c>
      <c r="X362" s="88">
        <v>366.49040000000002</v>
      </c>
    </row>
    <row r="363" spans="1:24">
      <c r="A363" s="29">
        <v>44024</v>
      </c>
      <c r="B363" s="88" t="s">
        <v>91</v>
      </c>
      <c r="C363" s="88">
        <v>120092</v>
      </c>
      <c r="D363" s="88" t="s">
        <v>144</v>
      </c>
      <c r="E363" s="88" t="s">
        <v>36</v>
      </c>
      <c r="F363" s="88" t="s">
        <v>145</v>
      </c>
      <c r="G363" s="88" t="s">
        <v>18</v>
      </c>
      <c r="H363" s="88" t="s">
        <v>146</v>
      </c>
      <c r="I363" s="88" t="s">
        <v>147</v>
      </c>
      <c r="J363" s="88">
        <v>301</v>
      </c>
      <c r="K363" s="88" t="s">
        <v>148</v>
      </c>
      <c r="L363" s="88">
        <v>1</v>
      </c>
      <c r="M363" s="88" t="s">
        <v>20</v>
      </c>
      <c r="N363" s="88">
        <v>4</v>
      </c>
      <c r="O363" s="88" t="s">
        <v>37</v>
      </c>
      <c r="P363" s="88">
        <v>5</v>
      </c>
      <c r="Q363" s="88">
        <v>54257</v>
      </c>
      <c r="R363" s="30">
        <v>3045</v>
      </c>
      <c r="S363" s="88">
        <v>5.7</v>
      </c>
      <c r="T363" s="88">
        <v>0.26500000000000001</v>
      </c>
      <c r="U363" s="88">
        <v>144</v>
      </c>
      <c r="V363" s="88">
        <v>0.09</v>
      </c>
      <c r="W363" s="88">
        <v>165212.565</v>
      </c>
      <c r="X363" s="88">
        <v>438.48</v>
      </c>
    </row>
    <row r="364" spans="1:24">
      <c r="A364" s="29">
        <v>44018</v>
      </c>
      <c r="B364" s="88" t="s">
        <v>92</v>
      </c>
      <c r="C364" s="88">
        <v>120092</v>
      </c>
      <c r="D364" s="88" t="s">
        <v>144</v>
      </c>
      <c r="E364" s="88" t="s">
        <v>36</v>
      </c>
      <c r="F364" s="88" t="s">
        <v>145</v>
      </c>
      <c r="G364" s="88" t="s">
        <v>18</v>
      </c>
      <c r="H364" s="88" t="s">
        <v>146</v>
      </c>
      <c r="I364" s="88" t="s">
        <v>147</v>
      </c>
      <c r="J364" s="88">
        <v>301</v>
      </c>
      <c r="K364" s="88" t="s">
        <v>148</v>
      </c>
      <c r="L364" s="88">
        <v>1</v>
      </c>
      <c r="M364" s="88" t="s">
        <v>20</v>
      </c>
      <c r="N364" s="88">
        <v>4</v>
      </c>
      <c r="O364" s="88" t="s">
        <v>37</v>
      </c>
      <c r="P364" s="88">
        <v>5</v>
      </c>
      <c r="Q364" s="88">
        <v>54427</v>
      </c>
      <c r="R364" s="31">
        <v>2878.3</v>
      </c>
      <c r="S364" s="88">
        <v>5.4</v>
      </c>
      <c r="T364" s="88">
        <v>0.224</v>
      </c>
      <c r="U364" s="88">
        <v>122</v>
      </c>
      <c r="V364" s="88">
        <v>8.3000000000000004E-2</v>
      </c>
      <c r="W364" s="88">
        <v>156657.23410000003</v>
      </c>
      <c r="X364" s="88">
        <v>351.15260000000001</v>
      </c>
    </row>
    <row r="365" spans="1:24">
      <c r="A365" s="29">
        <v>44018</v>
      </c>
      <c r="B365" s="88" t="s">
        <v>93</v>
      </c>
      <c r="C365" s="88">
        <v>120092</v>
      </c>
      <c r="D365" s="88" t="s">
        <v>144</v>
      </c>
      <c r="E365" s="88" t="s">
        <v>36</v>
      </c>
      <c r="F365" s="88" t="s">
        <v>145</v>
      </c>
      <c r="G365" s="88" t="s">
        <v>18</v>
      </c>
      <c r="H365" s="88" t="s">
        <v>146</v>
      </c>
      <c r="I365" s="88" t="s">
        <v>147</v>
      </c>
      <c r="J365" s="88">
        <v>301</v>
      </c>
      <c r="K365" s="88" t="s">
        <v>148</v>
      </c>
      <c r="L365" s="88">
        <v>1</v>
      </c>
      <c r="M365" s="88" t="s">
        <v>20</v>
      </c>
      <c r="N365" s="88">
        <v>4</v>
      </c>
      <c r="O365" s="88" t="s">
        <v>37</v>
      </c>
      <c r="P365" s="88">
        <v>5</v>
      </c>
      <c r="Q365" s="88">
        <v>54427</v>
      </c>
      <c r="R365" s="31">
        <v>2878.3</v>
      </c>
      <c r="S365" s="88">
        <v>5.4</v>
      </c>
      <c r="T365" s="88">
        <v>8.7999999999999995E-2</v>
      </c>
      <c r="U365" s="88">
        <v>48</v>
      </c>
      <c r="V365" s="88">
        <v>2.5999999999999999E-2</v>
      </c>
      <c r="W365" s="88">
        <v>156657.23410000003</v>
      </c>
      <c r="X365" s="88">
        <v>138.15840000000003</v>
      </c>
    </row>
    <row r="366" spans="1:24">
      <c r="A366" s="29">
        <v>44010</v>
      </c>
      <c r="B366" s="88" t="s">
        <v>94</v>
      </c>
      <c r="C366" s="88">
        <v>120092</v>
      </c>
      <c r="D366" s="88" t="s">
        <v>144</v>
      </c>
      <c r="E366" s="88" t="s">
        <v>36</v>
      </c>
      <c r="F366" s="88" t="s">
        <v>145</v>
      </c>
      <c r="G366" s="88" t="s">
        <v>18</v>
      </c>
      <c r="H366" s="88" t="s">
        <v>146</v>
      </c>
      <c r="I366" s="88" t="s">
        <v>147</v>
      </c>
      <c r="J366" s="88">
        <v>301</v>
      </c>
      <c r="K366" s="88" t="s">
        <v>148</v>
      </c>
      <c r="L366" s="88">
        <v>1</v>
      </c>
      <c r="M366" s="88" t="s">
        <v>20</v>
      </c>
      <c r="N366" s="88">
        <v>4</v>
      </c>
      <c r="O366" s="88" t="s">
        <v>37</v>
      </c>
      <c r="P366" s="88">
        <v>5</v>
      </c>
      <c r="Q366" s="88">
        <v>54570</v>
      </c>
      <c r="R366" s="31">
        <v>2731.6</v>
      </c>
      <c r="S366" s="88">
        <v>5.2</v>
      </c>
      <c r="T366" s="88">
        <v>0.26200000000000001</v>
      </c>
      <c r="U366" s="88">
        <v>143</v>
      </c>
      <c r="V366" s="88">
        <v>8.4000000000000005E-2</v>
      </c>
      <c r="W366" s="88">
        <v>149063.41200000001</v>
      </c>
      <c r="X366" s="88">
        <v>390.61879999999996</v>
      </c>
    </row>
    <row r="367" spans="1:24">
      <c r="A367" s="29">
        <v>44004</v>
      </c>
      <c r="B367" s="88" t="s">
        <v>95</v>
      </c>
      <c r="C367" s="88">
        <v>120092</v>
      </c>
      <c r="D367" s="88" t="s">
        <v>144</v>
      </c>
      <c r="E367" s="88" t="s">
        <v>36</v>
      </c>
      <c r="F367" s="88" t="s">
        <v>145</v>
      </c>
      <c r="G367" s="88" t="s">
        <v>18</v>
      </c>
      <c r="H367" s="88" t="s">
        <v>146</v>
      </c>
      <c r="I367" s="88" t="s">
        <v>147</v>
      </c>
      <c r="J367" s="88">
        <v>301</v>
      </c>
      <c r="K367" s="88" t="s">
        <v>148</v>
      </c>
      <c r="L367" s="88">
        <v>1</v>
      </c>
      <c r="M367" s="88" t="s">
        <v>20</v>
      </c>
      <c r="N367" s="88">
        <v>4</v>
      </c>
      <c r="O367" s="88" t="s">
        <v>37</v>
      </c>
      <c r="P367" s="88">
        <v>5</v>
      </c>
      <c r="Q367" s="88">
        <v>54721</v>
      </c>
      <c r="R367" s="31">
        <v>2588.5</v>
      </c>
      <c r="S367" s="88">
        <v>4.9000000000000004</v>
      </c>
      <c r="T367" s="88">
        <v>0.27600000000000002</v>
      </c>
      <c r="U367" s="88">
        <v>151</v>
      </c>
      <c r="V367" s="88">
        <v>9.2999999999999999E-2</v>
      </c>
      <c r="W367" s="88">
        <v>141645.30850000001</v>
      </c>
      <c r="X367" s="88">
        <v>390.86349999999999</v>
      </c>
    </row>
    <row r="368" spans="1:24">
      <c r="A368" s="29">
        <v>43996</v>
      </c>
      <c r="B368" s="88" t="s">
        <v>96</v>
      </c>
      <c r="C368" s="88">
        <v>120092</v>
      </c>
      <c r="D368" s="88" t="s">
        <v>144</v>
      </c>
      <c r="E368" s="88" t="s">
        <v>36</v>
      </c>
      <c r="F368" s="88" t="s">
        <v>145</v>
      </c>
      <c r="G368" s="88" t="s">
        <v>18</v>
      </c>
      <c r="H368" s="88" t="s">
        <v>146</v>
      </c>
      <c r="I368" s="88" t="s">
        <v>147</v>
      </c>
      <c r="J368" s="88">
        <v>301</v>
      </c>
      <c r="K368" s="88" t="s">
        <v>148</v>
      </c>
      <c r="L368" s="88">
        <v>1</v>
      </c>
      <c r="M368" s="88" t="s">
        <v>20</v>
      </c>
      <c r="N368" s="88">
        <v>4</v>
      </c>
      <c r="O368" s="88" t="s">
        <v>37</v>
      </c>
      <c r="P368" s="88">
        <v>5</v>
      </c>
      <c r="Q368" s="88">
        <v>54929</v>
      </c>
      <c r="R368" s="30">
        <v>2430</v>
      </c>
      <c r="S368" s="88">
        <v>4.5999999999999996</v>
      </c>
      <c r="T368" s="88">
        <v>0.379</v>
      </c>
      <c r="U368" s="88">
        <v>208</v>
      </c>
      <c r="V368" s="88">
        <v>0.17299999999999999</v>
      </c>
      <c r="W368" s="88">
        <v>133477.47</v>
      </c>
      <c r="X368" s="88">
        <v>505.44</v>
      </c>
    </row>
    <row r="369" spans="1:24">
      <c r="A369" s="29">
        <v>43989</v>
      </c>
      <c r="B369" s="88" t="s">
        <v>97</v>
      </c>
      <c r="C369" s="88">
        <v>120092</v>
      </c>
      <c r="D369" s="88" t="s">
        <v>144</v>
      </c>
      <c r="E369" s="88" t="s">
        <v>36</v>
      </c>
      <c r="F369" s="88" t="s">
        <v>145</v>
      </c>
      <c r="G369" s="88" t="s">
        <v>18</v>
      </c>
      <c r="H369" s="88" t="s">
        <v>146</v>
      </c>
      <c r="I369" s="88" t="s">
        <v>147</v>
      </c>
      <c r="J369" s="88">
        <v>301</v>
      </c>
      <c r="K369" s="88" t="s">
        <v>148</v>
      </c>
      <c r="L369" s="88">
        <v>1</v>
      </c>
      <c r="M369" s="88" t="s">
        <v>20</v>
      </c>
      <c r="N369" s="88">
        <v>4</v>
      </c>
      <c r="O369" s="88" t="s">
        <v>37</v>
      </c>
      <c r="P369" s="88">
        <v>5</v>
      </c>
      <c r="Q369" s="88">
        <v>55118</v>
      </c>
      <c r="R369" s="31">
        <v>2275.9</v>
      </c>
      <c r="S369" s="88">
        <v>4.4000000000000004</v>
      </c>
      <c r="T369" s="88">
        <v>0.34300000000000003</v>
      </c>
      <c r="U369" s="88">
        <v>189</v>
      </c>
      <c r="V369" s="88">
        <v>0.158</v>
      </c>
      <c r="W369" s="88">
        <v>125443.05620000001</v>
      </c>
      <c r="X369" s="88">
        <v>430.14510000000001</v>
      </c>
    </row>
    <row r="370" spans="1:24">
      <c r="A370" s="29">
        <v>43982</v>
      </c>
      <c r="B370" s="88" t="s">
        <v>98</v>
      </c>
      <c r="C370" s="88">
        <v>120092</v>
      </c>
      <c r="D370" s="88" t="s">
        <v>144</v>
      </c>
      <c r="E370" s="88" t="s">
        <v>36</v>
      </c>
      <c r="F370" s="88" t="s">
        <v>145</v>
      </c>
      <c r="G370" s="88" t="s">
        <v>18</v>
      </c>
      <c r="H370" s="88" t="s">
        <v>146</v>
      </c>
      <c r="I370" s="88" t="s">
        <v>147</v>
      </c>
      <c r="J370" s="88">
        <v>301</v>
      </c>
      <c r="K370" s="88" t="s">
        <v>148</v>
      </c>
      <c r="L370" s="88">
        <v>1</v>
      </c>
      <c r="M370" s="88" t="s">
        <v>20</v>
      </c>
      <c r="N370" s="88">
        <v>4</v>
      </c>
      <c r="O370" s="88" t="s">
        <v>37</v>
      </c>
      <c r="P370" s="88">
        <v>5</v>
      </c>
      <c r="Q370" s="88">
        <v>55345</v>
      </c>
      <c r="R370" s="31">
        <v>2122.1999999999998</v>
      </c>
      <c r="S370" s="88">
        <v>4.0999999999999996</v>
      </c>
      <c r="T370" s="88">
        <v>0.41</v>
      </c>
      <c r="U370" s="88">
        <v>227</v>
      </c>
      <c r="V370" s="88">
        <v>0.19</v>
      </c>
      <c r="W370" s="88">
        <v>117453.15899999999</v>
      </c>
      <c r="X370" s="88">
        <v>481.73939999999999</v>
      </c>
    </row>
    <row r="371" spans="1:24">
      <c r="A371" s="29">
        <v>43975</v>
      </c>
      <c r="B371" s="88" t="s">
        <v>99</v>
      </c>
      <c r="C371" s="88">
        <v>120092</v>
      </c>
      <c r="D371" s="88" t="s">
        <v>144</v>
      </c>
      <c r="E371" s="88" t="s">
        <v>36</v>
      </c>
      <c r="F371" s="88" t="s">
        <v>145</v>
      </c>
      <c r="G371" s="88" t="s">
        <v>18</v>
      </c>
      <c r="H371" s="88" t="s">
        <v>146</v>
      </c>
      <c r="I371" s="88" t="s">
        <v>147</v>
      </c>
      <c r="J371" s="88">
        <v>301</v>
      </c>
      <c r="K371" s="88" t="s">
        <v>148</v>
      </c>
      <c r="L371" s="88">
        <v>1</v>
      </c>
      <c r="M371" s="88" t="s">
        <v>20</v>
      </c>
      <c r="N371" s="88">
        <v>4</v>
      </c>
      <c r="O371" s="88" t="s">
        <v>37</v>
      </c>
      <c r="P371" s="88">
        <v>5</v>
      </c>
      <c r="Q371" s="88">
        <v>55579</v>
      </c>
      <c r="R371" s="31">
        <v>2122.1999999999998</v>
      </c>
      <c r="S371" s="88">
        <v>3.5</v>
      </c>
      <c r="T371" s="88">
        <v>0.42099999999999999</v>
      </c>
      <c r="U371" s="88">
        <v>234</v>
      </c>
      <c r="V371" s="88">
        <v>0.13500000000000001</v>
      </c>
      <c r="W371" s="88">
        <v>117949.75379999999</v>
      </c>
      <c r="X371" s="88">
        <v>496.59479999999991</v>
      </c>
    </row>
    <row r="372" spans="1:24">
      <c r="A372" s="29">
        <v>43968</v>
      </c>
      <c r="B372" s="88" t="s">
        <v>100</v>
      </c>
      <c r="C372" s="88">
        <v>120092</v>
      </c>
      <c r="D372" s="88" t="s">
        <v>144</v>
      </c>
      <c r="E372" s="88" t="s">
        <v>36</v>
      </c>
      <c r="F372" s="88" t="s">
        <v>145</v>
      </c>
      <c r="G372" s="88" t="s">
        <v>18</v>
      </c>
      <c r="H372" s="88" t="s">
        <v>146</v>
      </c>
      <c r="I372" s="88" t="s">
        <v>147</v>
      </c>
      <c r="J372" s="88">
        <v>301</v>
      </c>
      <c r="K372" s="88" t="s">
        <v>148</v>
      </c>
      <c r="L372" s="88">
        <v>1</v>
      </c>
      <c r="M372" s="88" t="s">
        <v>20</v>
      </c>
      <c r="N372" s="88">
        <v>4</v>
      </c>
      <c r="O372" s="88" t="s">
        <v>37</v>
      </c>
      <c r="P372" s="88">
        <v>5</v>
      </c>
      <c r="Q372" s="88">
        <v>55766</v>
      </c>
      <c r="R372" s="31">
        <v>1831.5</v>
      </c>
      <c r="S372" s="88">
        <v>3.5</v>
      </c>
      <c r="T372" s="88">
        <v>0.33500000000000002</v>
      </c>
      <c r="U372" s="88">
        <v>187</v>
      </c>
      <c r="V372" s="88">
        <v>7.3999999999999996E-2</v>
      </c>
      <c r="W372" s="88">
        <v>102135.429</v>
      </c>
      <c r="X372" s="88">
        <v>342.4905</v>
      </c>
    </row>
    <row r="373" spans="1:24">
      <c r="A373" s="29">
        <v>43962</v>
      </c>
      <c r="B373" s="88" t="s">
        <v>101</v>
      </c>
      <c r="C373" s="88">
        <v>120092</v>
      </c>
      <c r="D373" s="88" t="s">
        <v>144</v>
      </c>
      <c r="E373" s="88" t="s">
        <v>36</v>
      </c>
      <c r="F373" s="88" t="s">
        <v>145</v>
      </c>
      <c r="G373" s="88" t="s">
        <v>18</v>
      </c>
      <c r="H373" s="88" t="s">
        <v>146</v>
      </c>
      <c r="I373" s="88" t="s">
        <v>147</v>
      </c>
      <c r="J373" s="88">
        <v>301</v>
      </c>
      <c r="K373" s="88" t="s">
        <v>148</v>
      </c>
      <c r="L373" s="88">
        <v>1</v>
      </c>
      <c r="M373" s="88" t="s">
        <v>20</v>
      </c>
      <c r="N373" s="88">
        <v>4</v>
      </c>
      <c r="O373" s="88" t="s">
        <v>37</v>
      </c>
      <c r="P373" s="88">
        <v>5</v>
      </c>
      <c r="Q373" s="88">
        <v>55970</v>
      </c>
      <c r="R373" s="31">
        <v>1708.3</v>
      </c>
      <c r="S373" s="88">
        <v>3.3</v>
      </c>
      <c r="T373" s="88">
        <v>0.36399999999999999</v>
      </c>
      <c r="U373" s="88">
        <v>204</v>
      </c>
      <c r="V373" s="88">
        <v>9.0999999999999998E-2</v>
      </c>
      <c r="W373" s="88">
        <v>95613.551000000007</v>
      </c>
      <c r="X373" s="88">
        <v>348.4932</v>
      </c>
    </row>
    <row r="374" spans="1:24">
      <c r="A374" s="29">
        <v>43955</v>
      </c>
      <c r="B374" s="88" t="s">
        <v>102</v>
      </c>
      <c r="C374" s="88">
        <v>120092</v>
      </c>
      <c r="D374" s="88" t="s">
        <v>144</v>
      </c>
      <c r="E374" s="88" t="s">
        <v>36</v>
      </c>
      <c r="F374" s="88" t="s">
        <v>145</v>
      </c>
      <c r="G374" s="88" t="s">
        <v>18</v>
      </c>
      <c r="H374" s="88" t="s">
        <v>146</v>
      </c>
      <c r="I374" s="88" t="s">
        <v>147</v>
      </c>
      <c r="J374" s="88">
        <v>301</v>
      </c>
      <c r="K374" s="88" t="s">
        <v>148</v>
      </c>
      <c r="L374" s="88">
        <v>1</v>
      </c>
      <c r="M374" s="88" t="s">
        <v>20</v>
      </c>
      <c r="N374" s="88">
        <v>4</v>
      </c>
      <c r="O374" s="88" t="s">
        <v>37</v>
      </c>
      <c r="P374" s="88">
        <v>5</v>
      </c>
      <c r="Q374" s="88">
        <v>56227</v>
      </c>
      <c r="R374" s="31">
        <v>1633.3</v>
      </c>
      <c r="S374" s="88">
        <v>3.1</v>
      </c>
      <c r="T374" s="88">
        <v>0.19600000000000001</v>
      </c>
      <c r="U374" s="88">
        <v>110</v>
      </c>
      <c r="V374" s="88">
        <v>0.06</v>
      </c>
      <c r="W374" s="88">
        <v>91835.559099999999</v>
      </c>
      <c r="X374" s="88">
        <v>179.66300000000001</v>
      </c>
    </row>
    <row r="375" spans="1:24">
      <c r="A375" s="29">
        <v>43955</v>
      </c>
      <c r="B375" s="88" t="s">
        <v>103</v>
      </c>
      <c r="C375" s="88">
        <v>120092</v>
      </c>
      <c r="D375" s="88" t="s">
        <v>144</v>
      </c>
      <c r="E375" s="88" t="s">
        <v>36</v>
      </c>
      <c r="F375" s="88" t="s">
        <v>145</v>
      </c>
      <c r="G375" s="88" t="s">
        <v>18</v>
      </c>
      <c r="H375" s="88" t="s">
        <v>146</v>
      </c>
      <c r="I375" s="88" t="s">
        <v>147</v>
      </c>
      <c r="J375" s="88">
        <v>301</v>
      </c>
      <c r="K375" s="88" t="s">
        <v>148</v>
      </c>
      <c r="L375" s="88">
        <v>1</v>
      </c>
      <c r="M375" s="88" t="s">
        <v>20</v>
      </c>
      <c r="N375" s="88">
        <v>4</v>
      </c>
      <c r="O375" s="88" t="s">
        <v>37</v>
      </c>
      <c r="P375" s="88">
        <v>5</v>
      </c>
      <c r="Q375" s="88">
        <v>56227</v>
      </c>
      <c r="R375" s="31">
        <v>1633.3</v>
      </c>
      <c r="S375" s="88">
        <v>3.1</v>
      </c>
      <c r="T375" s="88">
        <v>0.26100000000000001</v>
      </c>
      <c r="U375" s="88">
        <v>147</v>
      </c>
      <c r="V375" s="88">
        <v>0.16700000000000001</v>
      </c>
      <c r="W375" s="88">
        <v>91835.559099999999</v>
      </c>
      <c r="X375" s="88">
        <v>240.0951</v>
      </c>
    </row>
    <row r="376" spans="1:24">
      <c r="A376" s="29">
        <v>43948</v>
      </c>
      <c r="B376" s="88" t="s">
        <v>104</v>
      </c>
      <c r="C376" s="88">
        <v>120092</v>
      </c>
      <c r="D376" s="88" t="s">
        <v>144</v>
      </c>
      <c r="E376" s="88" t="s">
        <v>36</v>
      </c>
      <c r="F376" s="88" t="s">
        <v>145</v>
      </c>
      <c r="G376" s="88" t="s">
        <v>18</v>
      </c>
      <c r="H376" s="88" t="s">
        <v>146</v>
      </c>
      <c r="I376" s="88" t="s">
        <v>147</v>
      </c>
      <c r="J376" s="88">
        <v>301</v>
      </c>
      <c r="K376" s="88" t="s">
        <v>148</v>
      </c>
      <c r="L376" s="88">
        <v>1</v>
      </c>
      <c r="M376" s="88" t="s">
        <v>20</v>
      </c>
      <c r="N376" s="88">
        <v>4</v>
      </c>
      <c r="O376" s="88" t="s">
        <v>37</v>
      </c>
      <c r="P376" s="88">
        <v>5</v>
      </c>
      <c r="Q376" s="88">
        <v>56653</v>
      </c>
      <c r="R376" s="31">
        <v>1567.6</v>
      </c>
      <c r="S376" s="88">
        <v>3.1</v>
      </c>
      <c r="T376" s="88">
        <v>0.752</v>
      </c>
      <c r="U376" s="88">
        <v>426</v>
      </c>
      <c r="V376" s="88">
        <v>0.60199999999999998</v>
      </c>
      <c r="W376" s="88">
        <v>88809.242799999993</v>
      </c>
      <c r="X376" s="88">
        <v>667.79759999999999</v>
      </c>
    </row>
    <row r="377" spans="1:24">
      <c r="A377" s="29">
        <v>43941</v>
      </c>
      <c r="B377" s="88" t="s">
        <v>105</v>
      </c>
      <c r="C377" s="88">
        <v>120092</v>
      </c>
      <c r="D377" s="88" t="s">
        <v>144</v>
      </c>
      <c r="E377" s="88" t="s">
        <v>36</v>
      </c>
      <c r="F377" s="88" t="s">
        <v>145</v>
      </c>
      <c r="G377" s="88" t="s">
        <v>18</v>
      </c>
      <c r="H377" s="88" t="s">
        <v>146</v>
      </c>
      <c r="I377" s="88" t="s">
        <v>147</v>
      </c>
      <c r="J377" s="88">
        <v>301</v>
      </c>
      <c r="K377" s="88" t="s">
        <v>148</v>
      </c>
      <c r="L377" s="88">
        <v>1</v>
      </c>
      <c r="M377" s="88" t="s">
        <v>20</v>
      </c>
      <c r="N377" s="88">
        <v>4</v>
      </c>
      <c r="O377" s="88" t="s">
        <v>37</v>
      </c>
      <c r="P377" s="88">
        <v>5</v>
      </c>
      <c r="Q377" s="88">
        <v>56930</v>
      </c>
      <c r="R377" s="31">
        <v>1467.9</v>
      </c>
      <c r="S377" s="88">
        <v>2.9</v>
      </c>
      <c r="T377" s="88">
        <v>0.48699999999999999</v>
      </c>
      <c r="U377" s="88">
        <v>277</v>
      </c>
      <c r="V377" s="88">
        <v>0.28799999999999998</v>
      </c>
      <c r="W377" s="88">
        <v>83567.547000000006</v>
      </c>
      <c r="X377" s="88">
        <v>406.60830000000004</v>
      </c>
    </row>
    <row r="378" spans="1:24">
      <c r="A378" s="29">
        <v>43933</v>
      </c>
      <c r="B378" s="88" t="s">
        <v>106</v>
      </c>
      <c r="C378" s="88">
        <v>120092</v>
      </c>
      <c r="D378" s="88" t="s">
        <v>144</v>
      </c>
      <c r="E378" s="88" t="s">
        <v>36</v>
      </c>
      <c r="F378" s="88" t="s">
        <v>145</v>
      </c>
      <c r="G378" s="88" t="s">
        <v>18</v>
      </c>
      <c r="H378" s="88" t="s">
        <v>146</v>
      </c>
      <c r="I378" s="88" t="s">
        <v>147</v>
      </c>
      <c r="J378" s="88">
        <v>301</v>
      </c>
      <c r="K378" s="88" t="s">
        <v>148</v>
      </c>
      <c r="L378" s="88">
        <v>1</v>
      </c>
      <c r="M378" s="88" t="s">
        <v>20</v>
      </c>
      <c r="N378" s="88">
        <v>4</v>
      </c>
      <c r="O378" s="88" t="s">
        <v>37</v>
      </c>
      <c r="P378" s="88">
        <v>5</v>
      </c>
      <c r="Q378" s="88">
        <v>57266</v>
      </c>
      <c r="R378" s="30">
        <v>1371</v>
      </c>
      <c r="S378" s="88">
        <v>3.2709999999999999</v>
      </c>
      <c r="T378" s="88">
        <v>0.58699999999999997</v>
      </c>
      <c r="U378" s="88">
        <v>336</v>
      </c>
      <c r="V378" s="88">
        <v>0.35299999999999998</v>
      </c>
      <c r="W378" s="88">
        <v>78511.686000000002</v>
      </c>
      <c r="X378" s="88">
        <v>460.65600000000001</v>
      </c>
    </row>
    <row r="379" spans="1:24">
      <c r="A379" s="29">
        <v>43926</v>
      </c>
      <c r="B379" s="88" t="s">
        <v>107</v>
      </c>
      <c r="C379" s="88">
        <v>120092</v>
      </c>
      <c r="D379" s="88" t="s">
        <v>144</v>
      </c>
      <c r="E379" s="88" t="s">
        <v>36</v>
      </c>
      <c r="F379" s="88" t="s">
        <v>145</v>
      </c>
      <c r="G379" s="88" t="s">
        <v>18</v>
      </c>
      <c r="H379" s="88" t="s">
        <v>146</v>
      </c>
      <c r="I379" s="88" t="s">
        <v>147</v>
      </c>
      <c r="J379" s="88">
        <v>301</v>
      </c>
      <c r="K379" s="88" t="s">
        <v>148</v>
      </c>
      <c r="L379" s="88">
        <v>1</v>
      </c>
      <c r="M379" s="88" t="s">
        <v>20</v>
      </c>
      <c r="N379" s="88">
        <v>4</v>
      </c>
      <c r="O379" s="88" t="s">
        <v>37</v>
      </c>
      <c r="P379" s="88">
        <v>5</v>
      </c>
      <c r="Q379" s="88">
        <v>57563</v>
      </c>
      <c r="R379" s="30">
        <v>1277</v>
      </c>
      <c r="S379" s="88">
        <v>2.4</v>
      </c>
      <c r="T379" s="88">
        <v>0.33700000000000002</v>
      </c>
      <c r="U379" s="88">
        <v>194</v>
      </c>
      <c r="V379" s="88">
        <v>0.182</v>
      </c>
      <c r="W379" s="88">
        <v>73507.951000000001</v>
      </c>
      <c r="X379" s="88">
        <v>247.738</v>
      </c>
    </row>
    <row r="380" spans="1:24">
      <c r="A380" s="29">
        <v>43926</v>
      </c>
      <c r="B380" s="88" t="s">
        <v>108</v>
      </c>
      <c r="C380" s="88">
        <v>120092</v>
      </c>
      <c r="D380" s="88" t="s">
        <v>144</v>
      </c>
      <c r="E380" s="88" t="s">
        <v>36</v>
      </c>
      <c r="F380" s="88" t="s">
        <v>145</v>
      </c>
      <c r="G380" s="88" t="s">
        <v>18</v>
      </c>
      <c r="H380" s="88" t="s">
        <v>146</v>
      </c>
      <c r="I380" s="88" t="s">
        <v>147</v>
      </c>
      <c r="J380" s="88">
        <v>301</v>
      </c>
      <c r="K380" s="88" t="s">
        <v>148</v>
      </c>
      <c r="L380" s="88">
        <v>1</v>
      </c>
      <c r="M380" s="88" t="s">
        <v>20</v>
      </c>
      <c r="N380" s="88">
        <v>4</v>
      </c>
      <c r="O380" s="88" t="s">
        <v>37</v>
      </c>
      <c r="P380" s="88">
        <v>5</v>
      </c>
      <c r="Q380" s="88">
        <v>57563</v>
      </c>
      <c r="R380" s="30">
        <v>1277</v>
      </c>
      <c r="S380" s="88">
        <v>2.4</v>
      </c>
      <c r="T380" s="88">
        <v>0.17899999999999999</v>
      </c>
      <c r="U380" s="88">
        <v>103</v>
      </c>
      <c r="V380" s="88">
        <v>0.10100000000000001</v>
      </c>
      <c r="W380" s="88">
        <v>73507.951000000001</v>
      </c>
      <c r="X380" s="88">
        <v>131.53100000000001</v>
      </c>
    </row>
    <row r="381" spans="1:24">
      <c r="A381" s="29">
        <v>43920</v>
      </c>
      <c r="B381" s="88" t="s">
        <v>109</v>
      </c>
      <c r="C381" s="88">
        <v>120092</v>
      </c>
      <c r="D381" s="88" t="s">
        <v>144</v>
      </c>
      <c r="E381" s="88" t="s">
        <v>36</v>
      </c>
      <c r="F381" s="88" t="s">
        <v>145</v>
      </c>
      <c r="G381" s="88" t="s">
        <v>18</v>
      </c>
      <c r="H381" s="88" t="s">
        <v>146</v>
      </c>
      <c r="I381" s="88" t="s">
        <v>147</v>
      </c>
      <c r="J381" s="88">
        <v>301</v>
      </c>
      <c r="K381" s="88" t="s">
        <v>148</v>
      </c>
      <c r="L381" s="88">
        <v>1</v>
      </c>
      <c r="M381" s="88" t="s">
        <v>20</v>
      </c>
      <c r="N381" s="88">
        <v>4</v>
      </c>
      <c r="O381" s="88" t="s">
        <v>37</v>
      </c>
      <c r="P381" s="88">
        <v>5</v>
      </c>
      <c r="Q381" s="88">
        <v>57905</v>
      </c>
      <c r="R381" s="31">
        <v>1192.5999999999999</v>
      </c>
      <c r="S381" s="88">
        <v>2.4</v>
      </c>
      <c r="T381" s="88">
        <v>0.59099999999999997</v>
      </c>
      <c r="U381" s="88">
        <v>342</v>
      </c>
      <c r="V381" s="88">
        <v>0.35099999999999998</v>
      </c>
      <c r="W381" s="88">
        <v>69057.502999999997</v>
      </c>
      <c r="X381" s="88">
        <v>407.86919999999998</v>
      </c>
    </row>
    <row r="382" spans="1:24">
      <c r="A382" s="29">
        <v>43913</v>
      </c>
      <c r="B382" s="88" t="s">
        <v>110</v>
      </c>
      <c r="C382" s="88">
        <v>120092</v>
      </c>
      <c r="D382" s="88" t="s">
        <v>144</v>
      </c>
      <c r="E382" s="88" t="s">
        <v>36</v>
      </c>
      <c r="F382" s="88" t="s">
        <v>145</v>
      </c>
      <c r="G382" s="88" t="s">
        <v>18</v>
      </c>
      <c r="H382" s="88" t="s">
        <v>146</v>
      </c>
      <c r="I382" s="88" t="s">
        <v>147</v>
      </c>
      <c r="J382" s="88">
        <v>301</v>
      </c>
      <c r="K382" s="88" t="s">
        <v>148</v>
      </c>
      <c r="L382" s="88">
        <v>1</v>
      </c>
      <c r="M382" s="88" t="s">
        <v>20</v>
      </c>
      <c r="N382" s="88">
        <v>4</v>
      </c>
      <c r="O382" s="88" t="s">
        <v>37</v>
      </c>
      <c r="P382" s="88">
        <v>5</v>
      </c>
      <c r="Q382" s="88">
        <v>58201</v>
      </c>
      <c r="R382" s="31">
        <v>1097.5</v>
      </c>
      <c r="S382" s="88">
        <v>2.2000000000000002</v>
      </c>
      <c r="T382" s="88">
        <v>0.50900000000000001</v>
      </c>
      <c r="U382" s="88">
        <v>296</v>
      </c>
      <c r="V382" s="88">
        <v>0.34</v>
      </c>
      <c r="W382" s="88">
        <v>63875.597500000003</v>
      </c>
      <c r="X382" s="88">
        <v>324.86</v>
      </c>
    </row>
    <row r="383" spans="1:24">
      <c r="A383" s="29">
        <v>43906</v>
      </c>
      <c r="B383" s="88" t="s">
        <v>111</v>
      </c>
      <c r="C383" s="88">
        <v>120092</v>
      </c>
      <c r="D383" s="88" t="s">
        <v>144</v>
      </c>
      <c r="E383" s="88" t="s">
        <v>36</v>
      </c>
      <c r="F383" s="88" t="s">
        <v>145</v>
      </c>
      <c r="G383" s="88" t="s">
        <v>18</v>
      </c>
      <c r="H383" s="88" t="s">
        <v>146</v>
      </c>
      <c r="I383" s="88" t="s">
        <v>147</v>
      </c>
      <c r="J383" s="88">
        <v>301</v>
      </c>
      <c r="K383" s="88" t="s">
        <v>148</v>
      </c>
      <c r="L383" s="88">
        <v>1</v>
      </c>
      <c r="M383" s="88" t="s">
        <v>20</v>
      </c>
      <c r="N383" s="88">
        <v>4</v>
      </c>
      <c r="O383" s="88" t="s">
        <v>37</v>
      </c>
      <c r="P383" s="88">
        <v>5</v>
      </c>
      <c r="Q383" s="88">
        <v>58545</v>
      </c>
      <c r="R383" s="31">
        <v>1014.2</v>
      </c>
      <c r="S383" s="88">
        <v>2.1</v>
      </c>
      <c r="T383" s="88">
        <v>0.58799999999999997</v>
      </c>
      <c r="U383" s="88">
        <v>344</v>
      </c>
      <c r="V383" s="88">
        <v>0.28499999999999998</v>
      </c>
      <c r="W383" s="88">
        <v>59376.339</v>
      </c>
      <c r="X383" s="88">
        <v>348.88479999999998</v>
      </c>
    </row>
    <row r="384" spans="1:24">
      <c r="A384" s="29">
        <v>43898</v>
      </c>
      <c r="B384" s="88" t="s">
        <v>112</v>
      </c>
      <c r="C384" s="88">
        <v>120092</v>
      </c>
      <c r="D384" s="88" t="s">
        <v>144</v>
      </c>
      <c r="E384" s="88" t="s">
        <v>36</v>
      </c>
      <c r="F384" s="88" t="s">
        <v>145</v>
      </c>
      <c r="G384" s="88" t="s">
        <v>18</v>
      </c>
      <c r="H384" s="88" t="s">
        <v>146</v>
      </c>
      <c r="I384" s="88" t="s">
        <v>147</v>
      </c>
      <c r="J384" s="88">
        <v>301</v>
      </c>
      <c r="K384" s="88" t="s">
        <v>148</v>
      </c>
      <c r="L384" s="88">
        <v>1</v>
      </c>
      <c r="M384" s="88" t="s">
        <v>20</v>
      </c>
      <c r="N384" s="88">
        <v>4</v>
      </c>
      <c r="O384" s="88" t="s">
        <v>37</v>
      </c>
      <c r="P384" s="88">
        <v>5</v>
      </c>
      <c r="Q384" s="88">
        <v>58799</v>
      </c>
      <c r="R384" s="88">
        <v>939</v>
      </c>
      <c r="S384" s="88">
        <v>2</v>
      </c>
      <c r="T384" s="88">
        <v>0.432</v>
      </c>
      <c r="U384" s="88">
        <v>254</v>
      </c>
      <c r="V384" s="88">
        <v>0.24199999999999999</v>
      </c>
      <c r="W384" s="88">
        <v>55212.260999999999</v>
      </c>
      <c r="X384" s="88">
        <v>238.506</v>
      </c>
    </row>
    <row r="385" spans="1:24">
      <c r="A385" s="29">
        <v>44234</v>
      </c>
      <c r="B385" s="88" t="s">
        <v>141</v>
      </c>
      <c r="C385" s="88">
        <v>120092</v>
      </c>
      <c r="D385" s="88" t="s">
        <v>144</v>
      </c>
      <c r="E385" s="88" t="s">
        <v>36</v>
      </c>
      <c r="F385" s="88" t="s">
        <v>145</v>
      </c>
      <c r="G385" s="88" t="s">
        <v>18</v>
      </c>
      <c r="H385" s="88" t="s">
        <v>146</v>
      </c>
      <c r="I385" s="88" t="s">
        <v>147</v>
      </c>
      <c r="J385" s="88">
        <v>301</v>
      </c>
      <c r="K385" s="88" t="s">
        <v>148</v>
      </c>
      <c r="L385" s="88">
        <v>1</v>
      </c>
      <c r="M385" s="88" t="s">
        <v>20</v>
      </c>
      <c r="N385" s="88">
        <v>4</v>
      </c>
      <c r="O385" s="88" t="s">
        <v>37</v>
      </c>
      <c r="P385" s="88">
        <v>5</v>
      </c>
      <c r="Q385" s="88">
        <v>49826</v>
      </c>
      <c r="R385" s="31">
        <v>6357.7</v>
      </c>
      <c r="S385" s="88">
        <v>11</v>
      </c>
      <c r="T385" s="88">
        <v>0.09</v>
      </c>
      <c r="U385" s="88">
        <v>45</v>
      </c>
      <c r="V385" s="88">
        <v>0.06</v>
      </c>
      <c r="W385" s="88">
        <v>316778.76019999996</v>
      </c>
      <c r="X385" s="88">
        <v>286.09649999999999</v>
      </c>
    </row>
    <row r="386" spans="1:24">
      <c r="A386" s="29">
        <v>44227</v>
      </c>
      <c r="B386" s="88" t="s">
        <v>126</v>
      </c>
      <c r="C386" s="88">
        <v>120092</v>
      </c>
      <c r="D386" s="88" t="s">
        <v>144</v>
      </c>
      <c r="E386" s="88" t="s">
        <v>36</v>
      </c>
      <c r="F386" s="88" t="s">
        <v>145</v>
      </c>
      <c r="G386" s="88" t="s">
        <v>18</v>
      </c>
      <c r="H386" s="88" t="s">
        <v>146</v>
      </c>
      <c r="I386" s="88" t="s">
        <v>147</v>
      </c>
      <c r="J386" s="88">
        <v>301</v>
      </c>
      <c r="K386" s="88" t="s">
        <v>148</v>
      </c>
      <c r="L386" s="88">
        <v>1</v>
      </c>
      <c r="M386" s="88" t="s">
        <v>20</v>
      </c>
      <c r="N386" s="88">
        <v>4</v>
      </c>
      <c r="O386" s="88" t="s">
        <v>37</v>
      </c>
      <c r="P386" s="88">
        <v>5</v>
      </c>
      <c r="Q386" s="88">
        <v>49933</v>
      </c>
      <c r="R386" s="31">
        <v>6357.7</v>
      </c>
      <c r="S386" s="88">
        <v>11</v>
      </c>
      <c r="T386" s="88">
        <v>0.214</v>
      </c>
      <c r="U386" s="88">
        <v>107</v>
      </c>
      <c r="V386" s="88">
        <v>0.16400000000000001</v>
      </c>
      <c r="W386" s="88">
        <v>317459.03409999999</v>
      </c>
      <c r="X386" s="88">
        <v>680.27390000000003</v>
      </c>
    </row>
    <row r="387" spans="1:24">
      <c r="A387" s="29">
        <v>44220</v>
      </c>
      <c r="B387" s="88" t="s">
        <v>127</v>
      </c>
      <c r="C387" s="88">
        <v>120092</v>
      </c>
      <c r="D387" s="88" t="s">
        <v>144</v>
      </c>
      <c r="E387" s="88" t="s">
        <v>36</v>
      </c>
      <c r="F387" s="88" t="s">
        <v>145</v>
      </c>
      <c r="G387" s="88" t="s">
        <v>18</v>
      </c>
      <c r="H387" s="88" t="s">
        <v>146</v>
      </c>
      <c r="I387" s="88" t="s">
        <v>147</v>
      </c>
      <c r="J387" s="88">
        <v>301</v>
      </c>
      <c r="K387" s="88" t="s">
        <v>148</v>
      </c>
      <c r="L387" s="88">
        <v>1</v>
      </c>
      <c r="M387" s="88" t="s">
        <v>20</v>
      </c>
      <c r="N387" s="88">
        <v>4</v>
      </c>
      <c r="O387" s="88" t="s">
        <v>37</v>
      </c>
      <c r="P387" s="88">
        <v>5</v>
      </c>
      <c r="Q387" s="88">
        <v>50048</v>
      </c>
      <c r="R387" s="31">
        <v>6339.3</v>
      </c>
      <c r="S387" s="88">
        <v>11</v>
      </c>
      <c r="T387" s="88">
        <v>0.23</v>
      </c>
      <c r="U387" s="88">
        <v>115</v>
      </c>
      <c r="V387" s="88">
        <v>0.16</v>
      </c>
      <c r="W387" s="88">
        <v>317269.28640000004</v>
      </c>
      <c r="X387" s="88">
        <v>729.01949999999999</v>
      </c>
    </row>
    <row r="388" spans="1:24">
      <c r="A388" s="29">
        <v>44215</v>
      </c>
      <c r="B388" s="88" t="s">
        <v>128</v>
      </c>
      <c r="C388" s="88">
        <v>120092</v>
      </c>
      <c r="D388" s="88" t="s">
        <v>144</v>
      </c>
      <c r="E388" s="88" t="s">
        <v>36</v>
      </c>
      <c r="F388" s="88" t="s">
        <v>145</v>
      </c>
      <c r="G388" s="88" t="s">
        <v>18</v>
      </c>
      <c r="H388" s="88" t="s">
        <v>146</v>
      </c>
      <c r="I388" s="88" t="s">
        <v>147</v>
      </c>
      <c r="J388" s="88">
        <v>301</v>
      </c>
      <c r="K388" s="88" t="s">
        <v>148</v>
      </c>
      <c r="L388" s="88">
        <v>1</v>
      </c>
      <c r="M388" s="88" t="s">
        <v>20</v>
      </c>
      <c r="N388" s="88">
        <v>4</v>
      </c>
      <c r="O388" s="88" t="s">
        <v>37</v>
      </c>
      <c r="P388" s="88">
        <v>5</v>
      </c>
      <c r="Q388" s="88">
        <v>50170</v>
      </c>
      <c r="R388" s="31">
        <v>6247.9</v>
      </c>
      <c r="S388" s="88">
        <v>10.9</v>
      </c>
      <c r="T388" s="88">
        <v>0.24299999999999999</v>
      </c>
      <c r="U388" s="88">
        <v>122</v>
      </c>
      <c r="V388" s="88">
        <v>0.17899999999999999</v>
      </c>
      <c r="W388" s="88">
        <v>313457.14299999998</v>
      </c>
      <c r="X388" s="88">
        <v>762.24379999999996</v>
      </c>
    </row>
    <row r="389" spans="1:24">
      <c r="A389" s="29">
        <v>44215</v>
      </c>
      <c r="B389" s="88" t="s">
        <v>129</v>
      </c>
      <c r="C389" s="88">
        <v>120092</v>
      </c>
      <c r="D389" s="88" t="s">
        <v>144</v>
      </c>
      <c r="E389" s="88" t="s">
        <v>36</v>
      </c>
      <c r="F389" s="88" t="s">
        <v>145</v>
      </c>
      <c r="G389" s="88" t="s">
        <v>18</v>
      </c>
      <c r="H389" s="88" t="s">
        <v>146</v>
      </c>
      <c r="I389" s="88" t="s">
        <v>147</v>
      </c>
      <c r="J389" s="88">
        <v>301</v>
      </c>
      <c r="K389" s="88" t="s">
        <v>148</v>
      </c>
      <c r="L389" s="88">
        <v>1</v>
      </c>
      <c r="M389" s="88" t="s">
        <v>20</v>
      </c>
      <c r="N389" s="88">
        <v>4</v>
      </c>
      <c r="O389" s="88" t="s">
        <v>37</v>
      </c>
      <c r="P389" s="88">
        <v>5</v>
      </c>
      <c r="Q389" s="88">
        <v>50351</v>
      </c>
      <c r="R389" s="31">
        <v>6175.9</v>
      </c>
      <c r="S389" s="88">
        <v>10.8</v>
      </c>
      <c r="T389" s="88">
        <v>0.35899999999999999</v>
      </c>
      <c r="U389" s="88">
        <v>181</v>
      </c>
      <c r="V389" s="88">
        <v>0.193</v>
      </c>
      <c r="W389" s="88">
        <v>310962.74089999998</v>
      </c>
      <c r="X389" s="88">
        <v>1117.8379</v>
      </c>
    </row>
    <row r="390" spans="1:24">
      <c r="A390" s="29">
        <v>44215</v>
      </c>
      <c r="B390" s="88" t="s">
        <v>130</v>
      </c>
      <c r="C390" s="88">
        <v>120092</v>
      </c>
      <c r="D390" s="88" t="s">
        <v>144</v>
      </c>
      <c r="E390" s="88" t="s">
        <v>36</v>
      </c>
      <c r="F390" s="88" t="s">
        <v>145</v>
      </c>
      <c r="G390" s="88" t="s">
        <v>18</v>
      </c>
      <c r="H390" s="88" t="s">
        <v>146</v>
      </c>
      <c r="I390" s="88" t="s">
        <v>147</v>
      </c>
      <c r="J390" s="88">
        <v>301</v>
      </c>
      <c r="K390" s="88" t="s">
        <v>148</v>
      </c>
      <c r="L390" s="88">
        <v>1</v>
      </c>
      <c r="M390" s="88" t="s">
        <v>20</v>
      </c>
      <c r="N390" s="88">
        <v>4</v>
      </c>
      <c r="O390" s="88" t="s">
        <v>37</v>
      </c>
      <c r="P390" s="88">
        <v>5</v>
      </c>
      <c r="Q390" s="88">
        <v>50555</v>
      </c>
      <c r="R390" s="31">
        <v>6119.6</v>
      </c>
      <c r="S390" s="88">
        <v>10.7</v>
      </c>
      <c r="T390" s="88">
        <v>0.13300000000000001</v>
      </c>
      <c r="U390" s="88">
        <v>67</v>
      </c>
      <c r="V390" s="88">
        <v>8.5000000000000006E-2</v>
      </c>
      <c r="W390" s="88">
        <v>309376.37800000003</v>
      </c>
      <c r="X390" s="88">
        <v>410.01319999999998</v>
      </c>
    </row>
    <row r="391" spans="1:24">
      <c r="A391" s="29">
        <v>44215</v>
      </c>
      <c r="B391" s="88" t="s">
        <v>131</v>
      </c>
      <c r="C391" s="88">
        <v>120092</v>
      </c>
      <c r="D391" s="88" t="s">
        <v>144</v>
      </c>
      <c r="E391" s="88" t="s">
        <v>36</v>
      </c>
      <c r="F391" s="88" t="s">
        <v>145</v>
      </c>
      <c r="G391" s="88" t="s">
        <v>18</v>
      </c>
      <c r="H391" s="88" t="s">
        <v>146</v>
      </c>
      <c r="I391" s="88" t="s">
        <v>147</v>
      </c>
      <c r="J391" s="88">
        <v>301</v>
      </c>
      <c r="K391" s="88" t="s">
        <v>148</v>
      </c>
      <c r="L391" s="88">
        <v>1</v>
      </c>
      <c r="M391" s="88" t="s">
        <v>20</v>
      </c>
      <c r="N391" s="88">
        <v>4</v>
      </c>
      <c r="O391" s="88" t="s">
        <v>37</v>
      </c>
      <c r="P391" s="88">
        <v>5</v>
      </c>
      <c r="Q391" s="88">
        <v>50555</v>
      </c>
      <c r="R391" s="31">
        <v>6119.6</v>
      </c>
      <c r="S391" s="88">
        <v>10.7</v>
      </c>
      <c r="T391" s="88">
        <v>0.27100000000000002</v>
      </c>
      <c r="U391" s="88">
        <v>137</v>
      </c>
      <c r="V391" s="88">
        <v>0.218</v>
      </c>
      <c r="W391" s="88">
        <v>309376.37800000003</v>
      </c>
      <c r="X391" s="88">
        <v>838.38520000000005</v>
      </c>
    </row>
    <row r="392" spans="1:24">
      <c r="A392" s="29">
        <v>44215</v>
      </c>
      <c r="B392" s="88" t="s">
        <v>132</v>
      </c>
      <c r="C392" s="88">
        <v>120092</v>
      </c>
      <c r="D392" s="88" t="s">
        <v>144</v>
      </c>
      <c r="E392" s="88" t="s">
        <v>36</v>
      </c>
      <c r="F392" s="88" t="s">
        <v>145</v>
      </c>
      <c r="G392" s="88" t="s">
        <v>18</v>
      </c>
      <c r="H392" s="88" t="s">
        <v>146</v>
      </c>
      <c r="I392" s="88" t="s">
        <v>147</v>
      </c>
      <c r="J392" s="88">
        <v>301</v>
      </c>
      <c r="K392" s="88" t="s">
        <v>148</v>
      </c>
      <c r="L392" s="88">
        <v>1</v>
      </c>
      <c r="M392" s="88" t="s">
        <v>20</v>
      </c>
      <c r="N392" s="88">
        <v>4</v>
      </c>
      <c r="O392" s="88" t="s">
        <v>37</v>
      </c>
      <c r="P392" s="88">
        <v>5</v>
      </c>
      <c r="Q392" s="88">
        <v>50676</v>
      </c>
      <c r="R392" s="31">
        <v>6042.8</v>
      </c>
      <c r="S392" s="88">
        <v>10.6</v>
      </c>
      <c r="T392" s="88">
        <v>0.23899999999999999</v>
      </c>
      <c r="U392" s="88">
        <v>121</v>
      </c>
      <c r="V392" s="88">
        <v>0.11799999999999999</v>
      </c>
      <c r="W392" s="88">
        <v>306224.93280000001</v>
      </c>
      <c r="X392" s="88">
        <v>731.17880000000002</v>
      </c>
    </row>
    <row r="393" spans="1:24">
      <c r="A393" s="29">
        <v>44186</v>
      </c>
      <c r="B393" s="88" t="s">
        <v>133</v>
      </c>
      <c r="C393" s="88">
        <v>120092</v>
      </c>
      <c r="D393" s="88" t="s">
        <v>144</v>
      </c>
      <c r="E393" s="88" t="s">
        <v>36</v>
      </c>
      <c r="F393" s="88" t="s">
        <v>145</v>
      </c>
      <c r="G393" s="88" t="s">
        <v>18</v>
      </c>
      <c r="H393" s="88" t="s">
        <v>146</v>
      </c>
      <c r="I393" s="88" t="s">
        <v>147</v>
      </c>
      <c r="J393" s="88">
        <v>301</v>
      </c>
      <c r="K393" s="88" t="s">
        <v>148</v>
      </c>
      <c r="L393" s="88">
        <v>1</v>
      </c>
      <c r="M393" s="88" t="s">
        <v>20</v>
      </c>
      <c r="N393" s="88">
        <v>4</v>
      </c>
      <c r="O393" s="88" t="s">
        <v>37</v>
      </c>
      <c r="P393" s="88">
        <v>5</v>
      </c>
      <c r="Q393" s="88">
        <v>50815</v>
      </c>
      <c r="R393" s="31">
        <v>5915.3</v>
      </c>
      <c r="S393" s="88">
        <v>10.6</v>
      </c>
      <c r="T393" s="88">
        <v>0.27400000000000002</v>
      </c>
      <c r="U393" s="88">
        <v>139</v>
      </c>
      <c r="V393" s="88">
        <v>0.13</v>
      </c>
      <c r="W393" s="88">
        <v>300585.96950000001</v>
      </c>
      <c r="X393" s="88">
        <v>822.22670000000005</v>
      </c>
    </row>
    <row r="394" spans="1:24">
      <c r="A394" s="29">
        <v>44178</v>
      </c>
      <c r="B394" s="88" t="s">
        <v>134</v>
      </c>
      <c r="C394" s="88">
        <v>120092</v>
      </c>
      <c r="D394" s="88" t="s">
        <v>144</v>
      </c>
      <c r="E394" s="88" t="s">
        <v>36</v>
      </c>
      <c r="F394" s="88" t="s">
        <v>145</v>
      </c>
      <c r="G394" s="88" t="s">
        <v>18</v>
      </c>
      <c r="H394" s="88" t="s">
        <v>146</v>
      </c>
      <c r="I394" s="88" t="s">
        <v>147</v>
      </c>
      <c r="J394" s="88">
        <v>301</v>
      </c>
      <c r="K394" s="88" t="s">
        <v>148</v>
      </c>
      <c r="L394" s="88">
        <v>1</v>
      </c>
      <c r="M394" s="88" t="s">
        <v>20</v>
      </c>
      <c r="N394" s="88">
        <v>4</v>
      </c>
      <c r="O394" s="88" t="s">
        <v>37</v>
      </c>
      <c r="P394" s="88">
        <v>5</v>
      </c>
      <c r="Q394" s="88">
        <v>50943</v>
      </c>
      <c r="R394" s="30">
        <v>5826</v>
      </c>
      <c r="S394" s="88">
        <v>10.3</v>
      </c>
      <c r="T394" s="88">
        <v>0.251</v>
      </c>
      <c r="U394" s="88">
        <v>128</v>
      </c>
      <c r="V394" s="88">
        <v>0.17299999999999999</v>
      </c>
      <c r="W394" s="88">
        <v>296793.91800000001</v>
      </c>
      <c r="X394" s="88">
        <v>745.72799999999995</v>
      </c>
    </row>
    <row r="395" spans="1:24">
      <c r="A395" s="29">
        <v>44171</v>
      </c>
      <c r="B395" s="88" t="s">
        <v>135</v>
      </c>
      <c r="C395" s="88">
        <v>120092</v>
      </c>
      <c r="D395" s="88" t="s">
        <v>144</v>
      </c>
      <c r="E395" s="88" t="s">
        <v>36</v>
      </c>
      <c r="F395" s="88" t="s">
        <v>145</v>
      </c>
      <c r="G395" s="88" t="s">
        <v>18</v>
      </c>
      <c r="H395" s="88" t="s">
        <v>146</v>
      </c>
      <c r="I395" s="88" t="s">
        <v>147</v>
      </c>
      <c r="J395" s="88">
        <v>301</v>
      </c>
      <c r="K395" s="88" t="s">
        <v>148</v>
      </c>
      <c r="L395" s="88">
        <v>1</v>
      </c>
      <c r="M395" s="88" t="s">
        <v>20</v>
      </c>
      <c r="N395" s="88">
        <v>4</v>
      </c>
      <c r="O395" s="88" t="s">
        <v>37</v>
      </c>
      <c r="P395" s="88">
        <v>5</v>
      </c>
      <c r="Q395" s="88">
        <v>51060</v>
      </c>
      <c r="R395" s="31">
        <v>5738.3</v>
      </c>
      <c r="S395" s="88">
        <v>10.199999999999999</v>
      </c>
      <c r="T395" s="88">
        <v>0.192</v>
      </c>
      <c r="U395" s="88">
        <v>98</v>
      </c>
      <c r="V395" s="88">
        <v>0.14899999999999999</v>
      </c>
      <c r="W395" s="88">
        <v>292997.598</v>
      </c>
      <c r="X395" s="88">
        <v>562.35340000000008</v>
      </c>
    </row>
    <row r="396" spans="1:24">
      <c r="A396" s="29">
        <v>44171</v>
      </c>
      <c r="B396" s="88" t="s">
        <v>136</v>
      </c>
      <c r="C396" s="88">
        <v>120092</v>
      </c>
      <c r="D396" s="88" t="s">
        <v>144</v>
      </c>
      <c r="E396" s="88" t="s">
        <v>36</v>
      </c>
      <c r="F396" s="88" t="s">
        <v>145</v>
      </c>
      <c r="G396" s="88" t="s">
        <v>18</v>
      </c>
      <c r="H396" s="88" t="s">
        <v>146</v>
      </c>
      <c r="I396" s="88" t="s">
        <v>147</v>
      </c>
      <c r="J396" s="88">
        <v>301</v>
      </c>
      <c r="K396" s="88" t="s">
        <v>148</v>
      </c>
      <c r="L396" s="88">
        <v>1</v>
      </c>
      <c r="M396" s="88" t="s">
        <v>20</v>
      </c>
      <c r="N396" s="88">
        <v>4</v>
      </c>
      <c r="O396" s="88" t="s">
        <v>37</v>
      </c>
      <c r="P396" s="88">
        <v>5</v>
      </c>
      <c r="Q396" s="88">
        <v>51060</v>
      </c>
      <c r="R396" s="31">
        <v>5738.3</v>
      </c>
      <c r="S396" s="88">
        <v>10.199999999999999</v>
      </c>
      <c r="T396" s="88">
        <v>3.6999999999999998E-2</v>
      </c>
      <c r="U396" s="88">
        <v>19</v>
      </c>
      <c r="V396" s="88">
        <v>0.02</v>
      </c>
      <c r="W396" s="88">
        <v>292997.598</v>
      </c>
      <c r="X396" s="88">
        <v>109.0277</v>
      </c>
    </row>
    <row r="397" spans="1:24">
      <c r="A397" s="29">
        <v>44164</v>
      </c>
      <c r="B397" s="88" t="s">
        <v>137</v>
      </c>
      <c r="C397" s="88">
        <v>120092</v>
      </c>
      <c r="D397" s="88" t="s">
        <v>144</v>
      </c>
      <c r="E397" s="88" t="s">
        <v>36</v>
      </c>
      <c r="F397" s="88" t="s">
        <v>145</v>
      </c>
      <c r="G397" s="88" t="s">
        <v>18</v>
      </c>
      <c r="H397" s="88" t="s">
        <v>146</v>
      </c>
      <c r="I397" s="88" t="s">
        <v>147</v>
      </c>
      <c r="J397" s="88">
        <v>301</v>
      </c>
      <c r="K397" s="88" t="s">
        <v>148</v>
      </c>
      <c r="L397" s="88">
        <v>1</v>
      </c>
      <c r="M397" s="88" t="s">
        <v>20</v>
      </c>
      <c r="N397" s="88">
        <v>4</v>
      </c>
      <c r="O397" s="88" t="s">
        <v>37</v>
      </c>
      <c r="P397" s="88">
        <v>5</v>
      </c>
      <c r="Q397" s="88">
        <v>51176</v>
      </c>
      <c r="R397" s="30">
        <v>5613</v>
      </c>
      <c r="S397" s="88">
        <v>10</v>
      </c>
      <c r="T397" s="88">
        <v>0.22700000000000001</v>
      </c>
      <c r="U397" s="88">
        <v>116</v>
      </c>
      <c r="V397" s="88">
        <v>0.14699999999999999</v>
      </c>
      <c r="W397" s="88">
        <v>287250.88799999998</v>
      </c>
      <c r="X397" s="88">
        <v>651.10799999999995</v>
      </c>
    </row>
    <row r="398" spans="1:24">
      <c r="A398" s="29">
        <v>44157</v>
      </c>
      <c r="B398" s="88" t="s">
        <v>138</v>
      </c>
      <c r="C398" s="88">
        <v>120092</v>
      </c>
      <c r="D398" s="88" t="s">
        <v>144</v>
      </c>
      <c r="E398" s="88" t="s">
        <v>36</v>
      </c>
      <c r="F398" s="88" t="s">
        <v>145</v>
      </c>
      <c r="G398" s="88" t="s">
        <v>18</v>
      </c>
      <c r="H398" s="88" t="s">
        <v>146</v>
      </c>
      <c r="I398" s="88" t="s">
        <v>147</v>
      </c>
      <c r="J398" s="88">
        <v>301</v>
      </c>
      <c r="K398" s="88" t="s">
        <v>148</v>
      </c>
      <c r="L398" s="88">
        <v>1</v>
      </c>
      <c r="M398" s="88" t="s">
        <v>20</v>
      </c>
      <c r="N398" s="88">
        <v>4</v>
      </c>
      <c r="O398" s="88" t="s">
        <v>37</v>
      </c>
      <c r="P398" s="88">
        <v>5</v>
      </c>
      <c r="Q398" s="88">
        <v>51354</v>
      </c>
      <c r="R398" s="31">
        <v>5526.6</v>
      </c>
      <c r="S398" s="88">
        <v>9.9</v>
      </c>
      <c r="T398" s="88">
        <v>0.34699999999999998</v>
      </c>
      <c r="U398" s="88">
        <v>178</v>
      </c>
      <c r="V398" s="88">
        <v>0.24299999999999999</v>
      </c>
      <c r="W398" s="88">
        <v>283813.01640000002</v>
      </c>
      <c r="X398" s="88">
        <v>983.73480000000006</v>
      </c>
    </row>
    <row r="399" spans="1:24">
      <c r="A399" s="29">
        <v>44151</v>
      </c>
      <c r="B399" s="88" t="s">
        <v>139</v>
      </c>
      <c r="C399" s="88">
        <v>120092</v>
      </c>
      <c r="D399" s="88" t="s">
        <v>144</v>
      </c>
      <c r="E399" s="88" t="s">
        <v>36</v>
      </c>
      <c r="F399" s="88" t="s">
        <v>145</v>
      </c>
      <c r="G399" s="88" t="s">
        <v>18</v>
      </c>
      <c r="H399" s="88" t="s">
        <v>146</v>
      </c>
      <c r="I399" s="88" t="s">
        <v>147</v>
      </c>
      <c r="J399" s="88">
        <v>301</v>
      </c>
      <c r="K399" s="88" t="s">
        <v>148</v>
      </c>
      <c r="L399" s="88">
        <v>1</v>
      </c>
      <c r="M399" s="88" t="s">
        <v>20</v>
      </c>
      <c r="N399" s="88">
        <v>4</v>
      </c>
      <c r="O399" s="88" t="s">
        <v>37</v>
      </c>
      <c r="P399" s="88">
        <v>5</v>
      </c>
      <c r="Q399" s="88">
        <v>51453</v>
      </c>
      <c r="R399" s="31">
        <v>5408.1</v>
      </c>
      <c r="S399" s="88">
        <v>9.6999999999999993</v>
      </c>
      <c r="T399" s="88">
        <v>0.192</v>
      </c>
      <c r="U399" s="88">
        <v>99</v>
      </c>
      <c r="V399" s="88">
        <v>0.16700000000000001</v>
      </c>
      <c r="W399" s="88">
        <v>278262.9693</v>
      </c>
      <c r="X399" s="88">
        <v>535.40190000000007</v>
      </c>
    </row>
    <row r="400" spans="1:24">
      <c r="A400" s="29">
        <v>44144</v>
      </c>
      <c r="B400" s="88" t="s">
        <v>113</v>
      </c>
      <c r="C400" s="88">
        <v>120092</v>
      </c>
      <c r="D400" s="88" t="s">
        <v>144</v>
      </c>
      <c r="E400" s="88" t="s">
        <v>36</v>
      </c>
      <c r="F400" s="88" t="s">
        <v>145</v>
      </c>
      <c r="G400" s="88" t="s">
        <v>18</v>
      </c>
      <c r="H400" s="88" t="s">
        <v>146</v>
      </c>
      <c r="I400" s="88" t="s">
        <v>147</v>
      </c>
      <c r="J400" s="88">
        <v>301</v>
      </c>
      <c r="K400" s="88" t="s">
        <v>148</v>
      </c>
      <c r="L400" s="88">
        <v>1</v>
      </c>
      <c r="M400" s="88" t="s">
        <v>20</v>
      </c>
      <c r="N400" s="88">
        <v>4</v>
      </c>
      <c r="O400" s="88" t="s">
        <v>37</v>
      </c>
      <c r="P400" s="88">
        <v>5</v>
      </c>
      <c r="Q400" s="88">
        <v>51745</v>
      </c>
      <c r="R400" s="31">
        <v>5324.9</v>
      </c>
      <c r="S400" s="88">
        <v>9.6</v>
      </c>
      <c r="T400" s="88">
        <v>0.56399999999999995</v>
      </c>
      <c r="U400" s="88">
        <v>292</v>
      </c>
      <c r="V400" s="88">
        <v>0.16200000000000001</v>
      </c>
      <c r="W400" s="88">
        <v>275536.95049999998</v>
      </c>
      <c r="X400" s="88">
        <v>1554.8707999999999</v>
      </c>
    </row>
    <row r="401" spans="1:24">
      <c r="A401" s="29">
        <v>44137</v>
      </c>
      <c r="B401" s="88" t="s">
        <v>114</v>
      </c>
      <c r="C401" s="88">
        <v>120092</v>
      </c>
      <c r="D401" s="88" t="s">
        <v>144</v>
      </c>
      <c r="E401" s="88" t="s">
        <v>36</v>
      </c>
      <c r="F401" s="88" t="s">
        <v>145</v>
      </c>
      <c r="G401" s="88" t="s">
        <v>18</v>
      </c>
      <c r="H401" s="88" t="s">
        <v>146</v>
      </c>
      <c r="I401" s="88" t="s">
        <v>147</v>
      </c>
      <c r="J401" s="88">
        <v>301</v>
      </c>
      <c r="K401" s="88" t="s">
        <v>148</v>
      </c>
      <c r="L401" s="88">
        <v>1</v>
      </c>
      <c r="M401" s="88" t="s">
        <v>20</v>
      </c>
      <c r="N401" s="88">
        <v>4</v>
      </c>
      <c r="O401" s="88" t="s">
        <v>37</v>
      </c>
      <c r="P401" s="88">
        <v>5</v>
      </c>
      <c r="Q401" s="88">
        <v>51933</v>
      </c>
      <c r="R401" s="31">
        <v>5221.3999999999996</v>
      </c>
      <c r="S401" s="88">
        <v>9.4</v>
      </c>
      <c r="T401" s="88">
        <v>0.19400000000000001</v>
      </c>
      <c r="U401" s="88">
        <v>101</v>
      </c>
      <c r="V401" s="88">
        <v>9.6000000000000002E-2</v>
      </c>
      <c r="W401" s="88">
        <v>271162.96619999997</v>
      </c>
      <c r="X401" s="88">
        <v>527.36139999999989</v>
      </c>
    </row>
    <row r="402" spans="1:24">
      <c r="A402" s="29">
        <v>44137</v>
      </c>
      <c r="B402" s="88" t="s">
        <v>115</v>
      </c>
      <c r="C402" s="88">
        <v>120092</v>
      </c>
      <c r="D402" s="88" t="s">
        <v>144</v>
      </c>
      <c r="E402" s="88" t="s">
        <v>36</v>
      </c>
      <c r="F402" s="88" t="s">
        <v>145</v>
      </c>
      <c r="G402" s="88" t="s">
        <v>18</v>
      </c>
      <c r="H402" s="88" t="s">
        <v>146</v>
      </c>
      <c r="I402" s="88" t="s">
        <v>147</v>
      </c>
      <c r="J402" s="88">
        <v>301</v>
      </c>
      <c r="K402" s="88" t="s">
        <v>148</v>
      </c>
      <c r="L402" s="88">
        <v>1</v>
      </c>
      <c r="M402" s="88" t="s">
        <v>20</v>
      </c>
      <c r="N402" s="88">
        <v>4</v>
      </c>
      <c r="O402" s="88" t="s">
        <v>37</v>
      </c>
      <c r="P402" s="88">
        <v>5</v>
      </c>
      <c r="Q402" s="88">
        <v>51933</v>
      </c>
      <c r="R402" s="31">
        <v>5221.3999999999996</v>
      </c>
      <c r="S402" s="88">
        <v>9.4</v>
      </c>
      <c r="T402" s="88">
        <v>0.16800000000000001</v>
      </c>
      <c r="U402" s="88">
        <v>87</v>
      </c>
      <c r="V402" s="88">
        <v>0.1</v>
      </c>
      <c r="W402" s="88">
        <v>271162.96619999997</v>
      </c>
      <c r="X402" s="88">
        <v>454.26179999999999</v>
      </c>
    </row>
    <row r="403" spans="1:24">
      <c r="A403" s="29">
        <v>44130</v>
      </c>
      <c r="B403" s="88" t="s">
        <v>116</v>
      </c>
      <c r="C403" s="88">
        <v>120092</v>
      </c>
      <c r="D403" s="88" t="s">
        <v>144</v>
      </c>
      <c r="E403" s="88" t="s">
        <v>36</v>
      </c>
      <c r="F403" s="88" t="s">
        <v>145</v>
      </c>
      <c r="G403" s="88" t="s">
        <v>18</v>
      </c>
      <c r="H403" s="88" t="s">
        <v>146</v>
      </c>
      <c r="I403" s="88" t="s">
        <v>147</v>
      </c>
      <c r="J403" s="88">
        <v>301</v>
      </c>
      <c r="K403" s="88" t="s">
        <v>148</v>
      </c>
      <c r="L403" s="88">
        <v>1</v>
      </c>
      <c r="M403" s="88" t="s">
        <v>20</v>
      </c>
      <c r="N403" s="88">
        <v>4</v>
      </c>
      <c r="O403" s="88" t="s">
        <v>37</v>
      </c>
      <c r="P403" s="88">
        <v>5</v>
      </c>
      <c r="Q403" s="88">
        <v>52224</v>
      </c>
      <c r="R403" s="31">
        <v>5149.5</v>
      </c>
      <c r="S403" s="88">
        <v>9.3000000000000007</v>
      </c>
      <c r="T403" s="88">
        <v>0.55700000000000005</v>
      </c>
      <c r="U403" s="88">
        <v>291</v>
      </c>
      <c r="V403" s="88">
        <v>0.04</v>
      </c>
      <c r="W403" s="88">
        <v>268927.48800000001</v>
      </c>
      <c r="X403" s="88">
        <v>1498.5045</v>
      </c>
    </row>
    <row r="404" spans="1:24">
      <c r="A404" s="29">
        <v>44122</v>
      </c>
      <c r="B404" s="88" t="s">
        <v>117</v>
      </c>
      <c r="C404" s="88">
        <v>120092</v>
      </c>
      <c r="D404" s="88" t="s">
        <v>144</v>
      </c>
      <c r="E404" s="88" t="s">
        <v>36</v>
      </c>
      <c r="F404" s="88" t="s">
        <v>145</v>
      </c>
      <c r="G404" s="88" t="s">
        <v>18</v>
      </c>
      <c r="H404" s="88" t="s">
        <v>146</v>
      </c>
      <c r="I404" s="88" t="s">
        <v>147</v>
      </c>
      <c r="J404" s="88">
        <v>301</v>
      </c>
      <c r="K404" s="88" t="s">
        <v>148</v>
      </c>
      <c r="L404" s="88">
        <v>1</v>
      </c>
      <c r="M404" s="88" t="s">
        <v>20</v>
      </c>
      <c r="N404" s="88">
        <v>4</v>
      </c>
      <c r="O404" s="88" t="s">
        <v>37</v>
      </c>
      <c r="P404" s="88">
        <v>5</v>
      </c>
      <c r="Q404" s="88">
        <v>52357</v>
      </c>
      <c r="R404" s="30">
        <v>5033</v>
      </c>
      <c r="S404" s="88">
        <v>9.15</v>
      </c>
      <c r="T404" s="88">
        <v>0.254</v>
      </c>
      <c r="U404" s="88">
        <v>133</v>
      </c>
      <c r="V404" s="88">
        <v>8.2000000000000003E-2</v>
      </c>
      <c r="W404" s="88">
        <v>263512.78100000002</v>
      </c>
      <c r="X404" s="88">
        <v>669.38900000000001</v>
      </c>
    </row>
    <row r="405" spans="1:24">
      <c r="A405" s="29">
        <v>44115</v>
      </c>
      <c r="B405" s="88" t="s">
        <v>118</v>
      </c>
      <c r="C405" s="88">
        <v>120092</v>
      </c>
      <c r="D405" s="88" t="s">
        <v>144</v>
      </c>
      <c r="E405" s="88" t="s">
        <v>36</v>
      </c>
      <c r="F405" s="88" t="s">
        <v>145</v>
      </c>
      <c r="G405" s="88" t="s">
        <v>18</v>
      </c>
      <c r="H405" s="88" t="s">
        <v>146</v>
      </c>
      <c r="I405" s="88" t="s">
        <v>147</v>
      </c>
      <c r="J405" s="88">
        <v>301</v>
      </c>
      <c r="K405" s="88" t="s">
        <v>148</v>
      </c>
      <c r="L405" s="88">
        <v>1</v>
      </c>
      <c r="M405" s="88" t="s">
        <v>20</v>
      </c>
      <c r="N405" s="88">
        <v>4</v>
      </c>
      <c r="O405" s="88" t="s">
        <v>37</v>
      </c>
      <c r="P405" s="88">
        <v>5</v>
      </c>
      <c r="Q405" s="88">
        <v>52477</v>
      </c>
      <c r="R405" s="31">
        <v>4898.2</v>
      </c>
      <c r="S405" s="88">
        <v>8.9250000000000007</v>
      </c>
      <c r="T405" s="88">
        <v>0.22900000000000001</v>
      </c>
      <c r="U405" s="88">
        <v>120</v>
      </c>
      <c r="V405" s="88">
        <v>7.8E-2</v>
      </c>
      <c r="W405" s="88">
        <v>257042.84139999998</v>
      </c>
      <c r="X405" s="88">
        <v>587.78399999999999</v>
      </c>
    </row>
    <row r="406" spans="1:24">
      <c r="A406" s="29">
        <v>44108</v>
      </c>
      <c r="B406" s="88" t="s">
        <v>119</v>
      </c>
      <c r="C406" s="88">
        <v>120092</v>
      </c>
      <c r="D406" s="88" t="s">
        <v>144</v>
      </c>
      <c r="E406" s="88" t="s">
        <v>36</v>
      </c>
      <c r="F406" s="88" t="s">
        <v>145</v>
      </c>
      <c r="G406" s="88" t="s">
        <v>18</v>
      </c>
      <c r="H406" s="88" t="s">
        <v>146</v>
      </c>
      <c r="I406" s="88" t="s">
        <v>147</v>
      </c>
      <c r="J406" s="88">
        <v>301</v>
      </c>
      <c r="K406" s="88" t="s">
        <v>148</v>
      </c>
      <c r="L406" s="88">
        <v>1</v>
      </c>
      <c r="M406" s="88" t="s">
        <v>20</v>
      </c>
      <c r="N406" s="88">
        <v>4</v>
      </c>
      <c r="O406" s="88" t="s">
        <v>37</v>
      </c>
      <c r="P406" s="88">
        <v>5</v>
      </c>
      <c r="Q406" s="88">
        <v>52589</v>
      </c>
      <c r="R406" s="31">
        <v>4760.1000000000004</v>
      </c>
      <c r="S406" s="88">
        <v>8.6999999999999993</v>
      </c>
      <c r="T406" s="88">
        <v>0.129</v>
      </c>
      <c r="U406" s="88">
        <v>68</v>
      </c>
      <c r="V406" s="88">
        <v>4.5999999999999999E-2</v>
      </c>
      <c r="W406" s="88">
        <v>250328.8989</v>
      </c>
      <c r="X406" s="88">
        <v>323.68680000000006</v>
      </c>
    </row>
    <row r="407" spans="1:24">
      <c r="A407" s="29">
        <v>44108</v>
      </c>
      <c r="B407" s="88" t="s">
        <v>120</v>
      </c>
      <c r="C407" s="88">
        <v>120092</v>
      </c>
      <c r="D407" s="88" t="s">
        <v>144</v>
      </c>
      <c r="E407" s="88" t="s">
        <v>36</v>
      </c>
      <c r="F407" s="88" t="s">
        <v>145</v>
      </c>
      <c r="G407" s="88" t="s">
        <v>18</v>
      </c>
      <c r="H407" s="88" t="s">
        <v>146</v>
      </c>
      <c r="I407" s="88" t="s">
        <v>147</v>
      </c>
      <c r="J407" s="88">
        <v>301</v>
      </c>
      <c r="K407" s="88" t="s">
        <v>148</v>
      </c>
      <c r="L407" s="88">
        <v>1</v>
      </c>
      <c r="M407" s="88" t="s">
        <v>20</v>
      </c>
      <c r="N407" s="88">
        <v>4</v>
      </c>
      <c r="O407" s="88" t="s">
        <v>37</v>
      </c>
      <c r="P407" s="88">
        <v>5</v>
      </c>
      <c r="Q407" s="88">
        <v>52589</v>
      </c>
      <c r="R407" s="31">
        <v>4760.1000000000004</v>
      </c>
      <c r="S407" s="88">
        <v>8.6999999999999993</v>
      </c>
      <c r="T407" s="88">
        <v>8.4000000000000005E-2</v>
      </c>
      <c r="U407" s="88">
        <v>44</v>
      </c>
      <c r="V407" s="88">
        <v>0.03</v>
      </c>
      <c r="W407" s="88">
        <v>250328.8989</v>
      </c>
      <c r="X407" s="88">
        <v>209.44440000000003</v>
      </c>
    </row>
    <row r="408" spans="1:24">
      <c r="A408" s="29">
        <v>44101</v>
      </c>
      <c r="B408" s="88" t="s">
        <v>121</v>
      </c>
      <c r="C408" s="88">
        <v>120092</v>
      </c>
      <c r="D408" s="88" t="s">
        <v>144</v>
      </c>
      <c r="E408" s="88" t="s">
        <v>36</v>
      </c>
      <c r="F408" s="88" t="s">
        <v>145</v>
      </c>
      <c r="G408" s="88" t="s">
        <v>18</v>
      </c>
      <c r="H408" s="88" t="s">
        <v>146</v>
      </c>
      <c r="I408" s="88" t="s">
        <v>147</v>
      </c>
      <c r="J408" s="88">
        <v>301</v>
      </c>
      <c r="K408" s="88" t="s">
        <v>148</v>
      </c>
      <c r="L408" s="88">
        <v>1</v>
      </c>
      <c r="M408" s="88" t="s">
        <v>20</v>
      </c>
      <c r="N408" s="88">
        <v>4</v>
      </c>
      <c r="O408" s="88" t="s">
        <v>37</v>
      </c>
      <c r="P408" s="88">
        <v>5</v>
      </c>
      <c r="Q408" s="88">
        <v>52734</v>
      </c>
      <c r="R408" s="30">
        <v>4613</v>
      </c>
      <c r="S408" s="88">
        <v>8.4</v>
      </c>
      <c r="T408" s="88">
        <v>0.27500000000000002</v>
      </c>
      <c r="U408" s="88">
        <v>145</v>
      </c>
      <c r="V408" s="88">
        <v>8.5000000000000006E-2</v>
      </c>
      <c r="W408" s="88">
        <v>243261.94200000001</v>
      </c>
      <c r="X408" s="88">
        <v>668.88499999999999</v>
      </c>
    </row>
    <row r="409" spans="1:24">
      <c r="A409" s="29">
        <v>44095</v>
      </c>
      <c r="B409" s="88" t="s">
        <v>122</v>
      </c>
      <c r="C409" s="88">
        <v>120092</v>
      </c>
      <c r="D409" s="88" t="s">
        <v>144</v>
      </c>
      <c r="E409" s="88" t="s">
        <v>36</v>
      </c>
      <c r="F409" s="88" t="s">
        <v>145</v>
      </c>
      <c r="G409" s="88" t="s">
        <v>18</v>
      </c>
      <c r="H409" s="88" t="s">
        <v>146</v>
      </c>
      <c r="I409" s="88" t="s">
        <v>147</v>
      </c>
      <c r="J409" s="88">
        <v>301</v>
      </c>
      <c r="K409" s="88" t="s">
        <v>148</v>
      </c>
      <c r="L409" s="88">
        <v>1</v>
      </c>
      <c r="M409" s="88" t="s">
        <v>20</v>
      </c>
      <c r="N409" s="88">
        <v>4</v>
      </c>
      <c r="O409" s="88" t="s">
        <v>37</v>
      </c>
      <c r="P409" s="88">
        <v>5</v>
      </c>
      <c r="Q409" s="88">
        <v>52852</v>
      </c>
      <c r="R409" s="30">
        <v>4473</v>
      </c>
      <c r="S409" s="88">
        <v>8.1999999999999993</v>
      </c>
      <c r="T409" s="88">
        <v>0.223</v>
      </c>
      <c r="U409" s="88">
        <v>118</v>
      </c>
      <c r="V409" s="88">
        <v>7.0000000000000007E-2</v>
      </c>
      <c r="W409" s="88">
        <v>236406.99600000001</v>
      </c>
      <c r="X409" s="88">
        <v>527.81399999999996</v>
      </c>
    </row>
    <row r="410" spans="1:24">
      <c r="A410" s="29">
        <v>44087</v>
      </c>
      <c r="B410" s="88" t="s">
        <v>123</v>
      </c>
      <c r="C410" s="88">
        <v>120092</v>
      </c>
      <c r="D410" s="88" t="s">
        <v>144</v>
      </c>
      <c r="E410" s="88" t="s">
        <v>36</v>
      </c>
      <c r="F410" s="88" t="s">
        <v>145</v>
      </c>
      <c r="G410" s="88" t="s">
        <v>18</v>
      </c>
      <c r="H410" s="88" t="s">
        <v>146</v>
      </c>
      <c r="I410" s="88" t="s">
        <v>147</v>
      </c>
      <c r="J410" s="88">
        <v>301</v>
      </c>
      <c r="K410" s="88" t="s">
        <v>148</v>
      </c>
      <c r="L410" s="88">
        <v>1</v>
      </c>
      <c r="M410" s="88" t="s">
        <v>20</v>
      </c>
      <c r="N410" s="88">
        <v>4</v>
      </c>
      <c r="O410" s="88" t="s">
        <v>37</v>
      </c>
      <c r="P410" s="88">
        <v>5</v>
      </c>
      <c r="Q410" s="88">
        <v>52987</v>
      </c>
      <c r="R410" s="30">
        <v>4360</v>
      </c>
      <c r="S410" s="88">
        <v>8.0220000000000002</v>
      </c>
      <c r="T410" s="88">
        <v>0.255</v>
      </c>
      <c r="U410" s="88">
        <v>135</v>
      </c>
      <c r="V410" s="88">
        <v>7.9000000000000001E-2</v>
      </c>
      <c r="W410" s="88">
        <v>231023.32</v>
      </c>
      <c r="X410" s="88">
        <v>588.6</v>
      </c>
    </row>
    <row r="411" spans="1:24">
      <c r="A411" s="29">
        <v>44082</v>
      </c>
      <c r="B411" s="88" t="s">
        <v>124</v>
      </c>
      <c r="C411" s="88">
        <v>120092</v>
      </c>
      <c r="D411" s="88" t="s">
        <v>144</v>
      </c>
      <c r="E411" s="88" t="s">
        <v>36</v>
      </c>
      <c r="F411" s="88" t="s">
        <v>145</v>
      </c>
      <c r="G411" s="88" t="s">
        <v>18</v>
      </c>
      <c r="H411" s="88" t="s">
        <v>146</v>
      </c>
      <c r="I411" s="88" t="s">
        <v>147</v>
      </c>
      <c r="J411" s="88">
        <v>301</v>
      </c>
      <c r="K411" s="88" t="s">
        <v>148</v>
      </c>
      <c r="L411" s="88">
        <v>1</v>
      </c>
      <c r="M411" s="88" t="s">
        <v>20</v>
      </c>
      <c r="N411" s="88">
        <v>4</v>
      </c>
      <c r="O411" s="88" t="s">
        <v>37</v>
      </c>
      <c r="P411" s="88">
        <v>5</v>
      </c>
      <c r="Q411" s="88">
        <v>53150</v>
      </c>
      <c r="R411" s="30">
        <v>4221</v>
      </c>
      <c r="S411" s="88">
        <v>7.79</v>
      </c>
      <c r="T411" s="88">
        <v>0.248</v>
      </c>
      <c r="U411" s="88">
        <v>132</v>
      </c>
      <c r="V411" s="88">
        <v>0.1</v>
      </c>
      <c r="W411" s="88">
        <v>224346.15</v>
      </c>
      <c r="X411" s="88">
        <v>557.17200000000003</v>
      </c>
    </row>
    <row r="412" spans="1:24">
      <c r="A412" s="29">
        <v>44082</v>
      </c>
      <c r="B412" s="88" t="s">
        <v>125</v>
      </c>
      <c r="C412" s="88">
        <v>120092</v>
      </c>
      <c r="D412" s="88" t="s">
        <v>144</v>
      </c>
      <c r="E412" s="88" t="s">
        <v>36</v>
      </c>
      <c r="F412" s="88" t="s">
        <v>145</v>
      </c>
      <c r="G412" s="88" t="s">
        <v>18</v>
      </c>
      <c r="H412" s="88" t="s">
        <v>146</v>
      </c>
      <c r="I412" s="88" t="s">
        <v>147</v>
      </c>
      <c r="J412" s="88">
        <v>301</v>
      </c>
      <c r="K412" s="88" t="s">
        <v>148</v>
      </c>
      <c r="L412" s="88">
        <v>1</v>
      </c>
      <c r="M412" s="88" t="s">
        <v>20</v>
      </c>
      <c r="N412" s="88">
        <v>4</v>
      </c>
      <c r="O412" s="88" t="s">
        <v>37</v>
      </c>
      <c r="P412" s="88">
        <v>5</v>
      </c>
      <c r="Q412" s="88">
        <v>53150</v>
      </c>
      <c r="R412" s="30">
        <v>4221</v>
      </c>
      <c r="S412" s="88">
        <v>7.79</v>
      </c>
      <c r="T412" s="88">
        <v>5.8000000000000003E-2</v>
      </c>
      <c r="U412" s="88">
        <v>31</v>
      </c>
      <c r="V412" s="88">
        <v>2.8000000000000001E-2</v>
      </c>
      <c r="W412" s="88">
        <v>224346.15</v>
      </c>
      <c r="X412" s="88">
        <v>130.851</v>
      </c>
    </row>
    <row r="413" spans="1:24">
      <c r="A413" s="29">
        <v>43892</v>
      </c>
      <c r="B413" s="88" t="s">
        <v>54</v>
      </c>
      <c r="C413" s="88">
        <v>120092</v>
      </c>
      <c r="D413" s="88" t="s">
        <v>144</v>
      </c>
      <c r="E413" s="88" t="s">
        <v>36</v>
      </c>
      <c r="F413" s="88" t="s">
        <v>145</v>
      </c>
      <c r="G413" s="88" t="s">
        <v>18</v>
      </c>
      <c r="H413" s="88" t="s">
        <v>146</v>
      </c>
      <c r="I413" s="88" t="s">
        <v>147</v>
      </c>
      <c r="J413" s="88">
        <v>301</v>
      </c>
      <c r="K413" s="88" t="s">
        <v>148</v>
      </c>
      <c r="L413" s="88">
        <v>1</v>
      </c>
      <c r="M413" s="88" t="s">
        <v>20</v>
      </c>
      <c r="N413" s="88">
        <v>4</v>
      </c>
      <c r="O413" s="88" t="s">
        <v>37</v>
      </c>
      <c r="P413" s="88">
        <v>6</v>
      </c>
      <c r="Q413" s="88">
        <v>59029</v>
      </c>
      <c r="R413" s="88">
        <v>986.4</v>
      </c>
      <c r="S413" s="88">
        <v>2</v>
      </c>
      <c r="T413" s="88">
        <v>6.3E-2</v>
      </c>
      <c r="U413" s="88">
        <v>37</v>
      </c>
      <c r="V413" s="88">
        <v>3.6999999999999998E-2</v>
      </c>
      <c r="W413" s="88">
        <v>58226.205600000001</v>
      </c>
      <c r="X413" s="88">
        <v>36.496799999999993</v>
      </c>
    </row>
    <row r="414" spans="1:24">
      <c r="A414" s="29">
        <v>43892</v>
      </c>
      <c r="B414" s="88" t="s">
        <v>55</v>
      </c>
      <c r="C414" s="88">
        <v>120092</v>
      </c>
      <c r="D414" s="88" t="s">
        <v>144</v>
      </c>
      <c r="E414" s="88" t="s">
        <v>36</v>
      </c>
      <c r="F414" s="88" t="s">
        <v>145</v>
      </c>
      <c r="G414" s="88" t="s">
        <v>18</v>
      </c>
      <c r="H414" s="88" t="s">
        <v>146</v>
      </c>
      <c r="I414" s="88" t="s">
        <v>147</v>
      </c>
      <c r="J414" s="88">
        <v>301</v>
      </c>
      <c r="K414" s="88" t="s">
        <v>148</v>
      </c>
      <c r="L414" s="88">
        <v>1</v>
      </c>
      <c r="M414" s="88" t="s">
        <v>20</v>
      </c>
      <c r="N414" s="88">
        <v>4</v>
      </c>
      <c r="O414" s="88" t="s">
        <v>37</v>
      </c>
      <c r="P414" s="88">
        <v>6</v>
      </c>
      <c r="Q414" s="88">
        <v>59029</v>
      </c>
      <c r="R414" s="88">
        <v>986.4</v>
      </c>
      <c r="S414" s="88">
        <v>2</v>
      </c>
      <c r="T414" s="88">
        <v>0.29499999999999998</v>
      </c>
      <c r="U414" s="88">
        <v>174</v>
      </c>
      <c r="V414" s="88">
        <v>9.5000000000000001E-2</v>
      </c>
      <c r="W414" s="88">
        <v>58226.205600000001</v>
      </c>
      <c r="X414" s="88">
        <v>171.6336</v>
      </c>
    </row>
    <row r="415" spans="1:24">
      <c r="A415" s="29">
        <v>43885</v>
      </c>
      <c r="B415" s="88" t="s">
        <v>56</v>
      </c>
      <c r="C415" s="88">
        <v>120092</v>
      </c>
      <c r="D415" s="88" t="s">
        <v>144</v>
      </c>
      <c r="E415" s="88" t="s">
        <v>36</v>
      </c>
      <c r="F415" s="88" t="s">
        <v>145</v>
      </c>
      <c r="G415" s="88" t="s">
        <v>18</v>
      </c>
      <c r="H415" s="88" t="s">
        <v>146</v>
      </c>
      <c r="I415" s="88" t="s">
        <v>147</v>
      </c>
      <c r="J415" s="88">
        <v>301</v>
      </c>
      <c r="K415" s="88" t="s">
        <v>148</v>
      </c>
      <c r="L415" s="88">
        <v>1</v>
      </c>
      <c r="M415" s="88" t="s">
        <v>20</v>
      </c>
      <c r="N415" s="88">
        <v>4</v>
      </c>
      <c r="O415" s="88" t="s">
        <v>37</v>
      </c>
      <c r="P415" s="88">
        <v>6</v>
      </c>
      <c r="Q415" s="88">
        <v>59288</v>
      </c>
      <c r="R415" s="88">
        <v>928.8</v>
      </c>
      <c r="S415" s="88">
        <v>2</v>
      </c>
      <c r="T415" s="88">
        <v>0.437</v>
      </c>
      <c r="U415" s="88">
        <v>259</v>
      </c>
      <c r="V415" s="88">
        <v>8.7999999999999995E-2</v>
      </c>
      <c r="W415" s="88">
        <v>55066.6944</v>
      </c>
      <c r="X415" s="88">
        <v>240.55919999999998</v>
      </c>
    </row>
    <row r="416" spans="1:24">
      <c r="A416" s="29">
        <v>43878</v>
      </c>
      <c r="B416" s="88" t="s">
        <v>57</v>
      </c>
      <c r="C416" s="88">
        <v>120092</v>
      </c>
      <c r="D416" s="88" t="s">
        <v>144</v>
      </c>
      <c r="E416" s="88" t="s">
        <v>36</v>
      </c>
      <c r="F416" s="88" t="s">
        <v>145</v>
      </c>
      <c r="G416" s="88" t="s">
        <v>18</v>
      </c>
      <c r="H416" s="88" t="s">
        <v>146</v>
      </c>
      <c r="I416" s="88" t="s">
        <v>147</v>
      </c>
      <c r="J416" s="88">
        <v>301</v>
      </c>
      <c r="K416" s="88" t="s">
        <v>148</v>
      </c>
      <c r="L416" s="88">
        <v>1</v>
      </c>
      <c r="M416" s="88" t="s">
        <v>20</v>
      </c>
      <c r="N416" s="88">
        <v>4</v>
      </c>
      <c r="O416" s="88" t="s">
        <v>37</v>
      </c>
      <c r="P416" s="88">
        <v>6</v>
      </c>
      <c r="Q416" s="88">
        <v>59445</v>
      </c>
      <c r="R416" s="88">
        <v>882</v>
      </c>
      <c r="S416" s="88">
        <v>2.1</v>
      </c>
      <c r="T416" s="88">
        <v>0.26400000000000001</v>
      </c>
      <c r="U416" s="88">
        <v>157</v>
      </c>
      <c r="V416" s="88">
        <v>0.17299999999999999</v>
      </c>
      <c r="W416" s="88">
        <v>52430.49</v>
      </c>
      <c r="X416" s="88">
        <v>138.47399999999999</v>
      </c>
    </row>
    <row r="417" spans="1:24">
      <c r="A417" s="29">
        <v>43870</v>
      </c>
      <c r="B417" s="88" t="s">
        <v>58</v>
      </c>
      <c r="C417" s="88">
        <v>120092</v>
      </c>
      <c r="D417" s="88" t="s">
        <v>144</v>
      </c>
      <c r="E417" s="88" t="s">
        <v>36</v>
      </c>
      <c r="F417" s="88" t="s">
        <v>145</v>
      </c>
      <c r="G417" s="88" t="s">
        <v>18</v>
      </c>
      <c r="H417" s="88" t="s">
        <v>146</v>
      </c>
      <c r="I417" s="88" t="s">
        <v>147</v>
      </c>
      <c r="J417" s="88">
        <v>301</v>
      </c>
      <c r="K417" s="88" t="s">
        <v>148</v>
      </c>
      <c r="L417" s="88">
        <v>1</v>
      </c>
      <c r="M417" s="88" t="s">
        <v>20</v>
      </c>
      <c r="N417" s="88">
        <v>4</v>
      </c>
      <c r="O417" s="88" t="s">
        <v>37</v>
      </c>
      <c r="P417" s="88">
        <v>6</v>
      </c>
      <c r="Q417" s="88">
        <v>59598</v>
      </c>
      <c r="R417" s="88">
        <v>817.2</v>
      </c>
      <c r="S417" s="88">
        <v>2.0289999999999999</v>
      </c>
      <c r="T417" s="88">
        <v>0.25700000000000001</v>
      </c>
      <c r="U417" s="88">
        <v>153</v>
      </c>
      <c r="V417" s="88">
        <v>0.20300000000000001</v>
      </c>
      <c r="W417" s="88">
        <v>48703.4856</v>
      </c>
      <c r="X417" s="88">
        <v>125.03160000000001</v>
      </c>
    </row>
    <row r="418" spans="1:24">
      <c r="A418" s="29">
        <v>43864</v>
      </c>
      <c r="B418" s="88" t="s">
        <v>59</v>
      </c>
      <c r="C418" s="88">
        <v>120092</v>
      </c>
      <c r="D418" s="88" t="s">
        <v>144</v>
      </c>
      <c r="E418" s="88" t="s">
        <v>36</v>
      </c>
      <c r="F418" s="88" t="s">
        <v>145</v>
      </c>
      <c r="G418" s="88" t="s">
        <v>18</v>
      </c>
      <c r="H418" s="88" t="s">
        <v>146</v>
      </c>
      <c r="I418" s="88" t="s">
        <v>147</v>
      </c>
      <c r="J418" s="88">
        <v>301</v>
      </c>
      <c r="K418" s="88" t="s">
        <v>148</v>
      </c>
      <c r="L418" s="88">
        <v>1</v>
      </c>
      <c r="M418" s="88" t="s">
        <v>20</v>
      </c>
      <c r="N418" s="88">
        <v>4</v>
      </c>
      <c r="O418" s="88" t="s">
        <v>37</v>
      </c>
      <c r="P418" s="88">
        <v>6</v>
      </c>
      <c r="Q418" s="88">
        <v>59836</v>
      </c>
      <c r="R418" s="88">
        <v>678</v>
      </c>
      <c r="S418" s="88">
        <v>1.69</v>
      </c>
      <c r="T418" s="88">
        <v>6.7000000000000004E-2</v>
      </c>
      <c r="U418" s="88">
        <v>40</v>
      </c>
      <c r="V418" s="88">
        <v>3.5000000000000003E-2</v>
      </c>
      <c r="W418" s="88">
        <v>40568.807999999997</v>
      </c>
      <c r="X418" s="88">
        <v>27.12</v>
      </c>
    </row>
    <row r="419" spans="1:24">
      <c r="A419" s="29">
        <v>43864</v>
      </c>
      <c r="B419" s="88" t="s">
        <v>60</v>
      </c>
      <c r="C419" s="88">
        <v>120092</v>
      </c>
      <c r="D419" s="88" t="s">
        <v>144</v>
      </c>
      <c r="E419" s="88" t="s">
        <v>36</v>
      </c>
      <c r="F419" s="88" t="s">
        <v>145</v>
      </c>
      <c r="G419" s="88" t="s">
        <v>18</v>
      </c>
      <c r="H419" s="88" t="s">
        <v>146</v>
      </c>
      <c r="I419" s="88" t="s">
        <v>147</v>
      </c>
      <c r="J419" s="88">
        <v>301</v>
      </c>
      <c r="K419" s="88" t="s">
        <v>148</v>
      </c>
      <c r="L419" s="88">
        <v>1</v>
      </c>
      <c r="M419" s="88" t="s">
        <v>20</v>
      </c>
      <c r="N419" s="88">
        <v>4</v>
      </c>
      <c r="O419" s="88" t="s">
        <v>37</v>
      </c>
      <c r="P419" s="88">
        <v>6</v>
      </c>
      <c r="Q419" s="88">
        <v>59836</v>
      </c>
      <c r="R419" s="88">
        <v>678</v>
      </c>
      <c r="S419" s="88">
        <v>1.69</v>
      </c>
      <c r="T419" s="88">
        <v>0.33100000000000002</v>
      </c>
      <c r="U419" s="88">
        <v>198</v>
      </c>
      <c r="V419" s="88">
        <v>0.27100000000000002</v>
      </c>
      <c r="W419" s="88">
        <v>40568.807999999997</v>
      </c>
      <c r="X419" s="88">
        <v>134.244</v>
      </c>
    </row>
    <row r="420" spans="1:24">
      <c r="A420" s="29">
        <v>43857</v>
      </c>
      <c r="B420" s="88" t="s">
        <v>61</v>
      </c>
      <c r="C420" s="88">
        <v>120092</v>
      </c>
      <c r="D420" s="88" t="s">
        <v>144</v>
      </c>
      <c r="E420" s="88" t="s">
        <v>36</v>
      </c>
      <c r="F420" s="88" t="s">
        <v>145</v>
      </c>
      <c r="G420" s="88" t="s">
        <v>18</v>
      </c>
      <c r="H420" s="88" t="s">
        <v>146</v>
      </c>
      <c r="I420" s="88" t="s">
        <v>147</v>
      </c>
      <c r="J420" s="88">
        <v>301</v>
      </c>
      <c r="K420" s="88" t="s">
        <v>148</v>
      </c>
      <c r="L420" s="88">
        <v>1</v>
      </c>
      <c r="M420" s="88" t="s">
        <v>20</v>
      </c>
      <c r="N420" s="88">
        <v>4</v>
      </c>
      <c r="O420" s="88" t="s">
        <v>37</v>
      </c>
      <c r="P420" s="88">
        <v>6</v>
      </c>
      <c r="Q420" s="88">
        <v>59961</v>
      </c>
      <c r="R420" s="88">
        <v>630.6</v>
      </c>
      <c r="S420" s="88">
        <v>1.4</v>
      </c>
      <c r="T420" s="88">
        <v>0.20799999999999999</v>
      </c>
      <c r="U420" s="88">
        <v>125</v>
      </c>
      <c r="V420" s="88">
        <v>0.18</v>
      </c>
      <c r="W420" s="88">
        <v>37811.406600000002</v>
      </c>
      <c r="X420" s="88">
        <v>78.825000000000003</v>
      </c>
    </row>
    <row r="421" spans="1:24">
      <c r="A421" s="29">
        <v>43850</v>
      </c>
      <c r="B421" s="88" t="s">
        <v>62</v>
      </c>
      <c r="C421" s="88">
        <v>120092</v>
      </c>
      <c r="D421" s="88" t="s">
        <v>144</v>
      </c>
      <c r="E421" s="88" t="s">
        <v>36</v>
      </c>
      <c r="F421" s="88" t="s">
        <v>145</v>
      </c>
      <c r="G421" s="88" t="s">
        <v>18</v>
      </c>
      <c r="H421" s="88" t="s">
        <v>146</v>
      </c>
      <c r="I421" s="88" t="s">
        <v>147</v>
      </c>
      <c r="J421" s="88">
        <v>301</v>
      </c>
      <c r="K421" s="88" t="s">
        <v>148</v>
      </c>
      <c r="L421" s="88">
        <v>1</v>
      </c>
      <c r="M421" s="88" t="s">
        <v>20</v>
      </c>
      <c r="N421" s="88">
        <v>4</v>
      </c>
      <c r="O421" s="88" t="s">
        <v>37</v>
      </c>
      <c r="P421" s="88">
        <v>6</v>
      </c>
      <c r="Q421" s="88">
        <v>60204</v>
      </c>
      <c r="R421" s="88">
        <v>592</v>
      </c>
      <c r="S421" s="88">
        <v>1.4850000000000001</v>
      </c>
      <c r="T421" s="88">
        <v>0.40400000000000003</v>
      </c>
      <c r="U421" s="88">
        <v>243</v>
      </c>
      <c r="V421" s="88">
        <v>0.34699999999999998</v>
      </c>
      <c r="W421" s="88">
        <v>35640.767999999996</v>
      </c>
      <c r="X421" s="88">
        <v>143.85599999999999</v>
      </c>
    </row>
    <row r="422" spans="1:24">
      <c r="A422" s="29">
        <v>43843</v>
      </c>
      <c r="B422" s="88" t="s">
        <v>63</v>
      </c>
      <c r="C422" s="88">
        <v>120092</v>
      </c>
      <c r="D422" s="88" t="s">
        <v>144</v>
      </c>
      <c r="E422" s="88" t="s">
        <v>36</v>
      </c>
      <c r="F422" s="88" t="s">
        <v>145</v>
      </c>
      <c r="G422" s="88" t="s">
        <v>18</v>
      </c>
      <c r="H422" s="88" t="s">
        <v>146</v>
      </c>
      <c r="I422" s="88" t="s">
        <v>147</v>
      </c>
      <c r="J422" s="88">
        <v>301</v>
      </c>
      <c r="K422" s="88" t="s">
        <v>148</v>
      </c>
      <c r="L422" s="88">
        <v>1</v>
      </c>
      <c r="M422" s="88" t="s">
        <v>20</v>
      </c>
      <c r="N422" s="88">
        <v>4</v>
      </c>
      <c r="O422" s="88" t="s">
        <v>37</v>
      </c>
      <c r="P422" s="88">
        <v>6</v>
      </c>
      <c r="Q422" s="88">
        <v>60293</v>
      </c>
      <c r="R422" s="88">
        <v>538</v>
      </c>
      <c r="S422" s="88">
        <v>1.2</v>
      </c>
      <c r="T422" s="88">
        <v>0.14799999999999999</v>
      </c>
      <c r="U422" s="88">
        <v>89</v>
      </c>
      <c r="V422" s="88">
        <v>0.123</v>
      </c>
      <c r="W422" s="88">
        <v>32437.633999999998</v>
      </c>
      <c r="X422" s="88">
        <v>47.881999999999998</v>
      </c>
    </row>
    <row r="423" spans="1:24">
      <c r="A423" s="29">
        <v>43836</v>
      </c>
      <c r="B423" s="88" t="s">
        <v>64</v>
      </c>
      <c r="C423" s="88">
        <v>120092</v>
      </c>
      <c r="D423" s="88" t="s">
        <v>144</v>
      </c>
      <c r="E423" s="88" t="s">
        <v>36</v>
      </c>
      <c r="F423" s="88" t="s">
        <v>145</v>
      </c>
      <c r="G423" s="88" t="s">
        <v>18</v>
      </c>
      <c r="H423" s="88" t="s">
        <v>146</v>
      </c>
      <c r="I423" s="88" t="s">
        <v>147</v>
      </c>
      <c r="J423" s="88">
        <v>301</v>
      </c>
      <c r="K423" s="88" t="s">
        <v>148</v>
      </c>
      <c r="L423" s="88">
        <v>1</v>
      </c>
      <c r="M423" s="88" t="s">
        <v>20</v>
      </c>
      <c r="N423" s="88">
        <v>4</v>
      </c>
      <c r="O423" s="88" t="s">
        <v>37</v>
      </c>
      <c r="P423" s="88">
        <v>6</v>
      </c>
      <c r="Q423" s="88">
        <v>60492</v>
      </c>
      <c r="R423" s="88">
        <v>499</v>
      </c>
      <c r="S423" s="88">
        <v>1</v>
      </c>
      <c r="T423" s="88">
        <v>0.188</v>
      </c>
      <c r="U423" s="88">
        <v>114</v>
      </c>
      <c r="V423" s="88">
        <v>0.13600000000000001</v>
      </c>
      <c r="W423" s="88">
        <v>30185.508000000002</v>
      </c>
      <c r="X423" s="88">
        <v>56.886000000000003</v>
      </c>
    </row>
    <row r="424" spans="1:24">
      <c r="A424" s="29">
        <v>43836</v>
      </c>
      <c r="B424" s="88" t="s">
        <v>65</v>
      </c>
      <c r="C424" s="88">
        <v>120092</v>
      </c>
      <c r="D424" s="88" t="s">
        <v>144</v>
      </c>
      <c r="E424" s="88" t="s">
        <v>36</v>
      </c>
      <c r="F424" s="88" t="s">
        <v>145</v>
      </c>
      <c r="G424" s="88" t="s">
        <v>18</v>
      </c>
      <c r="H424" s="88" t="s">
        <v>146</v>
      </c>
      <c r="I424" s="88" t="s">
        <v>147</v>
      </c>
      <c r="J424" s="88">
        <v>301</v>
      </c>
      <c r="K424" s="88" t="s">
        <v>148</v>
      </c>
      <c r="L424" s="88">
        <v>1</v>
      </c>
      <c r="M424" s="88" t="s">
        <v>20</v>
      </c>
      <c r="N424" s="88">
        <v>4</v>
      </c>
      <c r="O424" s="88" t="s">
        <v>37</v>
      </c>
      <c r="P424" s="88">
        <v>6</v>
      </c>
      <c r="Q424" s="88">
        <v>60492</v>
      </c>
      <c r="R424" s="88">
        <v>499</v>
      </c>
      <c r="S424" s="88">
        <v>1</v>
      </c>
      <c r="T424" s="88">
        <v>0.14099999999999999</v>
      </c>
      <c r="U424" s="88">
        <v>85</v>
      </c>
      <c r="V424" s="88">
        <v>9.6000000000000002E-2</v>
      </c>
      <c r="W424" s="88">
        <v>30185.508000000002</v>
      </c>
      <c r="X424" s="88">
        <v>42.414999999999999</v>
      </c>
    </row>
    <row r="425" spans="1:24">
      <c r="A425" s="29">
        <v>43829</v>
      </c>
      <c r="B425" s="88" t="s">
        <v>66</v>
      </c>
      <c r="C425" s="88">
        <v>120092</v>
      </c>
      <c r="D425" s="88" t="s">
        <v>144</v>
      </c>
      <c r="E425" s="88" t="s">
        <v>36</v>
      </c>
      <c r="F425" s="88" t="s">
        <v>145</v>
      </c>
      <c r="G425" s="88" t="s">
        <v>18</v>
      </c>
      <c r="H425" s="88" t="s">
        <v>146</v>
      </c>
      <c r="I425" s="88" t="s">
        <v>147</v>
      </c>
      <c r="J425" s="88">
        <v>301</v>
      </c>
      <c r="K425" s="88" t="s">
        <v>148</v>
      </c>
      <c r="L425" s="88">
        <v>1</v>
      </c>
      <c r="M425" s="88" t="s">
        <v>20</v>
      </c>
      <c r="N425" s="88">
        <v>4</v>
      </c>
      <c r="O425" s="88" t="s">
        <v>37</v>
      </c>
      <c r="P425" s="88">
        <v>6</v>
      </c>
      <c r="Q425" s="88">
        <v>60857</v>
      </c>
      <c r="R425" s="88">
        <v>499.4</v>
      </c>
      <c r="S425" s="88">
        <v>1</v>
      </c>
      <c r="T425" s="88">
        <v>0.6</v>
      </c>
      <c r="U425" s="88">
        <v>365</v>
      </c>
      <c r="V425" s="88">
        <v>0.14099999999999999</v>
      </c>
      <c r="W425" s="88">
        <v>30391.985799999999</v>
      </c>
      <c r="X425" s="88">
        <v>182.28100000000001</v>
      </c>
    </row>
    <row r="426" spans="1:24">
      <c r="A426" s="29">
        <v>43823</v>
      </c>
      <c r="B426" s="88" t="s">
        <v>67</v>
      </c>
      <c r="C426" s="88">
        <v>120092</v>
      </c>
      <c r="D426" s="88" t="s">
        <v>144</v>
      </c>
      <c r="E426" s="88" t="s">
        <v>36</v>
      </c>
      <c r="F426" s="88" t="s">
        <v>145</v>
      </c>
      <c r="G426" s="88" t="s">
        <v>18</v>
      </c>
      <c r="H426" s="88" t="s">
        <v>146</v>
      </c>
      <c r="I426" s="88" t="s">
        <v>147</v>
      </c>
      <c r="J426" s="88">
        <v>301</v>
      </c>
      <c r="K426" s="88" t="s">
        <v>148</v>
      </c>
      <c r="L426" s="88">
        <v>1</v>
      </c>
      <c r="M426" s="88" t="s">
        <v>20</v>
      </c>
      <c r="N426" s="88">
        <v>4</v>
      </c>
      <c r="O426" s="88" t="s">
        <v>37</v>
      </c>
      <c r="P426" s="88">
        <v>6</v>
      </c>
      <c r="Q426" s="88">
        <v>61003</v>
      </c>
      <c r="R426" s="88">
        <v>421</v>
      </c>
      <c r="S426" s="88">
        <v>1.605</v>
      </c>
      <c r="T426" s="88">
        <v>0.23899999999999999</v>
      </c>
      <c r="U426" s="88">
        <v>146</v>
      </c>
      <c r="V426" s="88">
        <v>0.17</v>
      </c>
      <c r="W426" s="88">
        <v>25682.262999999999</v>
      </c>
      <c r="X426" s="88">
        <v>61.466000000000001</v>
      </c>
    </row>
    <row r="427" spans="1:24">
      <c r="A427" s="29">
        <v>43815</v>
      </c>
      <c r="B427" s="88" t="s">
        <v>68</v>
      </c>
      <c r="C427" s="88">
        <v>120092</v>
      </c>
      <c r="D427" s="88" t="s">
        <v>144</v>
      </c>
      <c r="E427" s="88" t="s">
        <v>36</v>
      </c>
      <c r="F427" s="88" t="s">
        <v>145</v>
      </c>
      <c r="G427" s="88" t="s">
        <v>18</v>
      </c>
      <c r="H427" s="88" t="s">
        <v>146</v>
      </c>
      <c r="I427" s="88" t="s">
        <v>147</v>
      </c>
      <c r="J427" s="88">
        <v>301</v>
      </c>
      <c r="K427" s="88" t="s">
        <v>148</v>
      </c>
      <c r="L427" s="88">
        <v>1</v>
      </c>
      <c r="M427" s="88" t="s">
        <v>20</v>
      </c>
      <c r="N427" s="88">
        <v>4</v>
      </c>
      <c r="O427" s="88" t="s">
        <v>37</v>
      </c>
      <c r="P427" s="88">
        <v>6</v>
      </c>
      <c r="Q427" s="88">
        <v>61170</v>
      </c>
      <c r="R427" s="88">
        <v>405.4</v>
      </c>
      <c r="S427" s="88">
        <v>1.55</v>
      </c>
      <c r="T427" s="88">
        <v>0.27300000000000002</v>
      </c>
      <c r="U427" s="88">
        <v>167</v>
      </c>
      <c r="V427" s="88">
        <v>0.20599999999999999</v>
      </c>
      <c r="W427" s="88">
        <v>24798.317999999999</v>
      </c>
      <c r="X427" s="88">
        <v>67.701800000000006</v>
      </c>
    </row>
    <row r="428" spans="1:24">
      <c r="A428" s="29">
        <v>43808</v>
      </c>
      <c r="B428" s="88" t="s">
        <v>69</v>
      </c>
      <c r="C428" s="88">
        <v>120092</v>
      </c>
      <c r="D428" s="88" t="s">
        <v>144</v>
      </c>
      <c r="E428" s="88" t="s">
        <v>36</v>
      </c>
      <c r="F428" s="88" t="s">
        <v>145</v>
      </c>
      <c r="G428" s="88" t="s">
        <v>18</v>
      </c>
      <c r="H428" s="88" t="s">
        <v>146</v>
      </c>
      <c r="I428" s="88" t="s">
        <v>147</v>
      </c>
      <c r="J428" s="88">
        <v>301</v>
      </c>
      <c r="K428" s="88" t="s">
        <v>148</v>
      </c>
      <c r="L428" s="88">
        <v>1</v>
      </c>
      <c r="M428" s="88" t="s">
        <v>20</v>
      </c>
      <c r="N428" s="88">
        <v>4</v>
      </c>
      <c r="O428" s="88" t="s">
        <v>37</v>
      </c>
      <c r="P428" s="88">
        <v>6</v>
      </c>
      <c r="Q428" s="88">
        <v>61484</v>
      </c>
      <c r="R428" s="88">
        <v>357</v>
      </c>
      <c r="S428" s="88">
        <v>1.3720000000000001</v>
      </c>
      <c r="T428" s="88">
        <v>0.51100000000000001</v>
      </c>
      <c r="U428" s="88">
        <v>314</v>
      </c>
      <c r="V428" s="88">
        <v>0.40699999999999997</v>
      </c>
      <c r="W428" s="88">
        <v>21949.788</v>
      </c>
      <c r="X428" s="88">
        <v>112.098</v>
      </c>
    </row>
    <row r="429" spans="1:24">
      <c r="A429" s="29">
        <v>43801</v>
      </c>
      <c r="B429" s="88" t="s">
        <v>70</v>
      </c>
      <c r="C429" s="88">
        <v>120092</v>
      </c>
      <c r="D429" s="88" t="s">
        <v>144</v>
      </c>
      <c r="E429" s="88" t="s">
        <v>36</v>
      </c>
      <c r="F429" s="88" t="s">
        <v>145</v>
      </c>
      <c r="G429" s="88" t="s">
        <v>18</v>
      </c>
      <c r="H429" s="88" t="s">
        <v>146</v>
      </c>
      <c r="I429" s="88" t="s">
        <v>147</v>
      </c>
      <c r="J429" s="88">
        <v>301</v>
      </c>
      <c r="K429" s="88" t="s">
        <v>148</v>
      </c>
      <c r="L429" s="88">
        <v>1</v>
      </c>
      <c r="M429" s="88" t="s">
        <v>20</v>
      </c>
      <c r="N429" s="88">
        <v>4</v>
      </c>
      <c r="O429" s="88" t="s">
        <v>37</v>
      </c>
      <c r="P429" s="88">
        <v>6</v>
      </c>
      <c r="Q429" s="88">
        <v>61679</v>
      </c>
      <c r="R429" s="88">
        <v>322.39999999999998</v>
      </c>
      <c r="S429" s="88">
        <v>1.2430000000000001</v>
      </c>
      <c r="T429" s="88">
        <v>0.13600000000000001</v>
      </c>
      <c r="U429" s="88">
        <v>84</v>
      </c>
      <c r="V429" s="88">
        <v>0.122</v>
      </c>
      <c r="W429" s="88">
        <v>19885.309599999997</v>
      </c>
      <c r="X429" s="88">
        <v>27.081599999999998</v>
      </c>
    </row>
    <row r="430" spans="1:24">
      <c r="A430" s="29">
        <v>43801</v>
      </c>
      <c r="B430" s="88" t="s">
        <v>71</v>
      </c>
      <c r="C430" s="88">
        <v>120092</v>
      </c>
      <c r="D430" s="88" t="s">
        <v>144</v>
      </c>
      <c r="E430" s="88" t="s">
        <v>36</v>
      </c>
      <c r="F430" s="88" t="s">
        <v>145</v>
      </c>
      <c r="G430" s="88" t="s">
        <v>18</v>
      </c>
      <c r="H430" s="88" t="s">
        <v>146</v>
      </c>
      <c r="I430" s="88" t="s">
        <v>147</v>
      </c>
      <c r="J430" s="88">
        <v>301</v>
      </c>
      <c r="K430" s="88" t="s">
        <v>148</v>
      </c>
      <c r="L430" s="88">
        <v>1</v>
      </c>
      <c r="M430" s="88" t="s">
        <v>20</v>
      </c>
      <c r="N430" s="88">
        <v>4</v>
      </c>
      <c r="O430" s="88" t="s">
        <v>37</v>
      </c>
      <c r="P430" s="88">
        <v>6</v>
      </c>
      <c r="Q430" s="88">
        <v>61679</v>
      </c>
      <c r="R430" s="88">
        <v>322.39999999999998</v>
      </c>
      <c r="S430" s="88">
        <v>1.2430000000000001</v>
      </c>
      <c r="T430" s="88">
        <v>0.18</v>
      </c>
      <c r="U430" s="88">
        <v>111</v>
      </c>
      <c r="V430" s="88">
        <v>0.14399999999999999</v>
      </c>
      <c r="W430" s="88">
        <v>19885.309599999997</v>
      </c>
      <c r="X430" s="88">
        <v>35.786399999999993</v>
      </c>
    </row>
    <row r="431" spans="1:24">
      <c r="A431" s="29">
        <v>43794</v>
      </c>
      <c r="B431" s="88" t="s">
        <v>72</v>
      </c>
      <c r="C431" s="88">
        <v>120092</v>
      </c>
      <c r="D431" s="88" t="s">
        <v>144</v>
      </c>
      <c r="E431" s="88" t="s">
        <v>36</v>
      </c>
      <c r="F431" s="88" t="s">
        <v>145</v>
      </c>
      <c r="G431" s="88" t="s">
        <v>18</v>
      </c>
      <c r="H431" s="88" t="s">
        <v>146</v>
      </c>
      <c r="I431" s="88" t="s">
        <v>147</v>
      </c>
      <c r="J431" s="88">
        <v>301</v>
      </c>
      <c r="K431" s="88" t="s">
        <v>148</v>
      </c>
      <c r="L431" s="88">
        <v>1</v>
      </c>
      <c r="M431" s="88" t="s">
        <v>20</v>
      </c>
      <c r="N431" s="88">
        <v>4</v>
      </c>
      <c r="O431" s="88" t="s">
        <v>37</v>
      </c>
      <c r="P431" s="88">
        <v>6</v>
      </c>
      <c r="Q431" s="88">
        <v>61897</v>
      </c>
      <c r="R431" s="88">
        <v>320.57499999999999</v>
      </c>
      <c r="S431" s="88">
        <v>1.24</v>
      </c>
      <c r="T431" s="88">
        <v>0.35199999999999998</v>
      </c>
      <c r="U431" s="88">
        <v>218</v>
      </c>
      <c r="V431" s="88">
        <v>0.3</v>
      </c>
      <c r="W431" s="88">
        <v>19842.630774999998</v>
      </c>
      <c r="X431" s="88">
        <v>69.885349999999988</v>
      </c>
    </row>
    <row r="432" spans="1:24">
      <c r="A432" s="29">
        <v>43787</v>
      </c>
      <c r="B432" s="88" t="s">
        <v>73</v>
      </c>
      <c r="C432" s="88">
        <v>120092</v>
      </c>
      <c r="D432" s="88" t="s">
        <v>144</v>
      </c>
      <c r="E432" s="88" t="s">
        <v>36</v>
      </c>
      <c r="F432" s="88" t="s">
        <v>145</v>
      </c>
      <c r="G432" s="88" t="s">
        <v>18</v>
      </c>
      <c r="H432" s="88" t="s">
        <v>146</v>
      </c>
      <c r="I432" s="88" t="s">
        <v>147</v>
      </c>
      <c r="J432" s="88">
        <v>301</v>
      </c>
      <c r="K432" s="88" t="s">
        <v>148</v>
      </c>
      <c r="L432" s="88">
        <v>1</v>
      </c>
      <c r="M432" s="88" t="s">
        <v>20</v>
      </c>
      <c r="N432" s="88">
        <v>4</v>
      </c>
      <c r="O432" s="88" t="s">
        <v>37</v>
      </c>
      <c r="P432" s="88">
        <v>6</v>
      </c>
      <c r="Q432" s="88">
        <v>62132</v>
      </c>
      <c r="R432" s="88">
        <v>274</v>
      </c>
      <c r="S432" s="88">
        <v>1.0640000000000001</v>
      </c>
      <c r="T432" s="88">
        <v>0.378</v>
      </c>
      <c r="U432" s="88">
        <v>235</v>
      </c>
      <c r="V432" s="88">
        <v>0.28000000000000003</v>
      </c>
      <c r="W432" s="88">
        <v>17024.168000000001</v>
      </c>
      <c r="X432" s="88">
        <v>64.39</v>
      </c>
    </row>
    <row r="433" spans="1:24">
      <c r="A433" s="29">
        <v>43780</v>
      </c>
      <c r="B433" s="88" t="s">
        <v>74</v>
      </c>
      <c r="C433" s="88">
        <v>120092</v>
      </c>
      <c r="D433" s="88" t="s">
        <v>144</v>
      </c>
      <c r="E433" s="88" t="s">
        <v>36</v>
      </c>
      <c r="F433" s="88" t="s">
        <v>145</v>
      </c>
      <c r="G433" s="88" t="s">
        <v>18</v>
      </c>
      <c r="H433" s="88" t="s">
        <v>146</v>
      </c>
      <c r="I433" s="88" t="s">
        <v>147</v>
      </c>
      <c r="J433" s="88">
        <v>301</v>
      </c>
      <c r="K433" s="88" t="s">
        <v>148</v>
      </c>
      <c r="L433" s="88">
        <v>6</v>
      </c>
      <c r="M433" s="88" t="s">
        <v>149</v>
      </c>
      <c r="N433" s="88">
        <v>4</v>
      </c>
      <c r="O433" s="88" t="s">
        <v>37</v>
      </c>
      <c r="P433" s="88">
        <v>6</v>
      </c>
      <c r="Q433" s="88">
        <v>62312</v>
      </c>
      <c r="R433" s="88">
        <v>233</v>
      </c>
      <c r="S433" s="88">
        <v>0.90700000000000003</v>
      </c>
      <c r="T433" s="88">
        <v>0.28899999999999998</v>
      </c>
      <c r="U433" s="88">
        <v>180</v>
      </c>
      <c r="V433" s="88">
        <v>0.21199999999999999</v>
      </c>
      <c r="W433" s="88">
        <v>14518.696</v>
      </c>
      <c r="X433" s="88">
        <v>41.94</v>
      </c>
    </row>
    <row r="434" spans="1:24">
      <c r="A434" s="29">
        <v>43773</v>
      </c>
      <c r="B434" s="88" t="s">
        <v>75</v>
      </c>
      <c r="C434" s="88">
        <v>120092</v>
      </c>
      <c r="D434" s="88" t="s">
        <v>144</v>
      </c>
      <c r="E434" s="88" t="s">
        <v>36</v>
      </c>
      <c r="F434" s="88" t="s">
        <v>145</v>
      </c>
      <c r="G434" s="88" t="s">
        <v>18</v>
      </c>
      <c r="H434" s="88" t="s">
        <v>146</v>
      </c>
      <c r="I434" s="88" t="s">
        <v>147</v>
      </c>
      <c r="J434" s="88">
        <v>301</v>
      </c>
      <c r="K434" s="88" t="s">
        <v>148</v>
      </c>
      <c r="L434" s="88">
        <v>6</v>
      </c>
      <c r="M434" s="88" t="s">
        <v>149</v>
      </c>
      <c r="N434" s="88">
        <v>4</v>
      </c>
      <c r="O434" s="88" t="s">
        <v>37</v>
      </c>
      <c r="P434" s="88">
        <v>6</v>
      </c>
      <c r="Q434" s="88">
        <v>62529</v>
      </c>
      <c r="R434" s="88">
        <v>218</v>
      </c>
      <c r="S434" s="88">
        <v>0.42599999999999999</v>
      </c>
      <c r="T434" s="88">
        <v>0.14199999999999999</v>
      </c>
      <c r="U434" s="88">
        <v>89</v>
      </c>
      <c r="V434" s="88">
        <v>9.2999999999999999E-2</v>
      </c>
      <c r="W434" s="88">
        <v>13631.322</v>
      </c>
      <c r="X434" s="88">
        <v>19.402000000000001</v>
      </c>
    </row>
    <row r="435" spans="1:24">
      <c r="A435" s="29">
        <v>43773</v>
      </c>
      <c r="B435" s="88" t="s">
        <v>76</v>
      </c>
      <c r="C435" s="88">
        <v>120092</v>
      </c>
      <c r="D435" s="88" t="s">
        <v>144</v>
      </c>
      <c r="E435" s="88" t="s">
        <v>36</v>
      </c>
      <c r="F435" s="88" t="s">
        <v>145</v>
      </c>
      <c r="G435" s="88" t="s">
        <v>18</v>
      </c>
      <c r="H435" s="88" t="s">
        <v>146</v>
      </c>
      <c r="I435" s="88" t="s">
        <v>147</v>
      </c>
      <c r="J435" s="88">
        <v>301</v>
      </c>
      <c r="K435" s="88" t="s">
        <v>148</v>
      </c>
      <c r="L435" s="88">
        <v>6</v>
      </c>
      <c r="M435" s="88" t="s">
        <v>149</v>
      </c>
      <c r="N435" s="88">
        <v>4</v>
      </c>
      <c r="O435" s="88" t="s">
        <v>37</v>
      </c>
      <c r="P435" s="88">
        <v>6</v>
      </c>
      <c r="Q435" s="88">
        <v>62529</v>
      </c>
      <c r="R435" s="88">
        <v>197</v>
      </c>
      <c r="S435" s="88">
        <v>0.38500000000000001</v>
      </c>
      <c r="T435" s="88">
        <v>0.20499999999999999</v>
      </c>
      <c r="U435" s="88">
        <v>128</v>
      </c>
      <c r="V435" s="88">
        <v>0.13800000000000001</v>
      </c>
      <c r="W435" s="88">
        <v>12318.213</v>
      </c>
      <c r="X435" s="88">
        <v>25.216000000000001</v>
      </c>
    </row>
    <row r="436" spans="1:24">
      <c r="A436" s="29">
        <v>43766</v>
      </c>
      <c r="B436" s="88" t="s">
        <v>77</v>
      </c>
      <c r="C436" s="88">
        <v>120092</v>
      </c>
      <c r="D436" s="88" t="s">
        <v>144</v>
      </c>
      <c r="E436" s="88" t="s">
        <v>36</v>
      </c>
      <c r="F436" s="88" t="s">
        <v>145</v>
      </c>
      <c r="G436" s="88" t="s">
        <v>18</v>
      </c>
      <c r="H436" s="88" t="s">
        <v>146</v>
      </c>
      <c r="I436" s="88" t="s">
        <v>147</v>
      </c>
      <c r="J436" s="88">
        <v>301</v>
      </c>
      <c r="K436" s="88" t="s">
        <v>148</v>
      </c>
      <c r="L436" s="88">
        <v>6</v>
      </c>
      <c r="M436" s="88" t="s">
        <v>149</v>
      </c>
      <c r="N436" s="88">
        <v>4</v>
      </c>
      <c r="O436" s="88" t="s">
        <v>37</v>
      </c>
      <c r="P436" s="88">
        <v>6</v>
      </c>
      <c r="Q436" s="88">
        <v>62732</v>
      </c>
      <c r="R436" s="88">
        <v>260</v>
      </c>
      <c r="S436" s="88">
        <v>0.51</v>
      </c>
      <c r="T436" s="88">
        <v>0.32400000000000001</v>
      </c>
      <c r="U436" s="88">
        <v>203</v>
      </c>
      <c r="V436" s="88">
        <v>0.11</v>
      </c>
      <c r="W436" s="88">
        <v>16310.32</v>
      </c>
      <c r="X436" s="88">
        <v>52.78</v>
      </c>
    </row>
    <row r="437" spans="1:24">
      <c r="A437" s="29">
        <v>43759</v>
      </c>
      <c r="B437" s="88" t="s">
        <v>78</v>
      </c>
      <c r="C437" s="88">
        <v>120092</v>
      </c>
      <c r="D437" s="88" t="s">
        <v>144</v>
      </c>
      <c r="E437" s="88" t="s">
        <v>36</v>
      </c>
      <c r="F437" s="88" t="s">
        <v>145</v>
      </c>
      <c r="G437" s="88" t="s">
        <v>18</v>
      </c>
      <c r="H437" s="88" t="s">
        <v>146</v>
      </c>
      <c r="I437" s="88" t="s">
        <v>147</v>
      </c>
      <c r="J437" s="88">
        <v>301</v>
      </c>
      <c r="K437" s="88" t="s">
        <v>148</v>
      </c>
      <c r="L437" s="88">
        <v>1</v>
      </c>
      <c r="M437" s="88" t="s">
        <v>20</v>
      </c>
      <c r="N437" s="88">
        <v>4</v>
      </c>
      <c r="O437" s="88" t="s">
        <v>37</v>
      </c>
      <c r="P437" s="88">
        <v>6</v>
      </c>
      <c r="Q437" s="88">
        <v>63083</v>
      </c>
      <c r="R437" s="88">
        <v>233</v>
      </c>
      <c r="S437" s="88">
        <v>0.5</v>
      </c>
      <c r="T437" s="88">
        <v>0.55600000000000005</v>
      </c>
      <c r="U437" s="88">
        <v>351</v>
      </c>
      <c r="V437" s="88">
        <v>0.26200000000000001</v>
      </c>
      <c r="W437" s="88">
        <v>14698.339</v>
      </c>
      <c r="X437" s="88">
        <v>81.783000000000001</v>
      </c>
    </row>
    <row r="438" spans="1:24">
      <c r="A438" s="29">
        <v>43752</v>
      </c>
      <c r="B438" s="88" t="s">
        <v>79</v>
      </c>
      <c r="C438" s="88">
        <v>120092</v>
      </c>
      <c r="D438" s="88" t="s">
        <v>144</v>
      </c>
      <c r="E438" s="88" t="s">
        <v>36</v>
      </c>
      <c r="F438" s="88" t="s">
        <v>145</v>
      </c>
      <c r="G438" s="88" t="s">
        <v>18</v>
      </c>
      <c r="H438" s="88" t="s">
        <v>146</v>
      </c>
      <c r="I438" s="88" t="s">
        <v>147</v>
      </c>
      <c r="J438" s="88">
        <v>301</v>
      </c>
      <c r="K438" s="88" t="s">
        <v>148</v>
      </c>
      <c r="L438" s="88">
        <v>6</v>
      </c>
      <c r="M438" s="88" t="s">
        <v>149</v>
      </c>
      <c r="N438" s="88">
        <v>4</v>
      </c>
      <c r="O438" s="88" t="s">
        <v>37</v>
      </c>
      <c r="P438" s="88">
        <v>6</v>
      </c>
      <c r="Q438" s="88">
        <v>64165</v>
      </c>
      <c r="R438" s="88">
        <v>204</v>
      </c>
      <c r="S438" s="88">
        <v>0.5</v>
      </c>
      <c r="T438" s="88">
        <v>1.6859999999999999</v>
      </c>
      <c r="U438" s="88">
        <v>1082</v>
      </c>
      <c r="V438" s="88">
        <v>0.13900000000000001</v>
      </c>
      <c r="W438" s="88">
        <v>13089.66</v>
      </c>
      <c r="X438" s="88">
        <v>220.72800000000001</v>
      </c>
    </row>
    <row r="439" spans="1:24">
      <c r="A439" s="29">
        <v>44073</v>
      </c>
      <c r="B439" s="88" t="s">
        <v>83</v>
      </c>
      <c r="C439" s="88">
        <v>120092</v>
      </c>
      <c r="D439" s="88" t="s">
        <v>144</v>
      </c>
      <c r="E439" s="88" t="s">
        <v>36</v>
      </c>
      <c r="F439" s="88" t="s">
        <v>145</v>
      </c>
      <c r="G439" s="88" t="s">
        <v>18</v>
      </c>
      <c r="H439" s="88" t="s">
        <v>146</v>
      </c>
      <c r="I439" s="88" t="s">
        <v>147</v>
      </c>
      <c r="J439" s="88">
        <v>301</v>
      </c>
      <c r="K439" s="88" t="s">
        <v>148</v>
      </c>
      <c r="L439" s="88">
        <v>1</v>
      </c>
      <c r="M439" s="88" t="s">
        <v>20</v>
      </c>
      <c r="N439" s="88">
        <v>4</v>
      </c>
      <c r="O439" s="88" t="s">
        <v>37</v>
      </c>
      <c r="P439" s="88">
        <v>6</v>
      </c>
      <c r="Q439" s="88">
        <v>53328</v>
      </c>
      <c r="R439" s="31">
        <v>4240.6000000000004</v>
      </c>
      <c r="S439" s="88">
        <v>7.9</v>
      </c>
      <c r="T439" s="88">
        <v>0.20100000000000001</v>
      </c>
      <c r="U439" s="88">
        <v>107</v>
      </c>
      <c r="V439" s="88">
        <v>9.6000000000000002E-2</v>
      </c>
      <c r="W439" s="88">
        <v>226142.71680000002</v>
      </c>
      <c r="X439" s="88">
        <v>453.74420000000003</v>
      </c>
    </row>
    <row r="440" spans="1:24">
      <c r="A440" s="29">
        <v>44066</v>
      </c>
      <c r="B440" s="88" t="s">
        <v>84</v>
      </c>
      <c r="C440" s="88">
        <v>120092</v>
      </c>
      <c r="D440" s="88" t="s">
        <v>144</v>
      </c>
      <c r="E440" s="88" t="s">
        <v>36</v>
      </c>
      <c r="F440" s="88" t="s">
        <v>145</v>
      </c>
      <c r="G440" s="88" t="s">
        <v>18</v>
      </c>
      <c r="H440" s="88" t="s">
        <v>146</v>
      </c>
      <c r="I440" s="88" t="s">
        <v>147</v>
      </c>
      <c r="J440" s="88">
        <v>301</v>
      </c>
      <c r="K440" s="88" t="s">
        <v>148</v>
      </c>
      <c r="L440" s="88">
        <v>1</v>
      </c>
      <c r="M440" s="88" t="s">
        <v>20</v>
      </c>
      <c r="N440" s="88">
        <v>4</v>
      </c>
      <c r="O440" s="88" t="s">
        <v>37</v>
      </c>
      <c r="P440" s="88">
        <v>6</v>
      </c>
      <c r="Q440" s="88">
        <v>53455</v>
      </c>
      <c r="R440" s="31">
        <v>4064.5</v>
      </c>
      <c r="S440" s="88">
        <v>7.5</v>
      </c>
      <c r="T440" s="88">
        <v>0.23799999999999999</v>
      </c>
      <c r="U440" s="88">
        <v>127</v>
      </c>
      <c r="V440" s="88">
        <v>0.107</v>
      </c>
      <c r="W440" s="88">
        <v>217267.8475</v>
      </c>
      <c r="X440" s="88">
        <v>516.19150000000002</v>
      </c>
    </row>
    <row r="441" spans="1:24">
      <c r="A441" s="29">
        <v>44059</v>
      </c>
      <c r="B441" s="88" t="s">
        <v>85</v>
      </c>
      <c r="C441" s="88">
        <v>120092</v>
      </c>
      <c r="D441" s="88" t="s">
        <v>144</v>
      </c>
      <c r="E441" s="88" t="s">
        <v>36</v>
      </c>
      <c r="F441" s="88" t="s">
        <v>145</v>
      </c>
      <c r="G441" s="88" t="s">
        <v>18</v>
      </c>
      <c r="H441" s="88" t="s">
        <v>146</v>
      </c>
      <c r="I441" s="88" t="s">
        <v>147</v>
      </c>
      <c r="J441" s="88">
        <v>301</v>
      </c>
      <c r="K441" s="88" t="s">
        <v>148</v>
      </c>
      <c r="L441" s="88">
        <v>1</v>
      </c>
      <c r="M441" s="88" t="s">
        <v>20</v>
      </c>
      <c r="N441" s="88">
        <v>4</v>
      </c>
      <c r="O441" s="88" t="s">
        <v>37</v>
      </c>
      <c r="P441" s="88">
        <v>6</v>
      </c>
      <c r="Q441" s="88">
        <v>53607</v>
      </c>
      <c r="R441" s="31">
        <v>3953.5</v>
      </c>
      <c r="S441" s="88">
        <v>7.4</v>
      </c>
      <c r="T441" s="88">
        <v>0.28399999999999997</v>
      </c>
      <c r="U441" s="88">
        <v>152</v>
      </c>
      <c r="V441" s="88">
        <v>0.114</v>
      </c>
      <c r="W441" s="88">
        <v>211935.2745</v>
      </c>
      <c r="X441" s="88">
        <v>600.93200000000002</v>
      </c>
    </row>
    <row r="442" spans="1:24">
      <c r="A442" s="29">
        <v>44052</v>
      </c>
      <c r="B442" s="88" t="s">
        <v>86</v>
      </c>
      <c r="C442" s="88">
        <v>120092</v>
      </c>
      <c r="D442" s="88" t="s">
        <v>144</v>
      </c>
      <c r="E442" s="88" t="s">
        <v>36</v>
      </c>
      <c r="F442" s="88" t="s">
        <v>145</v>
      </c>
      <c r="G442" s="88" t="s">
        <v>18</v>
      </c>
      <c r="H442" s="88" t="s">
        <v>146</v>
      </c>
      <c r="I442" s="88" t="s">
        <v>147</v>
      </c>
      <c r="J442" s="88">
        <v>301</v>
      </c>
      <c r="K442" s="88" t="s">
        <v>148</v>
      </c>
      <c r="L442" s="88">
        <v>1</v>
      </c>
      <c r="M442" s="88" t="s">
        <v>20</v>
      </c>
      <c r="N442" s="88">
        <v>4</v>
      </c>
      <c r="O442" s="88" t="s">
        <v>37</v>
      </c>
      <c r="P442" s="88">
        <v>6</v>
      </c>
      <c r="Q442" s="88">
        <v>53758</v>
      </c>
      <c r="R442" s="31">
        <v>3795.7</v>
      </c>
      <c r="S442" s="88">
        <v>7.1</v>
      </c>
      <c r="T442" s="88">
        <v>0.28100000000000003</v>
      </c>
      <c r="U442" s="88">
        <v>151</v>
      </c>
      <c r="V442" s="88">
        <v>0.112</v>
      </c>
      <c r="W442" s="88">
        <v>204049.24059999999</v>
      </c>
      <c r="X442" s="88">
        <v>573.15069999999992</v>
      </c>
    </row>
    <row r="443" spans="1:24">
      <c r="A443" s="29">
        <v>44045</v>
      </c>
      <c r="B443" s="88" t="s">
        <v>87</v>
      </c>
      <c r="C443" s="88">
        <v>120092</v>
      </c>
      <c r="D443" s="88" t="s">
        <v>144</v>
      </c>
      <c r="E443" s="88" t="s">
        <v>36</v>
      </c>
      <c r="F443" s="88" t="s">
        <v>145</v>
      </c>
      <c r="G443" s="88" t="s">
        <v>18</v>
      </c>
      <c r="H443" s="88" t="s">
        <v>146</v>
      </c>
      <c r="I443" s="88" t="s">
        <v>147</v>
      </c>
      <c r="J443" s="88">
        <v>301</v>
      </c>
      <c r="K443" s="88" t="s">
        <v>148</v>
      </c>
      <c r="L443" s="88">
        <v>1</v>
      </c>
      <c r="M443" s="88" t="s">
        <v>20</v>
      </c>
      <c r="N443" s="88">
        <v>4</v>
      </c>
      <c r="O443" s="88" t="s">
        <v>37</v>
      </c>
      <c r="P443" s="88">
        <v>6</v>
      </c>
      <c r="Q443" s="88">
        <v>53882</v>
      </c>
      <c r="R443" s="31">
        <v>3677.4</v>
      </c>
      <c r="S443" s="88">
        <v>6.9</v>
      </c>
      <c r="T443" s="88">
        <v>9.0999999999999998E-2</v>
      </c>
      <c r="U443" s="88">
        <v>49</v>
      </c>
      <c r="V443" s="88">
        <v>5.1999999999999998E-2</v>
      </c>
      <c r="W443" s="88">
        <v>198145.66680000001</v>
      </c>
      <c r="X443" s="88">
        <v>180.1926</v>
      </c>
    </row>
    <row r="444" spans="1:24">
      <c r="A444" s="29">
        <v>44045</v>
      </c>
      <c r="B444" s="88" t="s">
        <v>88</v>
      </c>
      <c r="C444" s="88">
        <v>120092</v>
      </c>
      <c r="D444" s="88" t="s">
        <v>144</v>
      </c>
      <c r="E444" s="88" t="s">
        <v>36</v>
      </c>
      <c r="F444" s="88" t="s">
        <v>145</v>
      </c>
      <c r="G444" s="88" t="s">
        <v>18</v>
      </c>
      <c r="H444" s="88" t="s">
        <v>146</v>
      </c>
      <c r="I444" s="88" t="s">
        <v>147</v>
      </c>
      <c r="J444" s="88">
        <v>301</v>
      </c>
      <c r="K444" s="88" t="s">
        <v>148</v>
      </c>
      <c r="L444" s="88">
        <v>1</v>
      </c>
      <c r="M444" s="88" t="s">
        <v>20</v>
      </c>
      <c r="N444" s="88">
        <v>4</v>
      </c>
      <c r="O444" s="88" t="s">
        <v>37</v>
      </c>
      <c r="P444" s="88">
        <v>6</v>
      </c>
      <c r="Q444" s="88">
        <v>53882</v>
      </c>
      <c r="R444" s="31">
        <v>3677.4</v>
      </c>
      <c r="S444" s="88">
        <v>6.9</v>
      </c>
      <c r="T444" s="88">
        <v>0.13900000000000001</v>
      </c>
      <c r="U444" s="88">
        <v>75</v>
      </c>
      <c r="V444" s="88">
        <v>9.0999999999999998E-2</v>
      </c>
      <c r="W444" s="88">
        <v>198145.66680000001</v>
      </c>
      <c r="X444" s="88">
        <v>275.80500000000001</v>
      </c>
    </row>
    <row r="445" spans="1:24">
      <c r="A445" s="29">
        <v>44038</v>
      </c>
      <c r="B445" s="88" t="s">
        <v>89</v>
      </c>
      <c r="C445" s="88">
        <v>120092</v>
      </c>
      <c r="D445" s="88" t="s">
        <v>144</v>
      </c>
      <c r="E445" s="88" t="s">
        <v>36</v>
      </c>
      <c r="F445" s="88" t="s">
        <v>145</v>
      </c>
      <c r="G445" s="88" t="s">
        <v>18</v>
      </c>
      <c r="H445" s="88" t="s">
        <v>146</v>
      </c>
      <c r="I445" s="88" t="s">
        <v>147</v>
      </c>
      <c r="J445" s="88">
        <v>301</v>
      </c>
      <c r="K445" s="88" t="s">
        <v>148</v>
      </c>
      <c r="L445" s="88">
        <v>1</v>
      </c>
      <c r="M445" s="88" t="s">
        <v>20</v>
      </c>
      <c r="N445" s="88">
        <v>4</v>
      </c>
      <c r="O445" s="88" t="s">
        <v>37</v>
      </c>
      <c r="P445" s="88">
        <v>6</v>
      </c>
      <c r="Q445" s="88">
        <v>54020</v>
      </c>
      <c r="R445" s="31">
        <v>3570.1</v>
      </c>
      <c r="S445" s="88">
        <v>6.7</v>
      </c>
      <c r="T445" s="88">
        <v>0.255</v>
      </c>
      <c r="U445" s="88">
        <v>138</v>
      </c>
      <c r="V445" s="88">
        <v>0.154</v>
      </c>
      <c r="W445" s="88">
        <v>192856.802</v>
      </c>
      <c r="X445" s="88">
        <v>492.67379999999997</v>
      </c>
    </row>
    <row r="446" spans="1:24">
      <c r="A446" s="29">
        <v>44031</v>
      </c>
      <c r="B446" s="88" t="s">
        <v>90</v>
      </c>
      <c r="C446" s="88">
        <v>120092</v>
      </c>
      <c r="D446" s="88" t="s">
        <v>144</v>
      </c>
      <c r="E446" s="88" t="s">
        <v>36</v>
      </c>
      <c r="F446" s="88" t="s">
        <v>145</v>
      </c>
      <c r="G446" s="88" t="s">
        <v>18</v>
      </c>
      <c r="H446" s="88" t="s">
        <v>146</v>
      </c>
      <c r="I446" s="88" t="s">
        <v>147</v>
      </c>
      <c r="J446" s="88">
        <v>301</v>
      </c>
      <c r="K446" s="88" t="s">
        <v>148</v>
      </c>
      <c r="L446" s="88">
        <v>1</v>
      </c>
      <c r="M446" s="88" t="s">
        <v>20</v>
      </c>
      <c r="N446" s="88">
        <v>4</v>
      </c>
      <c r="O446" s="88" t="s">
        <v>37</v>
      </c>
      <c r="P446" s="88">
        <v>6</v>
      </c>
      <c r="Q446" s="88">
        <v>54148</v>
      </c>
      <c r="R446" s="31">
        <v>3429.5</v>
      </c>
      <c r="S446" s="88">
        <v>6.4</v>
      </c>
      <c r="T446" s="88">
        <v>0.23599999999999999</v>
      </c>
      <c r="U446" s="88">
        <v>128</v>
      </c>
      <c r="V446" s="88">
        <v>0.13100000000000001</v>
      </c>
      <c r="W446" s="88">
        <v>185700.56599999999</v>
      </c>
      <c r="X446" s="88">
        <v>438.976</v>
      </c>
    </row>
    <row r="447" spans="1:24">
      <c r="A447" s="29">
        <v>44024</v>
      </c>
      <c r="B447" s="88" t="s">
        <v>91</v>
      </c>
      <c r="C447" s="88">
        <v>120092</v>
      </c>
      <c r="D447" s="88" t="s">
        <v>144</v>
      </c>
      <c r="E447" s="88" t="s">
        <v>36</v>
      </c>
      <c r="F447" s="88" t="s">
        <v>145</v>
      </c>
      <c r="G447" s="88" t="s">
        <v>18</v>
      </c>
      <c r="H447" s="88" t="s">
        <v>146</v>
      </c>
      <c r="I447" s="88" t="s">
        <v>147</v>
      </c>
      <c r="J447" s="88">
        <v>301</v>
      </c>
      <c r="K447" s="88" t="s">
        <v>148</v>
      </c>
      <c r="L447" s="88">
        <v>1</v>
      </c>
      <c r="M447" s="88" t="s">
        <v>20</v>
      </c>
      <c r="N447" s="88">
        <v>4</v>
      </c>
      <c r="O447" s="88" t="s">
        <v>37</v>
      </c>
      <c r="P447" s="88">
        <v>6</v>
      </c>
      <c r="Q447" s="88">
        <v>54287</v>
      </c>
      <c r="R447" s="31">
        <v>3317.3</v>
      </c>
      <c r="S447" s="88">
        <v>6.3</v>
      </c>
      <c r="T447" s="88">
        <v>0.25600000000000001</v>
      </c>
      <c r="U447" s="88">
        <v>139</v>
      </c>
      <c r="V447" s="88">
        <v>0.10100000000000001</v>
      </c>
      <c r="W447" s="88">
        <v>180086.26510000002</v>
      </c>
      <c r="X447" s="88">
        <v>461.10470000000004</v>
      </c>
    </row>
    <row r="448" spans="1:24">
      <c r="A448" s="29">
        <v>44018</v>
      </c>
      <c r="B448" s="88" t="s">
        <v>92</v>
      </c>
      <c r="C448" s="88">
        <v>120092</v>
      </c>
      <c r="D448" s="88" t="s">
        <v>144</v>
      </c>
      <c r="E448" s="88" t="s">
        <v>36</v>
      </c>
      <c r="F448" s="88" t="s">
        <v>145</v>
      </c>
      <c r="G448" s="88" t="s">
        <v>18</v>
      </c>
      <c r="H448" s="88" t="s">
        <v>146</v>
      </c>
      <c r="I448" s="88" t="s">
        <v>147</v>
      </c>
      <c r="J448" s="88">
        <v>301</v>
      </c>
      <c r="K448" s="88" t="s">
        <v>148</v>
      </c>
      <c r="L448" s="88">
        <v>1</v>
      </c>
      <c r="M448" s="88" t="s">
        <v>20</v>
      </c>
      <c r="N448" s="88">
        <v>4</v>
      </c>
      <c r="O448" s="88" t="s">
        <v>37</v>
      </c>
      <c r="P448" s="88">
        <v>6</v>
      </c>
      <c r="Q448" s="88">
        <v>54448</v>
      </c>
      <c r="R448" s="31">
        <v>3156.9</v>
      </c>
      <c r="S448" s="88">
        <v>6</v>
      </c>
      <c r="T448" s="88">
        <v>0.187</v>
      </c>
      <c r="U448" s="88">
        <v>102</v>
      </c>
      <c r="V448" s="88">
        <v>6.6000000000000003E-2</v>
      </c>
      <c r="W448" s="88">
        <v>171886.89120000001</v>
      </c>
      <c r="X448" s="88">
        <v>322.00380000000001</v>
      </c>
    </row>
    <row r="449" spans="1:24">
      <c r="A449" s="29">
        <v>44018</v>
      </c>
      <c r="B449" s="88" t="s">
        <v>93</v>
      </c>
      <c r="C449" s="88">
        <v>120092</v>
      </c>
      <c r="D449" s="88" t="s">
        <v>144</v>
      </c>
      <c r="E449" s="88" t="s">
        <v>36</v>
      </c>
      <c r="F449" s="88" t="s">
        <v>145</v>
      </c>
      <c r="G449" s="88" t="s">
        <v>18</v>
      </c>
      <c r="H449" s="88" t="s">
        <v>146</v>
      </c>
      <c r="I449" s="88" t="s">
        <v>147</v>
      </c>
      <c r="J449" s="88">
        <v>301</v>
      </c>
      <c r="K449" s="88" t="s">
        <v>148</v>
      </c>
      <c r="L449" s="88">
        <v>1</v>
      </c>
      <c r="M449" s="88" t="s">
        <v>20</v>
      </c>
      <c r="N449" s="88">
        <v>4</v>
      </c>
      <c r="O449" s="88" t="s">
        <v>37</v>
      </c>
      <c r="P449" s="88">
        <v>6</v>
      </c>
      <c r="Q449" s="88">
        <v>54448</v>
      </c>
      <c r="R449" s="31">
        <v>3156.9</v>
      </c>
      <c r="S449" s="88">
        <v>6</v>
      </c>
      <c r="T449" s="88">
        <v>0.108</v>
      </c>
      <c r="U449" s="88">
        <v>59</v>
      </c>
      <c r="V449" s="88">
        <v>2.5999999999999999E-2</v>
      </c>
      <c r="W449" s="88">
        <v>171886.89120000001</v>
      </c>
      <c r="X449" s="88">
        <v>186.25710000000001</v>
      </c>
    </row>
    <row r="450" spans="1:24">
      <c r="A450" s="29">
        <v>44010</v>
      </c>
      <c r="B450" s="88" t="s">
        <v>94</v>
      </c>
      <c r="C450" s="88">
        <v>120092</v>
      </c>
      <c r="D450" s="88" t="s">
        <v>144</v>
      </c>
      <c r="E450" s="88" t="s">
        <v>36</v>
      </c>
      <c r="F450" s="88" t="s">
        <v>145</v>
      </c>
      <c r="G450" s="88" t="s">
        <v>18</v>
      </c>
      <c r="H450" s="88" t="s">
        <v>146</v>
      </c>
      <c r="I450" s="88" t="s">
        <v>147</v>
      </c>
      <c r="J450" s="88">
        <v>301</v>
      </c>
      <c r="K450" s="88" t="s">
        <v>148</v>
      </c>
      <c r="L450" s="88">
        <v>1</v>
      </c>
      <c r="M450" s="88" t="s">
        <v>20</v>
      </c>
      <c r="N450" s="88">
        <v>4</v>
      </c>
      <c r="O450" s="88" t="s">
        <v>37</v>
      </c>
      <c r="P450" s="88">
        <v>6</v>
      </c>
      <c r="Q450" s="88">
        <v>54683</v>
      </c>
      <c r="R450" s="31">
        <v>2993.5</v>
      </c>
      <c r="S450" s="88">
        <v>5.7</v>
      </c>
      <c r="T450" s="88">
        <v>0.43</v>
      </c>
      <c r="U450" s="88">
        <v>235</v>
      </c>
      <c r="V450" s="88">
        <v>0.13700000000000001</v>
      </c>
      <c r="W450" s="88">
        <v>163693.56049999999</v>
      </c>
      <c r="X450" s="88">
        <v>703.47249999999997</v>
      </c>
    </row>
    <row r="451" spans="1:24">
      <c r="A451" s="29">
        <v>44004</v>
      </c>
      <c r="B451" s="88" t="s">
        <v>95</v>
      </c>
      <c r="C451" s="88">
        <v>120092</v>
      </c>
      <c r="D451" s="88" t="s">
        <v>144</v>
      </c>
      <c r="E451" s="88" t="s">
        <v>36</v>
      </c>
      <c r="F451" s="88" t="s">
        <v>145</v>
      </c>
      <c r="G451" s="88" t="s">
        <v>18</v>
      </c>
      <c r="H451" s="88" t="s">
        <v>146</v>
      </c>
      <c r="I451" s="88" t="s">
        <v>147</v>
      </c>
      <c r="J451" s="88">
        <v>301</v>
      </c>
      <c r="K451" s="88" t="s">
        <v>148</v>
      </c>
      <c r="L451" s="88">
        <v>1</v>
      </c>
      <c r="M451" s="88" t="s">
        <v>20</v>
      </c>
      <c r="N451" s="88">
        <v>4</v>
      </c>
      <c r="O451" s="88" t="s">
        <v>37</v>
      </c>
      <c r="P451" s="88">
        <v>6</v>
      </c>
      <c r="Q451" s="88">
        <v>54828</v>
      </c>
      <c r="R451" s="31">
        <v>2844.1</v>
      </c>
      <c r="S451" s="88">
        <v>5.4</v>
      </c>
      <c r="T451" s="88">
        <v>0.26400000000000001</v>
      </c>
      <c r="U451" s="88">
        <v>145</v>
      </c>
      <c r="V451" s="88">
        <v>0.11899999999999999</v>
      </c>
      <c r="W451" s="88">
        <v>155936.31479999999</v>
      </c>
      <c r="X451" s="88">
        <v>412.39449999999999</v>
      </c>
    </row>
    <row r="452" spans="1:24">
      <c r="A452" s="29">
        <v>43996</v>
      </c>
      <c r="B452" s="88" t="s">
        <v>96</v>
      </c>
      <c r="C452" s="88">
        <v>120092</v>
      </c>
      <c r="D452" s="88" t="s">
        <v>144</v>
      </c>
      <c r="E452" s="88" t="s">
        <v>36</v>
      </c>
      <c r="F452" s="88" t="s">
        <v>145</v>
      </c>
      <c r="G452" s="88" t="s">
        <v>18</v>
      </c>
      <c r="H452" s="88" t="s">
        <v>146</v>
      </c>
      <c r="I452" s="88" t="s">
        <v>147</v>
      </c>
      <c r="J452" s="88">
        <v>301</v>
      </c>
      <c r="K452" s="88" t="s">
        <v>148</v>
      </c>
      <c r="L452" s="88">
        <v>1</v>
      </c>
      <c r="M452" s="88" t="s">
        <v>20</v>
      </c>
      <c r="N452" s="88">
        <v>4</v>
      </c>
      <c r="O452" s="88" t="s">
        <v>37</v>
      </c>
      <c r="P452" s="88">
        <v>6</v>
      </c>
      <c r="Q452" s="88">
        <v>54992</v>
      </c>
      <c r="R452" s="30">
        <v>2668</v>
      </c>
      <c r="S452" s="88">
        <v>5.0999999999999996</v>
      </c>
      <c r="T452" s="88">
        <v>0.29799999999999999</v>
      </c>
      <c r="U452" s="88">
        <v>164</v>
      </c>
      <c r="V452" s="88">
        <v>0.14499999999999999</v>
      </c>
      <c r="W452" s="88">
        <v>146718.65599999999</v>
      </c>
      <c r="X452" s="88">
        <v>437.55200000000002</v>
      </c>
    </row>
    <row r="453" spans="1:24">
      <c r="A453" s="29">
        <v>43989</v>
      </c>
      <c r="B453" s="88" t="s">
        <v>97</v>
      </c>
      <c r="C453" s="88">
        <v>120092</v>
      </c>
      <c r="D453" s="88" t="s">
        <v>144</v>
      </c>
      <c r="E453" s="88" t="s">
        <v>36</v>
      </c>
      <c r="F453" s="88" t="s">
        <v>145</v>
      </c>
      <c r="G453" s="88" t="s">
        <v>18</v>
      </c>
      <c r="H453" s="88" t="s">
        <v>146</v>
      </c>
      <c r="I453" s="88" t="s">
        <v>147</v>
      </c>
      <c r="J453" s="88">
        <v>301</v>
      </c>
      <c r="K453" s="88" t="s">
        <v>148</v>
      </c>
      <c r="L453" s="88">
        <v>1</v>
      </c>
      <c r="M453" s="88" t="s">
        <v>20</v>
      </c>
      <c r="N453" s="88">
        <v>4</v>
      </c>
      <c r="O453" s="88" t="s">
        <v>37</v>
      </c>
      <c r="P453" s="88">
        <v>6</v>
      </c>
      <c r="Q453" s="88">
        <v>55191</v>
      </c>
      <c r="R453" s="31">
        <v>2502.6</v>
      </c>
      <c r="S453" s="88">
        <v>4.8</v>
      </c>
      <c r="T453" s="88">
        <v>0.36099999999999999</v>
      </c>
      <c r="U453" s="88">
        <v>199</v>
      </c>
      <c r="V453" s="88">
        <v>0.17199999999999999</v>
      </c>
      <c r="W453" s="88">
        <v>138120.99659999998</v>
      </c>
      <c r="X453" s="88">
        <v>498.01739999999995</v>
      </c>
    </row>
    <row r="454" spans="1:24">
      <c r="A454" s="29">
        <v>43982</v>
      </c>
      <c r="B454" s="88" t="s">
        <v>98</v>
      </c>
      <c r="C454" s="88">
        <v>120092</v>
      </c>
      <c r="D454" s="88" t="s">
        <v>144</v>
      </c>
      <c r="E454" s="88" t="s">
        <v>36</v>
      </c>
      <c r="F454" s="88" t="s">
        <v>145</v>
      </c>
      <c r="G454" s="88" t="s">
        <v>18</v>
      </c>
      <c r="H454" s="88" t="s">
        <v>146</v>
      </c>
      <c r="I454" s="88" t="s">
        <v>147</v>
      </c>
      <c r="J454" s="88">
        <v>301</v>
      </c>
      <c r="K454" s="88" t="s">
        <v>148</v>
      </c>
      <c r="L454" s="88">
        <v>1</v>
      </c>
      <c r="M454" s="88" t="s">
        <v>20</v>
      </c>
      <c r="N454" s="88">
        <v>4</v>
      </c>
      <c r="O454" s="88" t="s">
        <v>37</v>
      </c>
      <c r="P454" s="88">
        <v>6</v>
      </c>
      <c r="Q454" s="88">
        <v>55396</v>
      </c>
      <c r="R454" s="31">
        <v>2343.3000000000002</v>
      </c>
      <c r="S454" s="88">
        <v>4.5</v>
      </c>
      <c r="T454" s="88">
        <v>0.37</v>
      </c>
      <c r="U454" s="88">
        <v>205</v>
      </c>
      <c r="V454" s="88">
        <v>0.16200000000000001</v>
      </c>
      <c r="W454" s="88">
        <v>129809.44680000001</v>
      </c>
      <c r="X454" s="88">
        <v>480.37650000000008</v>
      </c>
    </row>
    <row r="455" spans="1:24">
      <c r="A455" s="29">
        <v>43975</v>
      </c>
      <c r="B455" s="88" t="s">
        <v>99</v>
      </c>
      <c r="C455" s="88">
        <v>120092</v>
      </c>
      <c r="D455" s="88" t="s">
        <v>144</v>
      </c>
      <c r="E455" s="88" t="s">
        <v>36</v>
      </c>
      <c r="F455" s="88" t="s">
        <v>145</v>
      </c>
      <c r="G455" s="88" t="s">
        <v>18</v>
      </c>
      <c r="H455" s="88" t="s">
        <v>146</v>
      </c>
      <c r="I455" s="88" t="s">
        <v>147</v>
      </c>
      <c r="J455" s="88">
        <v>301</v>
      </c>
      <c r="K455" s="88" t="s">
        <v>148</v>
      </c>
      <c r="L455" s="88">
        <v>1</v>
      </c>
      <c r="M455" s="88" t="s">
        <v>20</v>
      </c>
      <c r="N455" s="88">
        <v>4</v>
      </c>
      <c r="O455" s="88" t="s">
        <v>37</v>
      </c>
      <c r="P455" s="88">
        <v>6</v>
      </c>
      <c r="Q455" s="88">
        <v>55605</v>
      </c>
      <c r="R455" s="31">
        <v>2343.3000000000002</v>
      </c>
      <c r="S455" s="88">
        <v>3.9</v>
      </c>
      <c r="T455" s="88">
        <v>0.376</v>
      </c>
      <c r="U455" s="88">
        <v>209</v>
      </c>
      <c r="V455" s="88">
        <v>0.126</v>
      </c>
      <c r="W455" s="88">
        <v>130299.19650000002</v>
      </c>
      <c r="X455" s="88">
        <v>489.74970000000002</v>
      </c>
    </row>
    <row r="456" spans="1:24">
      <c r="A456" s="29">
        <v>43968</v>
      </c>
      <c r="B456" s="88" t="s">
        <v>100</v>
      </c>
      <c r="C456" s="88">
        <v>120092</v>
      </c>
      <c r="D456" s="88" t="s">
        <v>144</v>
      </c>
      <c r="E456" s="88" t="s">
        <v>36</v>
      </c>
      <c r="F456" s="88" t="s">
        <v>145</v>
      </c>
      <c r="G456" s="88" t="s">
        <v>18</v>
      </c>
      <c r="H456" s="88" t="s">
        <v>146</v>
      </c>
      <c r="I456" s="88" t="s">
        <v>147</v>
      </c>
      <c r="J456" s="88">
        <v>301</v>
      </c>
      <c r="K456" s="88" t="s">
        <v>148</v>
      </c>
      <c r="L456" s="88">
        <v>1</v>
      </c>
      <c r="M456" s="88" t="s">
        <v>20</v>
      </c>
      <c r="N456" s="88">
        <v>4</v>
      </c>
      <c r="O456" s="88" t="s">
        <v>37</v>
      </c>
      <c r="P456" s="88">
        <v>6</v>
      </c>
      <c r="Q456" s="88">
        <v>55857</v>
      </c>
      <c r="R456" s="31">
        <v>2015.2</v>
      </c>
      <c r="S456" s="88">
        <v>3.9</v>
      </c>
      <c r="T456" s="88">
        <v>0.45100000000000001</v>
      </c>
      <c r="U456" s="88">
        <v>252</v>
      </c>
      <c r="V456" s="88">
        <v>0.129</v>
      </c>
      <c r="W456" s="88">
        <v>112563.0264</v>
      </c>
      <c r="X456" s="88">
        <v>507.8304</v>
      </c>
    </row>
    <row r="457" spans="1:24">
      <c r="A457" s="29">
        <v>43962</v>
      </c>
      <c r="B457" s="88" t="s">
        <v>101</v>
      </c>
      <c r="C457" s="88">
        <v>120092</v>
      </c>
      <c r="D457" s="88" t="s">
        <v>144</v>
      </c>
      <c r="E457" s="88" t="s">
        <v>36</v>
      </c>
      <c r="F457" s="88" t="s">
        <v>145</v>
      </c>
      <c r="G457" s="88" t="s">
        <v>18</v>
      </c>
      <c r="H457" s="88" t="s">
        <v>146</v>
      </c>
      <c r="I457" s="88" t="s">
        <v>147</v>
      </c>
      <c r="J457" s="88">
        <v>301</v>
      </c>
      <c r="K457" s="88" t="s">
        <v>148</v>
      </c>
      <c r="L457" s="88">
        <v>1</v>
      </c>
      <c r="M457" s="88" t="s">
        <v>20</v>
      </c>
      <c r="N457" s="88">
        <v>4</v>
      </c>
      <c r="O457" s="88" t="s">
        <v>37</v>
      </c>
      <c r="P457" s="88">
        <v>6</v>
      </c>
      <c r="Q457" s="88">
        <v>56043</v>
      </c>
      <c r="R457" s="31">
        <v>1880.2</v>
      </c>
      <c r="S457" s="88">
        <v>3.7</v>
      </c>
      <c r="T457" s="88">
        <v>0.33200000000000002</v>
      </c>
      <c r="U457" s="88">
        <v>186</v>
      </c>
      <c r="V457" s="88">
        <v>9.6000000000000002E-2</v>
      </c>
      <c r="W457" s="88">
        <v>105372.04860000001</v>
      </c>
      <c r="X457" s="88">
        <v>349.71719999999999</v>
      </c>
    </row>
    <row r="458" spans="1:24">
      <c r="A458" s="29">
        <v>43955</v>
      </c>
      <c r="B458" s="88" t="s">
        <v>102</v>
      </c>
      <c r="C458" s="88">
        <v>120092</v>
      </c>
      <c r="D458" s="88" t="s">
        <v>144</v>
      </c>
      <c r="E458" s="88" t="s">
        <v>36</v>
      </c>
      <c r="F458" s="88" t="s">
        <v>145</v>
      </c>
      <c r="G458" s="88" t="s">
        <v>18</v>
      </c>
      <c r="H458" s="88" t="s">
        <v>146</v>
      </c>
      <c r="I458" s="88" t="s">
        <v>147</v>
      </c>
      <c r="J458" s="88">
        <v>301</v>
      </c>
      <c r="K458" s="88" t="s">
        <v>148</v>
      </c>
      <c r="L458" s="88">
        <v>1</v>
      </c>
      <c r="M458" s="88" t="s">
        <v>20</v>
      </c>
      <c r="N458" s="88">
        <v>4</v>
      </c>
      <c r="O458" s="88" t="s">
        <v>37</v>
      </c>
      <c r="P458" s="88">
        <v>6</v>
      </c>
      <c r="Q458" s="88">
        <v>56354</v>
      </c>
      <c r="R458" s="31">
        <v>1763.5</v>
      </c>
      <c r="S458" s="88">
        <v>3.3</v>
      </c>
      <c r="T458" s="88">
        <v>0.22500000000000001</v>
      </c>
      <c r="U458" s="88">
        <v>127</v>
      </c>
      <c r="V458" s="88">
        <v>8.3000000000000004E-2</v>
      </c>
      <c r="W458" s="88">
        <v>99380.278999999995</v>
      </c>
      <c r="X458" s="88">
        <v>223.96449999999999</v>
      </c>
    </row>
    <row r="459" spans="1:24">
      <c r="A459" s="29">
        <v>43955</v>
      </c>
      <c r="B459" s="88" t="s">
        <v>103</v>
      </c>
      <c r="C459" s="88">
        <v>120092</v>
      </c>
      <c r="D459" s="88" t="s">
        <v>144</v>
      </c>
      <c r="E459" s="88" t="s">
        <v>36</v>
      </c>
      <c r="F459" s="88" t="s">
        <v>145</v>
      </c>
      <c r="G459" s="88" t="s">
        <v>18</v>
      </c>
      <c r="H459" s="88" t="s">
        <v>146</v>
      </c>
      <c r="I459" s="88" t="s">
        <v>147</v>
      </c>
      <c r="J459" s="88">
        <v>301</v>
      </c>
      <c r="K459" s="88" t="s">
        <v>148</v>
      </c>
      <c r="L459" s="88">
        <v>1</v>
      </c>
      <c r="M459" s="88" t="s">
        <v>20</v>
      </c>
      <c r="N459" s="88">
        <v>4</v>
      </c>
      <c r="O459" s="88" t="s">
        <v>37</v>
      </c>
      <c r="P459" s="88">
        <v>6</v>
      </c>
      <c r="Q459" s="88">
        <v>56354</v>
      </c>
      <c r="R459" s="31">
        <v>1763.5</v>
      </c>
      <c r="S459" s="88">
        <v>3.3</v>
      </c>
      <c r="T459" s="88">
        <v>0.32700000000000001</v>
      </c>
      <c r="U459" s="88">
        <v>184</v>
      </c>
      <c r="V459" s="88">
        <v>0.20200000000000001</v>
      </c>
      <c r="W459" s="88">
        <v>99380.278999999995</v>
      </c>
      <c r="X459" s="88">
        <v>324.48399999999998</v>
      </c>
    </row>
    <row r="460" spans="1:24">
      <c r="A460" s="29">
        <v>43948</v>
      </c>
      <c r="B460" s="88" t="s">
        <v>104</v>
      </c>
      <c r="C460" s="88">
        <v>120092</v>
      </c>
      <c r="D460" s="88" t="s">
        <v>144</v>
      </c>
      <c r="E460" s="88" t="s">
        <v>36</v>
      </c>
      <c r="F460" s="88" t="s">
        <v>145</v>
      </c>
      <c r="G460" s="88" t="s">
        <v>18</v>
      </c>
      <c r="H460" s="88" t="s">
        <v>146</v>
      </c>
      <c r="I460" s="88" t="s">
        <v>147</v>
      </c>
      <c r="J460" s="88">
        <v>301</v>
      </c>
      <c r="K460" s="88" t="s">
        <v>148</v>
      </c>
      <c r="L460" s="88">
        <v>1</v>
      </c>
      <c r="M460" s="88" t="s">
        <v>20</v>
      </c>
      <c r="N460" s="88">
        <v>4</v>
      </c>
      <c r="O460" s="88" t="s">
        <v>37</v>
      </c>
      <c r="P460" s="88">
        <v>6</v>
      </c>
      <c r="Q460" s="88">
        <v>56922</v>
      </c>
      <c r="R460" s="30">
        <v>1689</v>
      </c>
      <c r="S460" s="88">
        <v>3.3</v>
      </c>
      <c r="T460" s="88">
        <v>0.998</v>
      </c>
      <c r="U460" s="88">
        <v>568</v>
      </c>
      <c r="V460" s="88">
        <v>0.80100000000000005</v>
      </c>
      <c r="W460" s="88">
        <v>96141.258000000002</v>
      </c>
      <c r="X460" s="88">
        <v>959.35199999999998</v>
      </c>
    </row>
    <row r="461" spans="1:24">
      <c r="A461" s="29">
        <v>43941</v>
      </c>
      <c r="B461" s="88" t="s">
        <v>105</v>
      </c>
      <c r="C461" s="88">
        <v>120092</v>
      </c>
      <c r="D461" s="88" t="s">
        <v>144</v>
      </c>
      <c r="E461" s="88" t="s">
        <v>36</v>
      </c>
      <c r="F461" s="88" t="s">
        <v>145</v>
      </c>
      <c r="G461" s="88" t="s">
        <v>18</v>
      </c>
      <c r="H461" s="88" t="s">
        <v>146</v>
      </c>
      <c r="I461" s="88" t="s">
        <v>147</v>
      </c>
      <c r="J461" s="88">
        <v>301</v>
      </c>
      <c r="K461" s="88" t="s">
        <v>148</v>
      </c>
      <c r="L461" s="88">
        <v>1</v>
      </c>
      <c r="M461" s="88" t="s">
        <v>20</v>
      </c>
      <c r="N461" s="88">
        <v>4</v>
      </c>
      <c r="O461" s="88" t="s">
        <v>37</v>
      </c>
      <c r="P461" s="88">
        <v>6</v>
      </c>
      <c r="Q461" s="88">
        <v>57178</v>
      </c>
      <c r="R461" s="31">
        <v>1581.2</v>
      </c>
      <c r="S461" s="88">
        <v>3.1</v>
      </c>
      <c r="T461" s="88">
        <v>0.44800000000000001</v>
      </c>
      <c r="U461" s="88">
        <v>256</v>
      </c>
      <c r="V461" s="88">
        <v>0.22</v>
      </c>
      <c r="W461" s="88">
        <v>90409.853600000002</v>
      </c>
      <c r="X461" s="88">
        <v>404.78719999999998</v>
      </c>
    </row>
    <row r="462" spans="1:24">
      <c r="A462" s="29">
        <v>43933</v>
      </c>
      <c r="B462" s="88" t="s">
        <v>106</v>
      </c>
      <c r="C462" s="88">
        <v>120092</v>
      </c>
      <c r="D462" s="88" t="s">
        <v>144</v>
      </c>
      <c r="E462" s="88" t="s">
        <v>36</v>
      </c>
      <c r="F462" s="88" t="s">
        <v>145</v>
      </c>
      <c r="G462" s="88" t="s">
        <v>18</v>
      </c>
      <c r="H462" s="88" t="s">
        <v>146</v>
      </c>
      <c r="I462" s="88" t="s">
        <v>147</v>
      </c>
      <c r="J462" s="88">
        <v>301</v>
      </c>
      <c r="K462" s="88" t="s">
        <v>148</v>
      </c>
      <c r="L462" s="88">
        <v>1</v>
      </c>
      <c r="M462" s="88" t="s">
        <v>20</v>
      </c>
      <c r="N462" s="88">
        <v>4</v>
      </c>
      <c r="O462" s="88" t="s">
        <v>37</v>
      </c>
      <c r="P462" s="88">
        <v>6</v>
      </c>
      <c r="Q462" s="88">
        <v>57463</v>
      </c>
      <c r="R462" s="30">
        <v>1478</v>
      </c>
      <c r="S462" s="88">
        <v>3.5379999999999998</v>
      </c>
      <c r="T462" s="88">
        <v>0.496</v>
      </c>
      <c r="U462" s="88">
        <v>285</v>
      </c>
      <c r="V462" s="88">
        <v>0.30599999999999999</v>
      </c>
      <c r="W462" s="88">
        <v>84930.313999999998</v>
      </c>
      <c r="X462" s="88">
        <v>421.23</v>
      </c>
    </row>
    <row r="463" spans="1:24">
      <c r="A463" s="29">
        <v>43926</v>
      </c>
      <c r="B463" s="88" t="s">
        <v>107</v>
      </c>
      <c r="C463" s="88">
        <v>120092</v>
      </c>
      <c r="D463" s="88" t="s">
        <v>144</v>
      </c>
      <c r="E463" s="88" t="s">
        <v>36</v>
      </c>
      <c r="F463" s="88" t="s">
        <v>145</v>
      </c>
      <c r="G463" s="88" t="s">
        <v>18</v>
      </c>
      <c r="H463" s="88" t="s">
        <v>146</v>
      </c>
      <c r="I463" s="88" t="s">
        <v>147</v>
      </c>
      <c r="J463" s="88">
        <v>301</v>
      </c>
      <c r="K463" s="88" t="s">
        <v>148</v>
      </c>
      <c r="L463" s="88">
        <v>1</v>
      </c>
      <c r="M463" s="88" t="s">
        <v>20</v>
      </c>
      <c r="N463" s="88">
        <v>4</v>
      </c>
      <c r="O463" s="88" t="s">
        <v>37</v>
      </c>
      <c r="P463" s="88">
        <v>6</v>
      </c>
      <c r="Q463" s="88">
        <v>57760</v>
      </c>
      <c r="R463" s="30">
        <v>1378</v>
      </c>
      <c r="S463" s="88">
        <v>2.6</v>
      </c>
      <c r="T463" s="88">
        <v>0.40899999999999997</v>
      </c>
      <c r="U463" s="88">
        <v>236</v>
      </c>
      <c r="V463" s="88">
        <v>0.23200000000000001</v>
      </c>
      <c r="W463" s="88">
        <v>79593.279999999999</v>
      </c>
      <c r="X463" s="88">
        <v>325.20800000000003</v>
      </c>
    </row>
    <row r="464" spans="1:24">
      <c r="A464" s="29">
        <v>43926</v>
      </c>
      <c r="B464" s="88" t="s">
        <v>108</v>
      </c>
      <c r="C464" s="88">
        <v>120092</v>
      </c>
      <c r="D464" s="88" t="s">
        <v>144</v>
      </c>
      <c r="E464" s="88" t="s">
        <v>36</v>
      </c>
      <c r="F464" s="88" t="s">
        <v>145</v>
      </c>
      <c r="G464" s="88" t="s">
        <v>18</v>
      </c>
      <c r="H464" s="88" t="s">
        <v>146</v>
      </c>
      <c r="I464" s="88" t="s">
        <v>147</v>
      </c>
      <c r="J464" s="88">
        <v>301</v>
      </c>
      <c r="K464" s="88" t="s">
        <v>148</v>
      </c>
      <c r="L464" s="88">
        <v>1</v>
      </c>
      <c r="M464" s="88" t="s">
        <v>20</v>
      </c>
      <c r="N464" s="88">
        <v>4</v>
      </c>
      <c r="O464" s="88" t="s">
        <v>37</v>
      </c>
      <c r="P464" s="88">
        <v>6</v>
      </c>
      <c r="Q464" s="88">
        <v>57760</v>
      </c>
      <c r="R464" s="30">
        <v>1378</v>
      </c>
      <c r="S464" s="88">
        <v>2.6</v>
      </c>
      <c r="T464" s="88">
        <v>0.106</v>
      </c>
      <c r="U464" s="88">
        <v>61</v>
      </c>
      <c r="V464" s="88">
        <v>6.2E-2</v>
      </c>
      <c r="W464" s="88">
        <v>79593.279999999999</v>
      </c>
      <c r="X464" s="88">
        <v>84.058000000000007</v>
      </c>
    </row>
    <row r="465" spans="1:24">
      <c r="A465" s="29">
        <v>43920</v>
      </c>
      <c r="B465" s="88" t="s">
        <v>109</v>
      </c>
      <c r="C465" s="88">
        <v>120092</v>
      </c>
      <c r="D465" s="88" t="s">
        <v>144</v>
      </c>
      <c r="E465" s="88" t="s">
        <v>36</v>
      </c>
      <c r="F465" s="88" t="s">
        <v>145</v>
      </c>
      <c r="G465" s="88" t="s">
        <v>18</v>
      </c>
      <c r="H465" s="88" t="s">
        <v>146</v>
      </c>
      <c r="I465" s="88" t="s">
        <v>147</v>
      </c>
      <c r="J465" s="88">
        <v>301</v>
      </c>
      <c r="K465" s="88" t="s">
        <v>148</v>
      </c>
      <c r="L465" s="88">
        <v>1</v>
      </c>
      <c r="M465" s="88" t="s">
        <v>20</v>
      </c>
      <c r="N465" s="88">
        <v>4</v>
      </c>
      <c r="O465" s="88" t="s">
        <v>37</v>
      </c>
      <c r="P465" s="88">
        <v>6</v>
      </c>
      <c r="Q465" s="88">
        <v>58081</v>
      </c>
      <c r="R465" s="31">
        <v>1283.8</v>
      </c>
      <c r="S465" s="88">
        <v>2.6</v>
      </c>
      <c r="T465" s="88">
        <v>0.55300000000000005</v>
      </c>
      <c r="U465" s="88">
        <v>321</v>
      </c>
      <c r="V465" s="88">
        <v>0.33600000000000002</v>
      </c>
      <c r="W465" s="88">
        <v>74564.387799999997</v>
      </c>
      <c r="X465" s="88">
        <v>412.09980000000002</v>
      </c>
    </row>
    <row r="466" spans="1:24">
      <c r="A466" s="29">
        <v>43913</v>
      </c>
      <c r="B466" s="88" t="s">
        <v>110</v>
      </c>
      <c r="C466" s="88">
        <v>120092</v>
      </c>
      <c r="D466" s="88" t="s">
        <v>144</v>
      </c>
      <c r="E466" s="88" t="s">
        <v>36</v>
      </c>
      <c r="F466" s="88" t="s">
        <v>145</v>
      </c>
      <c r="G466" s="88" t="s">
        <v>18</v>
      </c>
      <c r="H466" s="88" t="s">
        <v>146</v>
      </c>
      <c r="I466" s="88" t="s">
        <v>147</v>
      </c>
      <c r="J466" s="88">
        <v>301</v>
      </c>
      <c r="K466" s="88" t="s">
        <v>148</v>
      </c>
      <c r="L466" s="88">
        <v>1</v>
      </c>
      <c r="M466" s="88" t="s">
        <v>20</v>
      </c>
      <c r="N466" s="88">
        <v>4</v>
      </c>
      <c r="O466" s="88" t="s">
        <v>37</v>
      </c>
      <c r="P466" s="88">
        <v>6</v>
      </c>
      <c r="Q466" s="88">
        <v>58250</v>
      </c>
      <c r="R466" s="31">
        <v>1188.4000000000001</v>
      </c>
      <c r="S466" s="88">
        <v>2.4</v>
      </c>
      <c r="T466" s="88">
        <v>0.28999999999999998</v>
      </c>
      <c r="U466" s="88">
        <v>169</v>
      </c>
      <c r="V466" s="88">
        <v>0.19700000000000001</v>
      </c>
      <c r="W466" s="88">
        <v>69224.3</v>
      </c>
      <c r="X466" s="88">
        <v>200.83960000000002</v>
      </c>
    </row>
    <row r="467" spans="1:24">
      <c r="A467" s="29">
        <v>43906</v>
      </c>
      <c r="B467" s="88" t="s">
        <v>111</v>
      </c>
      <c r="C467" s="88">
        <v>120092</v>
      </c>
      <c r="D467" s="88" t="s">
        <v>144</v>
      </c>
      <c r="E467" s="88" t="s">
        <v>36</v>
      </c>
      <c r="F467" s="88" t="s">
        <v>145</v>
      </c>
      <c r="G467" s="88" t="s">
        <v>18</v>
      </c>
      <c r="H467" s="88" t="s">
        <v>146</v>
      </c>
      <c r="I467" s="88" t="s">
        <v>147</v>
      </c>
      <c r="J467" s="88">
        <v>301</v>
      </c>
      <c r="K467" s="88" t="s">
        <v>148</v>
      </c>
      <c r="L467" s="88">
        <v>1</v>
      </c>
      <c r="M467" s="88" t="s">
        <v>20</v>
      </c>
      <c r="N467" s="88">
        <v>4</v>
      </c>
      <c r="O467" s="88" t="s">
        <v>37</v>
      </c>
      <c r="P467" s="88">
        <v>6</v>
      </c>
      <c r="Q467" s="88">
        <v>58550</v>
      </c>
      <c r="R467" s="31">
        <v>1101.2</v>
      </c>
      <c r="S467" s="88">
        <v>2.2000000000000002</v>
      </c>
      <c r="T467" s="88">
        <v>0.51200000000000001</v>
      </c>
      <c r="U467" s="88">
        <v>300</v>
      </c>
      <c r="V467" s="88">
        <v>0.26500000000000001</v>
      </c>
      <c r="W467" s="88">
        <v>64475.26</v>
      </c>
      <c r="X467" s="88">
        <v>330.36</v>
      </c>
    </row>
    <row r="468" spans="1:24">
      <c r="A468" s="29">
        <v>43898</v>
      </c>
      <c r="B468" s="88" t="s">
        <v>112</v>
      </c>
      <c r="C468" s="88">
        <v>120092</v>
      </c>
      <c r="D468" s="88" t="s">
        <v>144</v>
      </c>
      <c r="E468" s="88" t="s">
        <v>36</v>
      </c>
      <c r="F468" s="88" t="s">
        <v>145</v>
      </c>
      <c r="G468" s="88" t="s">
        <v>18</v>
      </c>
      <c r="H468" s="88" t="s">
        <v>146</v>
      </c>
      <c r="I468" s="88" t="s">
        <v>147</v>
      </c>
      <c r="J468" s="88">
        <v>301</v>
      </c>
      <c r="K468" s="88" t="s">
        <v>148</v>
      </c>
      <c r="L468" s="88">
        <v>1</v>
      </c>
      <c r="M468" s="88" t="s">
        <v>20</v>
      </c>
      <c r="N468" s="88">
        <v>4</v>
      </c>
      <c r="O468" s="88" t="s">
        <v>37</v>
      </c>
      <c r="P468" s="88">
        <v>6</v>
      </c>
      <c r="Q468" s="88">
        <v>58818</v>
      </c>
      <c r="R468" s="30">
        <v>1025</v>
      </c>
      <c r="S468" s="88">
        <v>2.2000000000000002</v>
      </c>
      <c r="T468" s="88">
        <v>0.45600000000000002</v>
      </c>
      <c r="U468" s="88">
        <v>268</v>
      </c>
      <c r="V468" s="88">
        <v>0.23</v>
      </c>
      <c r="W468" s="88">
        <v>60288.45</v>
      </c>
      <c r="X468" s="88">
        <v>274.7</v>
      </c>
    </row>
    <row r="469" spans="1:24">
      <c r="A469" s="29">
        <v>44227</v>
      </c>
      <c r="B469" s="88" t="s">
        <v>126</v>
      </c>
      <c r="C469" s="88">
        <v>120092</v>
      </c>
      <c r="D469" s="88" t="s">
        <v>144</v>
      </c>
      <c r="E469" s="88" t="s">
        <v>36</v>
      </c>
      <c r="F469" s="88" t="s">
        <v>145</v>
      </c>
      <c r="G469" s="88" t="s">
        <v>18</v>
      </c>
      <c r="H469" s="88" t="s">
        <v>146</v>
      </c>
      <c r="I469" s="88" t="s">
        <v>147</v>
      </c>
      <c r="J469" s="88">
        <v>301</v>
      </c>
      <c r="K469" s="88" t="s">
        <v>148</v>
      </c>
      <c r="L469" s="88">
        <v>1</v>
      </c>
      <c r="M469" s="88" t="s">
        <v>20</v>
      </c>
      <c r="N469" s="88">
        <v>4</v>
      </c>
      <c r="O469" s="88" t="s">
        <v>37</v>
      </c>
      <c r="P469" s="88">
        <v>6</v>
      </c>
      <c r="Q469" s="88">
        <v>338</v>
      </c>
      <c r="R469" s="31">
        <v>6058.6</v>
      </c>
      <c r="S469" s="88">
        <v>0.1</v>
      </c>
      <c r="T469" s="88">
        <v>0.88800000000000001</v>
      </c>
      <c r="U469" s="88">
        <v>3</v>
      </c>
      <c r="V469" s="88">
        <v>0.88800000000000001</v>
      </c>
      <c r="W469" s="88">
        <v>2047.8068000000001</v>
      </c>
      <c r="X469" s="88">
        <v>18.175800000000002</v>
      </c>
    </row>
    <row r="470" spans="1:24">
      <c r="A470" s="29">
        <v>44220</v>
      </c>
      <c r="B470" s="88" t="s">
        <v>127</v>
      </c>
      <c r="C470" s="88">
        <v>120092</v>
      </c>
      <c r="D470" s="88" t="s">
        <v>144</v>
      </c>
      <c r="E470" s="88" t="s">
        <v>36</v>
      </c>
      <c r="F470" s="88" t="s">
        <v>145</v>
      </c>
      <c r="G470" s="88" t="s">
        <v>18</v>
      </c>
      <c r="H470" s="88" t="s">
        <v>146</v>
      </c>
      <c r="I470" s="88" t="s">
        <v>147</v>
      </c>
      <c r="J470" s="88">
        <v>301</v>
      </c>
      <c r="K470" s="88" t="s">
        <v>148</v>
      </c>
      <c r="L470" s="88">
        <v>1</v>
      </c>
      <c r="M470" s="88" t="s">
        <v>20</v>
      </c>
      <c r="N470" s="88">
        <v>4</v>
      </c>
      <c r="O470" s="88" t="s">
        <v>37</v>
      </c>
      <c r="P470" s="88">
        <v>6</v>
      </c>
      <c r="Q470" s="88">
        <v>341</v>
      </c>
      <c r="R470" s="31">
        <v>6058.6</v>
      </c>
      <c r="S470" s="88">
        <v>0.1</v>
      </c>
      <c r="T470" s="88">
        <v>0.88</v>
      </c>
      <c r="U470" s="88">
        <v>3</v>
      </c>
      <c r="V470" s="88">
        <v>0.88</v>
      </c>
      <c r="W470" s="88">
        <v>2065.9826000000003</v>
      </c>
      <c r="X470" s="88">
        <v>18.175800000000002</v>
      </c>
    </row>
    <row r="471" spans="1:24">
      <c r="A471" s="29">
        <v>44215</v>
      </c>
      <c r="B471" s="88" t="s">
        <v>128</v>
      </c>
      <c r="C471" s="88">
        <v>120092</v>
      </c>
      <c r="D471" s="88" t="s">
        <v>144</v>
      </c>
      <c r="E471" s="88" t="s">
        <v>36</v>
      </c>
      <c r="F471" s="88" t="s">
        <v>145</v>
      </c>
      <c r="G471" s="88" t="s">
        <v>18</v>
      </c>
      <c r="H471" s="88" t="s">
        <v>146</v>
      </c>
      <c r="I471" s="88" t="s">
        <v>147</v>
      </c>
      <c r="J471" s="88">
        <v>301</v>
      </c>
      <c r="K471" s="88" t="s">
        <v>148</v>
      </c>
      <c r="L471" s="88">
        <v>1</v>
      </c>
      <c r="M471" s="88" t="s">
        <v>20</v>
      </c>
      <c r="N471" s="88">
        <v>4</v>
      </c>
      <c r="O471" s="88" t="s">
        <v>37</v>
      </c>
      <c r="P471" s="88">
        <v>6</v>
      </c>
      <c r="Q471" s="88">
        <v>341</v>
      </c>
      <c r="R471" s="30">
        <v>6075</v>
      </c>
      <c r="S471" s="88">
        <v>1</v>
      </c>
      <c r="T471" s="88">
        <v>0</v>
      </c>
      <c r="U471" s="88">
        <v>0</v>
      </c>
      <c r="V471" s="88">
        <v>0</v>
      </c>
      <c r="W471" s="88">
        <v>2071.5749999999998</v>
      </c>
      <c r="X471" s="88">
        <v>0</v>
      </c>
    </row>
    <row r="472" spans="1:24">
      <c r="A472" s="29">
        <v>44215</v>
      </c>
      <c r="B472" s="88" t="s">
        <v>129</v>
      </c>
      <c r="C472" s="88">
        <v>120092</v>
      </c>
      <c r="D472" s="88" t="s">
        <v>144</v>
      </c>
      <c r="E472" s="88" t="s">
        <v>36</v>
      </c>
      <c r="F472" s="88" t="s">
        <v>145</v>
      </c>
      <c r="G472" s="88" t="s">
        <v>18</v>
      </c>
      <c r="H472" s="88" t="s">
        <v>146</v>
      </c>
      <c r="I472" s="88" t="s">
        <v>147</v>
      </c>
      <c r="J472" s="88">
        <v>301</v>
      </c>
      <c r="K472" s="88" t="s">
        <v>148</v>
      </c>
      <c r="L472" s="88">
        <v>1</v>
      </c>
      <c r="M472" s="88" t="s">
        <v>20</v>
      </c>
      <c r="N472" s="88">
        <v>4</v>
      </c>
      <c r="O472" s="88" t="s">
        <v>37</v>
      </c>
      <c r="P472" s="88">
        <v>6</v>
      </c>
      <c r="Q472" s="88">
        <v>341</v>
      </c>
      <c r="R472" s="30">
        <v>6075</v>
      </c>
      <c r="S472" s="88">
        <v>1</v>
      </c>
      <c r="T472" s="88">
        <v>0</v>
      </c>
      <c r="U472" s="88">
        <v>0</v>
      </c>
      <c r="V472" s="88">
        <v>0</v>
      </c>
      <c r="W472" s="88">
        <v>2071.5749999999998</v>
      </c>
      <c r="X472" s="88">
        <v>0</v>
      </c>
    </row>
    <row r="473" spans="1:24">
      <c r="A473" s="29">
        <v>44215</v>
      </c>
      <c r="B473" s="88" t="s">
        <v>130</v>
      </c>
      <c r="C473" s="88">
        <v>120092</v>
      </c>
      <c r="D473" s="88" t="s">
        <v>144</v>
      </c>
      <c r="E473" s="88" t="s">
        <v>36</v>
      </c>
      <c r="F473" s="88" t="s">
        <v>145</v>
      </c>
      <c r="G473" s="88" t="s">
        <v>18</v>
      </c>
      <c r="H473" s="88" t="s">
        <v>146</v>
      </c>
      <c r="I473" s="88" t="s">
        <v>147</v>
      </c>
      <c r="J473" s="88">
        <v>301</v>
      </c>
      <c r="K473" s="88" t="s">
        <v>148</v>
      </c>
      <c r="L473" s="88">
        <v>1</v>
      </c>
      <c r="M473" s="88" t="s">
        <v>20</v>
      </c>
      <c r="N473" s="88">
        <v>4</v>
      </c>
      <c r="O473" s="88" t="s">
        <v>37</v>
      </c>
      <c r="P473" s="88">
        <v>6</v>
      </c>
      <c r="Q473" s="88">
        <v>341</v>
      </c>
      <c r="R473" s="30">
        <v>6075</v>
      </c>
      <c r="S473" s="88">
        <v>1</v>
      </c>
      <c r="T473" s="88">
        <v>0</v>
      </c>
      <c r="U473" s="88">
        <v>0</v>
      </c>
      <c r="V473" s="88">
        <v>0</v>
      </c>
      <c r="W473" s="88">
        <v>2071.5749999999998</v>
      </c>
      <c r="X473" s="88">
        <v>0</v>
      </c>
    </row>
    <row r="474" spans="1:24">
      <c r="A474" s="29">
        <v>44215</v>
      </c>
      <c r="B474" s="88" t="s">
        <v>131</v>
      </c>
      <c r="C474" s="88">
        <v>120092</v>
      </c>
      <c r="D474" s="88" t="s">
        <v>144</v>
      </c>
      <c r="E474" s="88" t="s">
        <v>36</v>
      </c>
      <c r="F474" s="88" t="s">
        <v>145</v>
      </c>
      <c r="G474" s="88" t="s">
        <v>18</v>
      </c>
      <c r="H474" s="88" t="s">
        <v>146</v>
      </c>
      <c r="I474" s="88" t="s">
        <v>147</v>
      </c>
      <c r="J474" s="88">
        <v>301</v>
      </c>
      <c r="K474" s="88" t="s">
        <v>148</v>
      </c>
      <c r="L474" s="88">
        <v>1</v>
      </c>
      <c r="M474" s="88" t="s">
        <v>20</v>
      </c>
      <c r="N474" s="88">
        <v>4</v>
      </c>
      <c r="O474" s="88" t="s">
        <v>37</v>
      </c>
      <c r="P474" s="88">
        <v>6</v>
      </c>
      <c r="Q474" s="88">
        <v>341</v>
      </c>
      <c r="R474" s="30">
        <v>6075</v>
      </c>
      <c r="S474" s="88">
        <v>1</v>
      </c>
      <c r="T474" s="88">
        <v>0</v>
      </c>
      <c r="U474" s="88">
        <v>0</v>
      </c>
      <c r="V474" s="88">
        <v>0</v>
      </c>
      <c r="W474" s="88">
        <v>2071.5749999999998</v>
      </c>
      <c r="X474" s="88">
        <v>0</v>
      </c>
    </row>
    <row r="475" spans="1:24">
      <c r="A475" s="29">
        <v>44215</v>
      </c>
      <c r="B475" s="88" t="s">
        <v>132</v>
      </c>
      <c r="C475" s="88">
        <v>120092</v>
      </c>
      <c r="D475" s="88" t="s">
        <v>144</v>
      </c>
      <c r="E475" s="88" t="s">
        <v>36</v>
      </c>
      <c r="F475" s="88" t="s">
        <v>145</v>
      </c>
      <c r="G475" s="88" t="s">
        <v>18</v>
      </c>
      <c r="H475" s="88" t="s">
        <v>146</v>
      </c>
      <c r="I475" s="88" t="s">
        <v>147</v>
      </c>
      <c r="J475" s="88">
        <v>301</v>
      </c>
      <c r="K475" s="88" t="s">
        <v>148</v>
      </c>
      <c r="L475" s="88">
        <v>1</v>
      </c>
      <c r="M475" s="88" t="s">
        <v>20</v>
      </c>
      <c r="N475" s="88">
        <v>4</v>
      </c>
      <c r="O475" s="88" t="s">
        <v>37</v>
      </c>
      <c r="P475" s="88">
        <v>6</v>
      </c>
      <c r="Q475" s="88">
        <v>26351</v>
      </c>
      <c r="R475" s="31">
        <v>6075.6</v>
      </c>
      <c r="S475" s="88">
        <v>5.5</v>
      </c>
      <c r="T475" s="88">
        <v>0</v>
      </c>
      <c r="U475" s="88">
        <v>0</v>
      </c>
      <c r="V475" s="88">
        <v>0</v>
      </c>
      <c r="W475" s="88">
        <v>160098.13560000004</v>
      </c>
      <c r="X475" s="88">
        <v>0</v>
      </c>
    </row>
    <row r="476" spans="1:24">
      <c r="A476" s="29">
        <v>44186</v>
      </c>
      <c r="B476" s="88" t="s">
        <v>133</v>
      </c>
      <c r="C476" s="88">
        <v>120092</v>
      </c>
      <c r="D476" s="88" t="s">
        <v>144</v>
      </c>
      <c r="E476" s="88" t="s">
        <v>36</v>
      </c>
      <c r="F476" s="88" t="s">
        <v>145</v>
      </c>
      <c r="G476" s="88" t="s">
        <v>18</v>
      </c>
      <c r="H476" s="88" t="s">
        <v>146</v>
      </c>
      <c r="I476" s="88" t="s">
        <v>147</v>
      </c>
      <c r="J476" s="88">
        <v>301</v>
      </c>
      <c r="K476" s="88" t="s">
        <v>148</v>
      </c>
      <c r="L476" s="88">
        <v>1</v>
      </c>
      <c r="M476" s="88" t="s">
        <v>20</v>
      </c>
      <c r="N476" s="88">
        <v>4</v>
      </c>
      <c r="O476" s="88" t="s">
        <v>37</v>
      </c>
      <c r="P476" s="88">
        <v>6</v>
      </c>
      <c r="Q476" s="88">
        <v>50649</v>
      </c>
      <c r="R476" s="31">
        <v>5983.2</v>
      </c>
      <c r="S476" s="88">
        <v>10.5</v>
      </c>
      <c r="T476" s="88">
        <v>0.46200000000000002</v>
      </c>
      <c r="U476" s="88">
        <v>234</v>
      </c>
      <c r="V476" s="88">
        <v>0.16600000000000001</v>
      </c>
      <c r="W476" s="88">
        <v>303043.0968</v>
      </c>
      <c r="X476" s="88">
        <v>1400.0688</v>
      </c>
    </row>
    <row r="477" spans="1:24">
      <c r="A477" s="29">
        <v>44178</v>
      </c>
      <c r="B477" s="88" t="s">
        <v>134</v>
      </c>
      <c r="C477" s="88">
        <v>120092</v>
      </c>
      <c r="D477" s="88" t="s">
        <v>144</v>
      </c>
      <c r="E477" s="88" t="s">
        <v>36</v>
      </c>
      <c r="F477" s="88" t="s">
        <v>145</v>
      </c>
      <c r="G477" s="88" t="s">
        <v>18</v>
      </c>
      <c r="H477" s="88" t="s">
        <v>146</v>
      </c>
      <c r="I477" s="88" t="s">
        <v>147</v>
      </c>
      <c r="J477" s="88">
        <v>301</v>
      </c>
      <c r="K477" s="88" t="s">
        <v>148</v>
      </c>
      <c r="L477" s="88">
        <v>1</v>
      </c>
      <c r="M477" s="88" t="s">
        <v>20</v>
      </c>
      <c r="N477" s="88">
        <v>4</v>
      </c>
      <c r="O477" s="88" t="s">
        <v>37</v>
      </c>
      <c r="P477" s="88">
        <v>6</v>
      </c>
      <c r="Q477" s="88">
        <v>50799</v>
      </c>
      <c r="R477" s="31">
        <v>5887.2</v>
      </c>
      <c r="S477" s="88">
        <v>10.4</v>
      </c>
      <c r="T477" s="88">
        <v>0.29499999999999998</v>
      </c>
      <c r="U477" s="88">
        <v>150</v>
      </c>
      <c r="V477" s="88">
        <v>0.185</v>
      </c>
      <c r="W477" s="88">
        <v>299063.87280000001</v>
      </c>
      <c r="X477" s="88">
        <v>883.08</v>
      </c>
    </row>
    <row r="478" spans="1:24">
      <c r="A478" s="29">
        <v>44171</v>
      </c>
      <c r="B478" s="88" t="s">
        <v>135</v>
      </c>
      <c r="C478" s="88">
        <v>120092</v>
      </c>
      <c r="D478" s="88" t="s">
        <v>144</v>
      </c>
      <c r="E478" s="88" t="s">
        <v>36</v>
      </c>
      <c r="F478" s="88" t="s">
        <v>145</v>
      </c>
      <c r="G478" s="88" t="s">
        <v>18</v>
      </c>
      <c r="H478" s="88" t="s">
        <v>146</v>
      </c>
      <c r="I478" s="88" t="s">
        <v>147</v>
      </c>
      <c r="J478" s="88">
        <v>301</v>
      </c>
      <c r="K478" s="88" t="s">
        <v>148</v>
      </c>
      <c r="L478" s="88">
        <v>1</v>
      </c>
      <c r="M478" s="88" t="s">
        <v>20</v>
      </c>
      <c r="N478" s="88">
        <v>4</v>
      </c>
      <c r="O478" s="88" t="s">
        <v>37</v>
      </c>
      <c r="P478" s="88">
        <v>6</v>
      </c>
      <c r="Q478" s="88">
        <v>50925</v>
      </c>
      <c r="R478" s="31">
        <v>5803.3</v>
      </c>
      <c r="S478" s="88">
        <v>10.3</v>
      </c>
      <c r="T478" s="88">
        <v>0.19600000000000001</v>
      </c>
      <c r="U478" s="88">
        <v>100</v>
      </c>
      <c r="V478" s="88">
        <v>0.13900000000000001</v>
      </c>
      <c r="W478" s="88">
        <v>295533.05249999999</v>
      </c>
      <c r="X478" s="88">
        <v>580.33000000000004</v>
      </c>
    </row>
    <row r="479" spans="1:24">
      <c r="A479" s="29">
        <v>44171</v>
      </c>
      <c r="B479" s="88" t="s">
        <v>136</v>
      </c>
      <c r="C479" s="88">
        <v>120092</v>
      </c>
      <c r="D479" s="88" t="s">
        <v>144</v>
      </c>
      <c r="E479" s="88" t="s">
        <v>36</v>
      </c>
      <c r="F479" s="88" t="s">
        <v>145</v>
      </c>
      <c r="G479" s="88" t="s">
        <v>18</v>
      </c>
      <c r="H479" s="88" t="s">
        <v>146</v>
      </c>
      <c r="I479" s="88" t="s">
        <v>147</v>
      </c>
      <c r="J479" s="88">
        <v>301</v>
      </c>
      <c r="K479" s="88" t="s">
        <v>148</v>
      </c>
      <c r="L479" s="88">
        <v>1</v>
      </c>
      <c r="M479" s="88" t="s">
        <v>20</v>
      </c>
      <c r="N479" s="88">
        <v>4</v>
      </c>
      <c r="O479" s="88" t="s">
        <v>37</v>
      </c>
      <c r="P479" s="88">
        <v>6</v>
      </c>
      <c r="Q479" s="88">
        <v>50925</v>
      </c>
      <c r="R479" s="31">
        <v>5803.3</v>
      </c>
      <c r="S479" s="88">
        <v>10.3</v>
      </c>
      <c r="T479" s="88">
        <v>5.0999999999999997E-2</v>
      </c>
      <c r="U479" s="88">
        <v>26</v>
      </c>
      <c r="V479" s="88">
        <v>2.9000000000000001E-2</v>
      </c>
      <c r="W479" s="88">
        <v>295533.05249999999</v>
      </c>
      <c r="X479" s="88">
        <v>150.88580000000002</v>
      </c>
    </row>
    <row r="480" spans="1:24">
      <c r="A480" s="29">
        <v>44164</v>
      </c>
      <c r="B480" s="88" t="s">
        <v>137</v>
      </c>
      <c r="C480" s="88">
        <v>120092</v>
      </c>
      <c r="D480" s="88" t="s">
        <v>144</v>
      </c>
      <c r="E480" s="88" t="s">
        <v>36</v>
      </c>
      <c r="F480" s="88" t="s">
        <v>145</v>
      </c>
      <c r="G480" s="88" t="s">
        <v>18</v>
      </c>
      <c r="H480" s="88" t="s">
        <v>146</v>
      </c>
      <c r="I480" s="88" t="s">
        <v>147</v>
      </c>
      <c r="J480" s="88">
        <v>301</v>
      </c>
      <c r="K480" s="88" t="s">
        <v>148</v>
      </c>
      <c r="L480" s="88">
        <v>1</v>
      </c>
      <c r="M480" s="88" t="s">
        <v>20</v>
      </c>
      <c r="N480" s="88">
        <v>4</v>
      </c>
      <c r="O480" s="88" t="s">
        <v>37</v>
      </c>
      <c r="P480" s="88">
        <v>6</v>
      </c>
      <c r="Q480" s="88">
        <v>51038</v>
      </c>
      <c r="R480" s="31">
        <v>5685.9</v>
      </c>
      <c r="S480" s="88">
        <v>10.1</v>
      </c>
      <c r="T480" s="88">
        <v>0.221</v>
      </c>
      <c r="U480" s="88">
        <v>113</v>
      </c>
      <c r="V480" s="88">
        <v>0.153</v>
      </c>
      <c r="W480" s="88">
        <v>290196.96419999999</v>
      </c>
      <c r="X480" s="88">
        <v>642.50669999999991</v>
      </c>
    </row>
    <row r="481" spans="1:24">
      <c r="A481" s="29">
        <v>44157</v>
      </c>
      <c r="B481" s="88" t="s">
        <v>138</v>
      </c>
      <c r="C481" s="88">
        <v>120092</v>
      </c>
      <c r="D481" s="88" t="s">
        <v>144</v>
      </c>
      <c r="E481" s="88" t="s">
        <v>36</v>
      </c>
      <c r="F481" s="88" t="s">
        <v>145</v>
      </c>
      <c r="G481" s="88" t="s">
        <v>18</v>
      </c>
      <c r="H481" s="88" t="s">
        <v>146</v>
      </c>
      <c r="I481" s="88" t="s">
        <v>147</v>
      </c>
      <c r="J481" s="88">
        <v>301</v>
      </c>
      <c r="K481" s="88" t="s">
        <v>148</v>
      </c>
      <c r="L481" s="88">
        <v>1</v>
      </c>
      <c r="M481" s="88" t="s">
        <v>20</v>
      </c>
      <c r="N481" s="88">
        <v>4</v>
      </c>
      <c r="O481" s="88" t="s">
        <v>37</v>
      </c>
      <c r="P481" s="88">
        <v>6</v>
      </c>
      <c r="Q481" s="88">
        <v>51183</v>
      </c>
      <c r="R481" s="31">
        <v>5599.4</v>
      </c>
      <c r="S481" s="88">
        <v>10</v>
      </c>
      <c r="T481" s="88">
        <v>0.28299999999999997</v>
      </c>
      <c r="U481" s="88">
        <v>145</v>
      </c>
      <c r="V481" s="88">
        <v>0.223</v>
      </c>
      <c r="W481" s="88">
        <v>286594.09019999998</v>
      </c>
      <c r="X481" s="88">
        <v>811.91300000000001</v>
      </c>
    </row>
    <row r="482" spans="1:24">
      <c r="A482" s="29">
        <v>44151</v>
      </c>
      <c r="B482" s="88" t="s">
        <v>139</v>
      </c>
      <c r="C482" s="88">
        <v>120092</v>
      </c>
      <c r="D482" s="88" t="s">
        <v>144</v>
      </c>
      <c r="E482" s="88" t="s">
        <v>36</v>
      </c>
      <c r="F482" s="88" t="s">
        <v>145</v>
      </c>
      <c r="G482" s="88" t="s">
        <v>18</v>
      </c>
      <c r="H482" s="88" t="s">
        <v>146</v>
      </c>
      <c r="I482" s="88" t="s">
        <v>147</v>
      </c>
      <c r="J482" s="88">
        <v>301</v>
      </c>
      <c r="K482" s="88" t="s">
        <v>148</v>
      </c>
      <c r="L482" s="88">
        <v>1</v>
      </c>
      <c r="M482" s="88" t="s">
        <v>20</v>
      </c>
      <c r="N482" s="88">
        <v>4</v>
      </c>
      <c r="O482" s="88" t="s">
        <v>37</v>
      </c>
      <c r="P482" s="88">
        <v>6</v>
      </c>
      <c r="Q482" s="88">
        <v>51301</v>
      </c>
      <c r="R482" s="31">
        <v>5480.4</v>
      </c>
      <c r="S482" s="88">
        <v>9.8000000000000007</v>
      </c>
      <c r="T482" s="88">
        <v>0.23</v>
      </c>
      <c r="U482" s="88">
        <v>118</v>
      </c>
      <c r="V482" s="88">
        <v>0.187</v>
      </c>
      <c r="W482" s="88">
        <v>281150.00039999996</v>
      </c>
      <c r="X482" s="88">
        <v>646.68719999999996</v>
      </c>
    </row>
    <row r="483" spans="1:24">
      <c r="A483" s="29">
        <v>44144</v>
      </c>
      <c r="B483" s="88" t="s">
        <v>113</v>
      </c>
      <c r="C483" s="88">
        <v>120092</v>
      </c>
      <c r="D483" s="88" t="s">
        <v>144</v>
      </c>
      <c r="E483" s="88" t="s">
        <v>36</v>
      </c>
      <c r="F483" s="88" t="s">
        <v>145</v>
      </c>
      <c r="G483" s="88" t="s">
        <v>18</v>
      </c>
      <c r="H483" s="88" t="s">
        <v>146</v>
      </c>
      <c r="I483" s="88" t="s">
        <v>147</v>
      </c>
      <c r="J483" s="88">
        <v>301</v>
      </c>
      <c r="K483" s="88" t="s">
        <v>148</v>
      </c>
      <c r="L483" s="88">
        <v>1</v>
      </c>
      <c r="M483" s="88" t="s">
        <v>20</v>
      </c>
      <c r="N483" s="88">
        <v>4</v>
      </c>
      <c r="O483" s="88" t="s">
        <v>37</v>
      </c>
      <c r="P483" s="88">
        <v>6</v>
      </c>
      <c r="Q483" s="88">
        <v>51656</v>
      </c>
      <c r="R483" s="31">
        <v>5406.6</v>
      </c>
      <c r="S483" s="88">
        <v>9.6999999999999993</v>
      </c>
      <c r="T483" s="88">
        <v>0.68700000000000006</v>
      </c>
      <c r="U483" s="88">
        <v>355</v>
      </c>
      <c r="V483" s="88">
        <v>0.17599999999999999</v>
      </c>
      <c r="W483" s="88">
        <v>279283.3296</v>
      </c>
      <c r="X483" s="88">
        <v>1919.3430000000003</v>
      </c>
    </row>
    <row r="484" spans="1:24">
      <c r="A484" s="29">
        <v>44137</v>
      </c>
      <c r="B484" s="88" t="s">
        <v>114</v>
      </c>
      <c r="C484" s="88">
        <v>120092</v>
      </c>
      <c r="D484" s="88" t="s">
        <v>144</v>
      </c>
      <c r="E484" s="88" t="s">
        <v>36</v>
      </c>
      <c r="F484" s="88" t="s">
        <v>145</v>
      </c>
      <c r="G484" s="88" t="s">
        <v>18</v>
      </c>
      <c r="H484" s="88" t="s">
        <v>146</v>
      </c>
      <c r="I484" s="88" t="s">
        <v>147</v>
      </c>
      <c r="J484" s="88">
        <v>301</v>
      </c>
      <c r="K484" s="88" t="s">
        <v>148</v>
      </c>
      <c r="L484" s="88">
        <v>1</v>
      </c>
      <c r="M484" s="88" t="s">
        <v>20</v>
      </c>
      <c r="N484" s="88">
        <v>4</v>
      </c>
      <c r="O484" s="88" t="s">
        <v>37</v>
      </c>
      <c r="P484" s="88">
        <v>6</v>
      </c>
      <c r="Q484" s="88">
        <v>51859</v>
      </c>
      <c r="R484" s="31">
        <v>5308.6</v>
      </c>
      <c r="S484" s="88">
        <v>9.6</v>
      </c>
      <c r="T484" s="88">
        <v>0.19700000000000001</v>
      </c>
      <c r="U484" s="88">
        <v>102</v>
      </c>
      <c r="V484" s="88">
        <v>9.6000000000000002E-2</v>
      </c>
      <c r="W484" s="88">
        <v>275298.68740000005</v>
      </c>
      <c r="X484" s="88">
        <v>541.47720000000004</v>
      </c>
    </row>
    <row r="485" spans="1:24">
      <c r="A485" s="29">
        <v>44137</v>
      </c>
      <c r="B485" s="88" t="s">
        <v>115</v>
      </c>
      <c r="C485" s="88">
        <v>120092</v>
      </c>
      <c r="D485" s="88" t="s">
        <v>144</v>
      </c>
      <c r="E485" s="88" t="s">
        <v>36</v>
      </c>
      <c r="F485" s="88" t="s">
        <v>145</v>
      </c>
      <c r="G485" s="88" t="s">
        <v>18</v>
      </c>
      <c r="H485" s="88" t="s">
        <v>146</v>
      </c>
      <c r="I485" s="88" t="s">
        <v>147</v>
      </c>
      <c r="J485" s="88">
        <v>301</v>
      </c>
      <c r="K485" s="88" t="s">
        <v>148</v>
      </c>
      <c r="L485" s="88">
        <v>1</v>
      </c>
      <c r="M485" s="88" t="s">
        <v>20</v>
      </c>
      <c r="N485" s="88">
        <v>4</v>
      </c>
      <c r="O485" s="88" t="s">
        <v>37</v>
      </c>
      <c r="P485" s="88">
        <v>6</v>
      </c>
      <c r="Q485" s="88">
        <v>51859</v>
      </c>
      <c r="R485" s="31">
        <v>5308.6</v>
      </c>
      <c r="S485" s="88">
        <v>9.6</v>
      </c>
      <c r="T485" s="88">
        <v>0.19500000000000001</v>
      </c>
      <c r="U485" s="88">
        <v>101</v>
      </c>
      <c r="V485" s="88">
        <v>0.11600000000000001</v>
      </c>
      <c r="W485" s="88">
        <v>275298.68740000005</v>
      </c>
      <c r="X485" s="88">
        <v>536.16860000000008</v>
      </c>
    </row>
    <row r="486" spans="1:24">
      <c r="A486" s="29">
        <v>44130</v>
      </c>
      <c r="B486" s="88" t="s">
        <v>116</v>
      </c>
      <c r="C486" s="88">
        <v>120092</v>
      </c>
      <c r="D486" s="88" t="s">
        <v>144</v>
      </c>
      <c r="E486" s="88" t="s">
        <v>36</v>
      </c>
      <c r="F486" s="88" t="s">
        <v>145</v>
      </c>
      <c r="G486" s="88" t="s">
        <v>18</v>
      </c>
      <c r="H486" s="88" t="s">
        <v>146</v>
      </c>
      <c r="I486" s="88" t="s">
        <v>147</v>
      </c>
      <c r="J486" s="88">
        <v>301</v>
      </c>
      <c r="K486" s="88" t="s">
        <v>148</v>
      </c>
      <c r="L486" s="88">
        <v>1</v>
      </c>
      <c r="M486" s="88" t="s">
        <v>20</v>
      </c>
      <c r="N486" s="88">
        <v>4</v>
      </c>
      <c r="O486" s="88" t="s">
        <v>37</v>
      </c>
      <c r="P486" s="88">
        <v>6</v>
      </c>
      <c r="Q486" s="88">
        <v>52148</v>
      </c>
      <c r="R486" s="31">
        <v>5229.3</v>
      </c>
      <c r="S486" s="88">
        <v>9.5</v>
      </c>
      <c r="T486" s="88">
        <v>0.55400000000000005</v>
      </c>
      <c r="U486" s="88">
        <v>289</v>
      </c>
      <c r="V486" s="88">
        <v>3.1E-2</v>
      </c>
      <c r="W486" s="88">
        <v>272697.53640000004</v>
      </c>
      <c r="X486" s="88">
        <v>1511.2676999999999</v>
      </c>
    </row>
    <row r="487" spans="1:24">
      <c r="A487" s="29">
        <v>44122</v>
      </c>
      <c r="B487" s="88" t="s">
        <v>117</v>
      </c>
      <c r="C487" s="88">
        <v>120092</v>
      </c>
      <c r="D487" s="88" t="s">
        <v>144</v>
      </c>
      <c r="E487" s="88" t="s">
        <v>36</v>
      </c>
      <c r="F487" s="88" t="s">
        <v>145</v>
      </c>
      <c r="G487" s="88" t="s">
        <v>18</v>
      </c>
      <c r="H487" s="88" t="s">
        <v>146</v>
      </c>
      <c r="I487" s="88" t="s">
        <v>147</v>
      </c>
      <c r="J487" s="88">
        <v>301</v>
      </c>
      <c r="K487" s="88" t="s">
        <v>148</v>
      </c>
      <c r="L487" s="88">
        <v>1</v>
      </c>
      <c r="M487" s="88" t="s">
        <v>20</v>
      </c>
      <c r="N487" s="88">
        <v>4</v>
      </c>
      <c r="O487" s="88" t="s">
        <v>37</v>
      </c>
      <c r="P487" s="88">
        <v>6</v>
      </c>
      <c r="Q487" s="88">
        <v>52285</v>
      </c>
      <c r="R487" s="30">
        <v>5104</v>
      </c>
      <c r="S487" s="88">
        <v>9.266</v>
      </c>
      <c r="T487" s="88">
        <v>0.26200000000000001</v>
      </c>
      <c r="U487" s="88">
        <v>137</v>
      </c>
      <c r="V487" s="88">
        <v>8.4000000000000005E-2</v>
      </c>
      <c r="W487" s="88">
        <v>266862.64</v>
      </c>
      <c r="X487" s="88">
        <v>699.24800000000005</v>
      </c>
    </row>
    <row r="488" spans="1:24">
      <c r="A488" s="29">
        <v>44115</v>
      </c>
      <c r="B488" s="88" t="s">
        <v>118</v>
      </c>
      <c r="C488" s="88">
        <v>120092</v>
      </c>
      <c r="D488" s="88" t="s">
        <v>144</v>
      </c>
      <c r="E488" s="88" t="s">
        <v>36</v>
      </c>
      <c r="F488" s="88" t="s">
        <v>145</v>
      </c>
      <c r="G488" s="88" t="s">
        <v>18</v>
      </c>
      <c r="H488" s="88" t="s">
        <v>146</v>
      </c>
      <c r="I488" s="88" t="s">
        <v>147</v>
      </c>
      <c r="J488" s="88">
        <v>301</v>
      </c>
      <c r="K488" s="88" t="s">
        <v>148</v>
      </c>
      <c r="L488" s="88">
        <v>1</v>
      </c>
      <c r="M488" s="88" t="s">
        <v>20</v>
      </c>
      <c r="N488" s="88">
        <v>4</v>
      </c>
      <c r="O488" s="88" t="s">
        <v>37</v>
      </c>
      <c r="P488" s="88">
        <v>6</v>
      </c>
      <c r="Q488" s="88">
        <v>52416</v>
      </c>
      <c r="R488" s="31">
        <v>4978.8999999999996</v>
      </c>
      <c r="S488" s="88">
        <v>9.0619999999999994</v>
      </c>
      <c r="T488" s="88">
        <v>0.25</v>
      </c>
      <c r="U488" s="88">
        <v>131</v>
      </c>
      <c r="V488" s="88">
        <v>6.7000000000000004E-2</v>
      </c>
      <c r="W488" s="88">
        <v>260974.02239999999</v>
      </c>
      <c r="X488" s="88">
        <v>652.2358999999999</v>
      </c>
    </row>
    <row r="489" spans="1:24">
      <c r="A489" s="29">
        <v>44108</v>
      </c>
      <c r="B489" s="88" t="s">
        <v>119</v>
      </c>
      <c r="C489" s="88">
        <v>120092</v>
      </c>
      <c r="D489" s="88" t="s">
        <v>144</v>
      </c>
      <c r="E489" s="88" t="s">
        <v>36</v>
      </c>
      <c r="F489" s="88" t="s">
        <v>145</v>
      </c>
      <c r="G489" s="88" t="s">
        <v>18</v>
      </c>
      <c r="H489" s="88" t="s">
        <v>146</v>
      </c>
      <c r="I489" s="88" t="s">
        <v>147</v>
      </c>
      <c r="J489" s="88">
        <v>301</v>
      </c>
      <c r="K489" s="88" t="s">
        <v>148</v>
      </c>
      <c r="L489" s="88">
        <v>1</v>
      </c>
      <c r="M489" s="88" t="s">
        <v>20</v>
      </c>
      <c r="N489" s="88">
        <v>4</v>
      </c>
      <c r="O489" s="88" t="s">
        <v>37</v>
      </c>
      <c r="P489" s="88">
        <v>6</v>
      </c>
      <c r="Q489" s="88">
        <v>52542</v>
      </c>
      <c r="R489" s="31">
        <v>4842.3</v>
      </c>
      <c r="S489" s="88">
        <v>8.8000000000000007</v>
      </c>
      <c r="T489" s="88">
        <v>0.129</v>
      </c>
      <c r="U489" s="88">
        <v>68</v>
      </c>
      <c r="V489" s="88">
        <v>4.8000000000000001E-2</v>
      </c>
      <c r="W489" s="88">
        <v>254424.12660000002</v>
      </c>
      <c r="X489" s="88">
        <v>329.27640000000002</v>
      </c>
    </row>
    <row r="490" spans="1:24">
      <c r="A490" s="29">
        <v>44108</v>
      </c>
      <c r="B490" s="88" t="s">
        <v>120</v>
      </c>
      <c r="C490" s="88">
        <v>120092</v>
      </c>
      <c r="D490" s="88" t="s">
        <v>144</v>
      </c>
      <c r="E490" s="88" t="s">
        <v>36</v>
      </c>
      <c r="F490" s="88" t="s">
        <v>145</v>
      </c>
      <c r="G490" s="88" t="s">
        <v>18</v>
      </c>
      <c r="H490" s="88" t="s">
        <v>146</v>
      </c>
      <c r="I490" s="88" t="s">
        <v>147</v>
      </c>
      <c r="J490" s="88">
        <v>301</v>
      </c>
      <c r="K490" s="88" t="s">
        <v>148</v>
      </c>
      <c r="L490" s="88">
        <v>1</v>
      </c>
      <c r="M490" s="88" t="s">
        <v>20</v>
      </c>
      <c r="N490" s="88">
        <v>4</v>
      </c>
      <c r="O490" s="88" t="s">
        <v>37</v>
      </c>
      <c r="P490" s="88">
        <v>6</v>
      </c>
      <c r="Q490" s="88">
        <v>52542</v>
      </c>
      <c r="R490" s="31">
        <v>4842.3</v>
      </c>
      <c r="S490" s="88">
        <v>8.8000000000000007</v>
      </c>
      <c r="T490" s="88">
        <v>0.11</v>
      </c>
      <c r="U490" s="88">
        <v>58</v>
      </c>
      <c r="V490" s="88">
        <v>3.2000000000000001E-2</v>
      </c>
      <c r="W490" s="88">
        <v>254424.12660000002</v>
      </c>
      <c r="X490" s="88">
        <v>280.85340000000002</v>
      </c>
    </row>
    <row r="491" spans="1:24">
      <c r="A491" s="29">
        <v>44101</v>
      </c>
      <c r="B491" s="88" t="s">
        <v>121</v>
      </c>
      <c r="C491" s="88">
        <v>120092</v>
      </c>
      <c r="D491" s="88" t="s">
        <v>144</v>
      </c>
      <c r="E491" s="88" t="s">
        <v>36</v>
      </c>
      <c r="F491" s="88" t="s">
        <v>145</v>
      </c>
      <c r="G491" s="88" t="s">
        <v>18</v>
      </c>
      <c r="H491" s="88" t="s">
        <v>146</v>
      </c>
      <c r="I491" s="88" t="s">
        <v>147</v>
      </c>
      <c r="J491" s="88">
        <v>301</v>
      </c>
      <c r="K491" s="88" t="s">
        <v>148</v>
      </c>
      <c r="L491" s="88">
        <v>1</v>
      </c>
      <c r="M491" s="88" t="s">
        <v>20</v>
      </c>
      <c r="N491" s="88">
        <v>4</v>
      </c>
      <c r="O491" s="88" t="s">
        <v>37</v>
      </c>
      <c r="P491" s="88">
        <v>6</v>
      </c>
      <c r="Q491" s="88">
        <v>52678</v>
      </c>
      <c r="R491" s="31">
        <v>4699.8</v>
      </c>
      <c r="S491" s="88">
        <v>8.6</v>
      </c>
      <c r="T491" s="88">
        <v>0.25800000000000001</v>
      </c>
      <c r="U491" s="88">
        <v>136</v>
      </c>
      <c r="V491" s="88">
        <v>8.2000000000000003E-2</v>
      </c>
      <c r="W491" s="88">
        <v>247576.0644</v>
      </c>
      <c r="X491" s="88">
        <v>639.17280000000005</v>
      </c>
    </row>
    <row r="492" spans="1:24">
      <c r="A492" s="29">
        <v>44095</v>
      </c>
      <c r="B492" s="88" t="s">
        <v>122</v>
      </c>
      <c r="C492" s="88">
        <v>120092</v>
      </c>
      <c r="D492" s="88" t="s">
        <v>144</v>
      </c>
      <c r="E492" s="88" t="s">
        <v>36</v>
      </c>
      <c r="F492" s="88" t="s">
        <v>145</v>
      </c>
      <c r="G492" s="88" t="s">
        <v>18</v>
      </c>
      <c r="H492" s="88" t="s">
        <v>146</v>
      </c>
      <c r="I492" s="88" t="s">
        <v>147</v>
      </c>
      <c r="J492" s="88">
        <v>301</v>
      </c>
      <c r="K492" s="88" t="s">
        <v>148</v>
      </c>
      <c r="L492" s="88">
        <v>1</v>
      </c>
      <c r="M492" s="88" t="s">
        <v>20</v>
      </c>
      <c r="N492" s="88">
        <v>4</v>
      </c>
      <c r="O492" s="88" t="s">
        <v>37</v>
      </c>
      <c r="P492" s="88">
        <v>6</v>
      </c>
      <c r="Q492" s="88">
        <v>52840</v>
      </c>
      <c r="R492" s="30">
        <v>4579</v>
      </c>
      <c r="S492" s="88">
        <v>8.4</v>
      </c>
      <c r="T492" s="88">
        <v>0.307</v>
      </c>
      <c r="U492" s="88">
        <v>162</v>
      </c>
      <c r="V492" s="88">
        <v>9.8000000000000004E-2</v>
      </c>
      <c r="W492" s="88">
        <v>241954.36</v>
      </c>
      <c r="X492" s="88">
        <v>741.798</v>
      </c>
    </row>
    <row r="493" spans="1:24">
      <c r="A493" s="29">
        <v>44087</v>
      </c>
      <c r="B493" s="88" t="s">
        <v>123</v>
      </c>
      <c r="C493" s="88">
        <v>120092</v>
      </c>
      <c r="D493" s="88" t="s">
        <v>144</v>
      </c>
      <c r="E493" s="88" t="s">
        <v>36</v>
      </c>
      <c r="F493" s="88" t="s">
        <v>145</v>
      </c>
      <c r="G493" s="88" t="s">
        <v>18</v>
      </c>
      <c r="H493" s="88" t="s">
        <v>146</v>
      </c>
      <c r="I493" s="88" t="s">
        <v>147</v>
      </c>
      <c r="J493" s="88">
        <v>301</v>
      </c>
      <c r="K493" s="88" t="s">
        <v>148</v>
      </c>
      <c r="L493" s="88">
        <v>1</v>
      </c>
      <c r="M493" s="88" t="s">
        <v>20</v>
      </c>
      <c r="N493" s="88">
        <v>4</v>
      </c>
      <c r="O493" s="88" t="s">
        <v>37</v>
      </c>
      <c r="P493" s="88">
        <v>6</v>
      </c>
      <c r="Q493" s="88">
        <v>52999</v>
      </c>
      <c r="R493" s="30">
        <v>4473</v>
      </c>
      <c r="S493" s="88">
        <v>8.2309999999999999</v>
      </c>
      <c r="T493" s="88">
        <v>0.3</v>
      </c>
      <c r="U493" s="88">
        <v>159</v>
      </c>
      <c r="V493" s="88">
        <v>0.111</v>
      </c>
      <c r="W493" s="88">
        <v>237064.527</v>
      </c>
      <c r="X493" s="88">
        <v>711.20699999999999</v>
      </c>
    </row>
    <row r="494" spans="1:24">
      <c r="A494" s="29">
        <v>44082</v>
      </c>
      <c r="B494" s="88" t="s">
        <v>124</v>
      </c>
      <c r="C494" s="88">
        <v>120092</v>
      </c>
      <c r="D494" s="88" t="s">
        <v>144</v>
      </c>
      <c r="E494" s="88" t="s">
        <v>36</v>
      </c>
      <c r="F494" s="88" t="s">
        <v>145</v>
      </c>
      <c r="G494" s="88" t="s">
        <v>18</v>
      </c>
      <c r="H494" s="88" t="s">
        <v>146</v>
      </c>
      <c r="I494" s="88" t="s">
        <v>147</v>
      </c>
      <c r="J494" s="88">
        <v>301</v>
      </c>
      <c r="K494" s="88" t="s">
        <v>148</v>
      </c>
      <c r="L494" s="88">
        <v>1</v>
      </c>
      <c r="M494" s="88" t="s">
        <v>20</v>
      </c>
      <c r="N494" s="88">
        <v>4</v>
      </c>
      <c r="O494" s="88" t="s">
        <v>37</v>
      </c>
      <c r="P494" s="88">
        <v>6</v>
      </c>
      <c r="Q494" s="88">
        <v>53221</v>
      </c>
      <c r="R494" s="30">
        <v>4329</v>
      </c>
      <c r="S494" s="88">
        <v>8</v>
      </c>
      <c r="T494" s="88">
        <v>0.38</v>
      </c>
      <c r="U494" s="88">
        <v>202</v>
      </c>
      <c r="V494" s="88">
        <v>0.16700000000000001</v>
      </c>
      <c r="W494" s="88">
        <v>230393.709</v>
      </c>
      <c r="X494" s="88">
        <v>874.45799999999997</v>
      </c>
    </row>
    <row r="495" spans="1:24">
      <c r="A495" s="29">
        <v>44082</v>
      </c>
      <c r="B495" s="88" t="s">
        <v>125</v>
      </c>
      <c r="C495" s="88">
        <v>120092</v>
      </c>
      <c r="D495" s="88" t="s">
        <v>144</v>
      </c>
      <c r="E495" s="88" t="s">
        <v>36</v>
      </c>
      <c r="F495" s="88" t="s">
        <v>145</v>
      </c>
      <c r="G495" s="88" t="s">
        <v>18</v>
      </c>
      <c r="H495" s="88" t="s">
        <v>146</v>
      </c>
      <c r="I495" s="88" t="s">
        <v>147</v>
      </c>
      <c r="J495" s="88">
        <v>301</v>
      </c>
      <c r="K495" s="88" t="s">
        <v>148</v>
      </c>
      <c r="L495" s="88">
        <v>1</v>
      </c>
      <c r="M495" s="88" t="s">
        <v>20</v>
      </c>
      <c r="N495" s="88">
        <v>4</v>
      </c>
      <c r="O495" s="88" t="s">
        <v>37</v>
      </c>
      <c r="P495" s="88">
        <v>6</v>
      </c>
      <c r="Q495" s="88">
        <v>53221</v>
      </c>
      <c r="R495" s="30">
        <v>4329</v>
      </c>
      <c r="S495" s="88">
        <v>8</v>
      </c>
      <c r="T495" s="88">
        <v>3.7999999999999999E-2</v>
      </c>
      <c r="U495" s="88">
        <v>20</v>
      </c>
      <c r="V495" s="88">
        <v>1.2999999999999999E-2</v>
      </c>
      <c r="W495" s="88">
        <v>230393.709</v>
      </c>
      <c r="X495" s="88">
        <v>86.58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192"/>
  <sheetViews>
    <sheetView zoomScale="70" zoomScaleNormal="70" workbookViewId="0">
      <selection activeCell="B1" sqref="B1:D1"/>
    </sheetView>
  </sheetViews>
  <sheetFormatPr baseColWidth="10" defaultRowHeight="15"/>
  <cols>
    <col min="1" max="1" width="47.85546875" bestFit="1" customWidth="1"/>
    <col min="2" max="6" width="11.7109375" customWidth="1"/>
    <col min="7" max="7" width="14.42578125" customWidth="1"/>
  </cols>
  <sheetData>
    <row r="1" spans="1:9">
      <c r="B1" s="134" t="s">
        <v>150</v>
      </c>
      <c r="C1" s="135"/>
      <c r="D1" s="136"/>
    </row>
    <row r="2" spans="1:9" ht="15.75" thickBot="1">
      <c r="B2" s="7" t="s">
        <v>1</v>
      </c>
      <c r="C2" s="9" t="s">
        <v>2</v>
      </c>
      <c r="D2" s="10" t="s">
        <v>3</v>
      </c>
    </row>
    <row r="3" spans="1:9">
      <c r="B3" s="5">
        <v>1</v>
      </c>
      <c r="C3" s="6">
        <v>23747</v>
      </c>
      <c r="D3" s="35">
        <v>26562.174338999997</v>
      </c>
    </row>
    <row r="4" spans="1:9">
      <c r="B4" s="38">
        <v>2</v>
      </c>
      <c r="C4" s="39">
        <v>16152</v>
      </c>
      <c r="D4" s="40">
        <v>28142.858336000005</v>
      </c>
    </row>
    <row r="5" spans="1:9">
      <c r="B5" s="38">
        <v>3</v>
      </c>
      <c r="C5" s="39">
        <v>18263</v>
      </c>
      <c r="D5" s="40">
        <v>36653.52148399999</v>
      </c>
    </row>
    <row r="6" spans="1:9">
      <c r="B6" s="38">
        <v>4</v>
      </c>
      <c r="C6" s="39">
        <v>12060</v>
      </c>
      <c r="D6" s="40">
        <v>29065.811984000004</v>
      </c>
    </row>
    <row r="7" spans="1:9">
      <c r="B7" s="38">
        <v>5</v>
      </c>
      <c r="C7" s="39">
        <v>14386</v>
      </c>
      <c r="D7" s="40">
        <v>32037.702731999998</v>
      </c>
    </row>
    <row r="8" spans="1:9" ht="15.75" thickBot="1">
      <c r="B8" s="57">
        <v>6</v>
      </c>
      <c r="C8" s="67">
        <v>13756</v>
      </c>
      <c r="D8" s="68">
        <v>29322.096150000016</v>
      </c>
    </row>
    <row r="9" spans="1:9" ht="15.75" thickBot="1">
      <c r="G9" s="73"/>
    </row>
    <row r="10" spans="1:9" ht="15.75" thickBot="1">
      <c r="B10" s="3" t="s">
        <v>14</v>
      </c>
      <c r="C10" s="4">
        <f>SUM(C3:C8)</f>
        <v>98364</v>
      </c>
      <c r="D10" s="46">
        <f>SUM(D3:D8)</f>
        <v>181784.16502500002</v>
      </c>
    </row>
    <row r="11" spans="1:9" ht="15.75" thickBot="1">
      <c r="B11" s="33"/>
      <c r="C11" s="33"/>
      <c r="D11" s="33"/>
      <c r="E11" s="33"/>
      <c r="F11" s="33"/>
      <c r="G11" s="33"/>
      <c r="H11" s="33"/>
      <c r="I11" s="33"/>
    </row>
    <row r="12" spans="1:9">
      <c r="A12" s="139" t="s">
        <v>10</v>
      </c>
      <c r="B12" s="122" t="s">
        <v>50</v>
      </c>
      <c r="C12" s="126"/>
      <c r="D12" s="126"/>
      <c r="E12" s="126"/>
      <c r="F12" s="126"/>
      <c r="G12" s="127"/>
      <c r="I12" s="137" t="s">
        <v>22</v>
      </c>
    </row>
    <row r="13" spans="1:9" ht="15.75" thickBot="1">
      <c r="A13" s="140"/>
      <c r="B13" s="69">
        <v>1</v>
      </c>
      <c r="C13" s="70">
        <v>2</v>
      </c>
      <c r="D13" s="70">
        <v>3</v>
      </c>
      <c r="E13" s="70">
        <v>4</v>
      </c>
      <c r="F13" s="70">
        <v>5</v>
      </c>
      <c r="G13" s="71">
        <v>6</v>
      </c>
      <c r="I13" s="138"/>
    </row>
    <row r="14" spans="1:9">
      <c r="A14" s="41" t="s">
        <v>82</v>
      </c>
      <c r="B14" s="58">
        <v>1090</v>
      </c>
      <c r="C14" s="6"/>
      <c r="D14" s="6">
        <v>612</v>
      </c>
      <c r="E14" s="6"/>
      <c r="F14" s="6"/>
      <c r="G14" s="59"/>
      <c r="H14" s="30"/>
      <c r="I14" s="60">
        <v>1702</v>
      </c>
    </row>
    <row r="15" spans="1:9">
      <c r="A15" s="42" t="s">
        <v>81</v>
      </c>
      <c r="B15" s="61">
        <v>283</v>
      </c>
      <c r="C15" s="2"/>
      <c r="D15" s="2">
        <v>18</v>
      </c>
      <c r="E15" s="2"/>
      <c r="F15" s="2"/>
      <c r="G15" s="62"/>
      <c r="H15" s="30"/>
      <c r="I15" s="48">
        <v>301</v>
      </c>
    </row>
    <row r="16" spans="1:9">
      <c r="A16" s="42" t="s">
        <v>80</v>
      </c>
      <c r="B16" s="61">
        <v>3101</v>
      </c>
      <c r="C16" s="2"/>
      <c r="D16" s="2">
        <v>169</v>
      </c>
      <c r="E16" s="2"/>
      <c r="F16" s="2"/>
      <c r="G16" s="62"/>
      <c r="H16" s="30"/>
      <c r="I16" s="48">
        <v>3270</v>
      </c>
    </row>
    <row r="17" spans="1:9">
      <c r="A17" s="42" t="s">
        <v>79</v>
      </c>
      <c r="B17" s="61">
        <v>2340</v>
      </c>
      <c r="C17" s="2">
        <v>1786</v>
      </c>
      <c r="D17" s="2">
        <v>1397</v>
      </c>
      <c r="E17" s="2">
        <v>0</v>
      </c>
      <c r="F17" s="2">
        <v>1244</v>
      </c>
      <c r="G17" s="62">
        <v>1082</v>
      </c>
      <c r="H17" s="30"/>
      <c r="I17" s="48">
        <v>7849</v>
      </c>
    </row>
    <row r="18" spans="1:9">
      <c r="A18" s="42" t="s">
        <v>78</v>
      </c>
      <c r="B18" s="61">
        <v>3752</v>
      </c>
      <c r="C18" s="2">
        <v>3088</v>
      </c>
      <c r="D18" s="2">
        <v>236</v>
      </c>
      <c r="E18" s="2">
        <v>161</v>
      </c>
      <c r="F18" s="2">
        <v>235</v>
      </c>
      <c r="G18" s="62">
        <v>351</v>
      </c>
      <c r="H18" s="30"/>
      <c r="I18" s="48">
        <v>7823</v>
      </c>
    </row>
    <row r="19" spans="1:9">
      <c r="A19" s="42" t="s">
        <v>77</v>
      </c>
      <c r="B19" s="61">
        <v>793</v>
      </c>
      <c r="C19" s="2">
        <v>1007</v>
      </c>
      <c r="D19" s="2">
        <v>138</v>
      </c>
      <c r="E19" s="2">
        <v>89</v>
      </c>
      <c r="F19" s="2">
        <v>138</v>
      </c>
      <c r="G19" s="62">
        <v>203</v>
      </c>
      <c r="H19" s="30"/>
      <c r="I19" s="48">
        <v>2368</v>
      </c>
    </row>
    <row r="20" spans="1:9">
      <c r="A20" s="42" t="s">
        <v>76</v>
      </c>
      <c r="B20" s="61">
        <v>137</v>
      </c>
      <c r="C20" s="2">
        <v>164</v>
      </c>
      <c r="D20" s="2">
        <v>134</v>
      </c>
      <c r="E20" s="2">
        <v>51</v>
      </c>
      <c r="F20" s="2">
        <v>132</v>
      </c>
      <c r="G20" s="62">
        <v>128</v>
      </c>
      <c r="H20" s="30"/>
      <c r="I20" s="48">
        <v>746</v>
      </c>
    </row>
    <row r="21" spans="1:9">
      <c r="A21" s="42" t="s">
        <v>75</v>
      </c>
      <c r="B21" s="61">
        <v>153</v>
      </c>
      <c r="C21" s="2">
        <v>91</v>
      </c>
      <c r="D21" s="2">
        <v>121</v>
      </c>
      <c r="E21" s="2">
        <v>55</v>
      </c>
      <c r="F21" s="2">
        <v>63</v>
      </c>
      <c r="G21" s="62">
        <v>89</v>
      </c>
      <c r="H21" s="30"/>
      <c r="I21" s="48">
        <v>572</v>
      </c>
    </row>
    <row r="22" spans="1:9">
      <c r="A22" s="42" t="s">
        <v>74</v>
      </c>
      <c r="B22" s="61">
        <v>333</v>
      </c>
      <c r="C22" s="2">
        <v>225</v>
      </c>
      <c r="D22" s="2">
        <v>401</v>
      </c>
      <c r="E22" s="2">
        <v>197</v>
      </c>
      <c r="F22" s="2">
        <v>290</v>
      </c>
      <c r="G22" s="62">
        <v>180</v>
      </c>
      <c r="H22" s="30"/>
      <c r="I22" s="48">
        <v>1626</v>
      </c>
    </row>
    <row r="23" spans="1:9">
      <c r="A23" s="42" t="s">
        <v>73</v>
      </c>
      <c r="B23" s="61">
        <v>183</v>
      </c>
      <c r="C23" s="2">
        <v>140</v>
      </c>
      <c r="D23" s="2">
        <v>174</v>
      </c>
      <c r="E23" s="2">
        <v>159</v>
      </c>
      <c r="F23" s="2">
        <v>189</v>
      </c>
      <c r="G23" s="62">
        <v>235</v>
      </c>
      <c r="H23" s="30"/>
      <c r="I23" s="48">
        <v>1080</v>
      </c>
    </row>
    <row r="24" spans="1:9">
      <c r="A24" s="42" t="s">
        <v>72</v>
      </c>
      <c r="B24" s="61">
        <v>246</v>
      </c>
      <c r="C24" s="2">
        <v>178</v>
      </c>
      <c r="D24" s="2">
        <v>236</v>
      </c>
      <c r="E24" s="2">
        <v>164</v>
      </c>
      <c r="F24" s="2">
        <v>176</v>
      </c>
      <c r="G24" s="62">
        <v>218</v>
      </c>
      <c r="H24" s="30"/>
      <c r="I24" s="48">
        <v>1218</v>
      </c>
    </row>
    <row r="25" spans="1:9">
      <c r="A25" s="42" t="s">
        <v>71</v>
      </c>
      <c r="B25" s="61">
        <v>112</v>
      </c>
      <c r="C25" s="2">
        <v>62</v>
      </c>
      <c r="D25" s="2">
        <v>99</v>
      </c>
      <c r="E25" s="2">
        <v>73</v>
      </c>
      <c r="F25" s="2">
        <v>73</v>
      </c>
      <c r="G25" s="62">
        <v>111</v>
      </c>
      <c r="H25" s="30"/>
      <c r="I25" s="48">
        <v>530</v>
      </c>
    </row>
    <row r="26" spans="1:9">
      <c r="A26" s="42" t="s">
        <v>70</v>
      </c>
      <c r="B26" s="61">
        <v>86</v>
      </c>
      <c r="C26" s="2">
        <v>53</v>
      </c>
      <c r="D26" s="2">
        <v>72</v>
      </c>
      <c r="E26" s="2">
        <v>64</v>
      </c>
      <c r="F26" s="2">
        <v>56</v>
      </c>
      <c r="G26" s="62">
        <v>84</v>
      </c>
      <c r="H26" s="30"/>
      <c r="I26" s="48">
        <v>415</v>
      </c>
    </row>
    <row r="27" spans="1:9">
      <c r="A27" s="42" t="s">
        <v>69</v>
      </c>
      <c r="B27" s="61">
        <v>348</v>
      </c>
      <c r="C27" s="2">
        <v>210</v>
      </c>
      <c r="D27" s="2">
        <v>414</v>
      </c>
      <c r="E27" s="2">
        <v>349</v>
      </c>
      <c r="F27" s="2">
        <v>296</v>
      </c>
      <c r="G27" s="62">
        <v>314</v>
      </c>
      <c r="H27" s="30"/>
      <c r="I27" s="48">
        <v>1931</v>
      </c>
    </row>
    <row r="28" spans="1:9">
      <c r="A28" s="42" t="s">
        <v>68</v>
      </c>
      <c r="B28" s="61">
        <v>244</v>
      </c>
      <c r="C28" s="2">
        <v>121</v>
      </c>
      <c r="D28" s="2">
        <v>396</v>
      </c>
      <c r="E28" s="2">
        <v>332</v>
      </c>
      <c r="F28" s="2">
        <v>166</v>
      </c>
      <c r="G28" s="62">
        <v>167</v>
      </c>
      <c r="H28" s="30"/>
      <c r="I28" s="48">
        <v>1426</v>
      </c>
    </row>
    <row r="29" spans="1:9">
      <c r="A29" s="42" t="s">
        <v>67</v>
      </c>
      <c r="B29" s="61">
        <v>173</v>
      </c>
      <c r="C29" s="2">
        <v>134</v>
      </c>
      <c r="D29" s="2">
        <v>156</v>
      </c>
      <c r="E29" s="2">
        <v>122</v>
      </c>
      <c r="F29" s="2">
        <v>124</v>
      </c>
      <c r="G29" s="62">
        <v>146</v>
      </c>
      <c r="H29" s="30"/>
      <c r="I29" s="48">
        <v>855</v>
      </c>
    </row>
    <row r="30" spans="1:9">
      <c r="A30" s="42" t="s">
        <v>66</v>
      </c>
      <c r="B30" s="61">
        <v>462</v>
      </c>
      <c r="C30" s="2">
        <v>360</v>
      </c>
      <c r="D30" s="2">
        <v>517</v>
      </c>
      <c r="E30" s="2">
        <v>437</v>
      </c>
      <c r="F30" s="2">
        <v>408</v>
      </c>
      <c r="G30" s="62">
        <v>365</v>
      </c>
      <c r="H30" s="30"/>
      <c r="I30" s="48">
        <v>2549</v>
      </c>
    </row>
    <row r="31" spans="1:9">
      <c r="A31" s="42" t="s">
        <v>65</v>
      </c>
      <c r="B31" s="61">
        <v>71</v>
      </c>
      <c r="C31" s="2">
        <v>31</v>
      </c>
      <c r="D31" s="2">
        <v>45</v>
      </c>
      <c r="E31" s="2">
        <v>26</v>
      </c>
      <c r="F31" s="2">
        <v>26</v>
      </c>
      <c r="G31" s="62">
        <v>85</v>
      </c>
      <c r="H31" s="30"/>
      <c r="I31" s="48">
        <v>284</v>
      </c>
    </row>
    <row r="32" spans="1:9">
      <c r="A32" s="42" t="s">
        <v>64</v>
      </c>
      <c r="B32" s="61">
        <v>98</v>
      </c>
      <c r="C32" s="2">
        <v>83</v>
      </c>
      <c r="D32" s="2">
        <v>196</v>
      </c>
      <c r="E32" s="2">
        <v>102</v>
      </c>
      <c r="F32" s="2">
        <v>98</v>
      </c>
      <c r="G32" s="62">
        <v>114</v>
      </c>
      <c r="H32" s="30"/>
      <c r="I32" s="48">
        <v>691</v>
      </c>
    </row>
    <row r="33" spans="1:9">
      <c r="A33" s="42" t="s">
        <v>63</v>
      </c>
      <c r="B33" s="61">
        <v>219</v>
      </c>
      <c r="C33" s="2">
        <v>137</v>
      </c>
      <c r="D33" s="2">
        <v>330</v>
      </c>
      <c r="E33" s="2">
        <v>102</v>
      </c>
      <c r="F33" s="2">
        <v>320</v>
      </c>
      <c r="G33" s="62">
        <v>89</v>
      </c>
      <c r="H33" s="30"/>
      <c r="I33" s="48">
        <v>1197</v>
      </c>
    </row>
    <row r="34" spans="1:9">
      <c r="A34" s="42" t="s">
        <v>62</v>
      </c>
      <c r="B34" s="61">
        <v>191</v>
      </c>
      <c r="C34" s="2">
        <v>139</v>
      </c>
      <c r="D34" s="2">
        <v>142</v>
      </c>
      <c r="E34" s="2">
        <v>167</v>
      </c>
      <c r="F34" s="2">
        <v>114</v>
      </c>
      <c r="G34" s="62">
        <v>243</v>
      </c>
      <c r="H34" s="30"/>
      <c r="I34" s="48">
        <v>996</v>
      </c>
    </row>
    <row r="35" spans="1:9">
      <c r="A35" s="42" t="s">
        <v>61</v>
      </c>
      <c r="B35" s="61">
        <v>225</v>
      </c>
      <c r="C35" s="2">
        <v>157</v>
      </c>
      <c r="D35" s="2">
        <v>250</v>
      </c>
      <c r="E35" s="2">
        <v>161</v>
      </c>
      <c r="F35" s="2">
        <v>157</v>
      </c>
      <c r="G35" s="62">
        <v>125</v>
      </c>
      <c r="H35" s="30"/>
      <c r="I35" s="48">
        <v>1075</v>
      </c>
    </row>
    <row r="36" spans="1:9">
      <c r="A36" s="42" t="s">
        <v>60</v>
      </c>
      <c r="B36" s="61">
        <v>151</v>
      </c>
      <c r="C36" s="2">
        <v>122</v>
      </c>
      <c r="D36" s="2">
        <v>201</v>
      </c>
      <c r="E36" s="2">
        <v>137</v>
      </c>
      <c r="F36" s="2">
        <v>106</v>
      </c>
      <c r="G36" s="62">
        <v>198</v>
      </c>
      <c r="H36" s="30"/>
      <c r="I36" s="48">
        <v>915</v>
      </c>
    </row>
    <row r="37" spans="1:9">
      <c r="A37" s="42" t="s">
        <v>59</v>
      </c>
      <c r="B37" s="61">
        <v>83</v>
      </c>
      <c r="C37" s="2">
        <v>73</v>
      </c>
      <c r="D37" s="2">
        <v>71</v>
      </c>
      <c r="E37" s="2">
        <v>89</v>
      </c>
      <c r="F37" s="2">
        <v>50</v>
      </c>
      <c r="G37" s="62">
        <v>40</v>
      </c>
      <c r="H37" s="30"/>
      <c r="I37" s="48">
        <v>406</v>
      </c>
    </row>
    <row r="38" spans="1:9">
      <c r="A38" s="42" t="s">
        <v>58</v>
      </c>
      <c r="B38" s="61">
        <v>241</v>
      </c>
      <c r="C38" s="2">
        <v>130</v>
      </c>
      <c r="D38" s="2">
        <v>326</v>
      </c>
      <c r="E38" s="2">
        <v>158</v>
      </c>
      <c r="F38" s="2">
        <v>174</v>
      </c>
      <c r="G38" s="62">
        <v>153</v>
      </c>
      <c r="H38" s="30"/>
      <c r="I38" s="48">
        <v>1182</v>
      </c>
    </row>
    <row r="39" spans="1:9">
      <c r="A39" s="42" t="s">
        <v>57</v>
      </c>
      <c r="B39" s="61">
        <v>936</v>
      </c>
      <c r="C39" s="2">
        <v>125</v>
      </c>
      <c r="D39" s="2">
        <v>739</v>
      </c>
      <c r="E39" s="2">
        <v>163</v>
      </c>
      <c r="F39" s="2">
        <v>281</v>
      </c>
      <c r="G39" s="62">
        <v>157</v>
      </c>
      <c r="H39" s="30"/>
      <c r="I39" s="48">
        <v>2401</v>
      </c>
    </row>
    <row r="40" spans="1:9">
      <c r="A40" s="42" t="s">
        <v>56</v>
      </c>
      <c r="B40" s="61">
        <v>255</v>
      </c>
      <c r="C40" s="2">
        <v>179</v>
      </c>
      <c r="D40" s="2">
        <v>751</v>
      </c>
      <c r="E40" s="2">
        <v>224</v>
      </c>
      <c r="F40" s="2">
        <v>225</v>
      </c>
      <c r="G40" s="62">
        <v>259</v>
      </c>
      <c r="H40" s="30"/>
      <c r="I40" s="48">
        <v>1893</v>
      </c>
    </row>
    <row r="41" spans="1:9">
      <c r="A41" s="42" t="s">
        <v>55</v>
      </c>
      <c r="B41" s="61">
        <v>213</v>
      </c>
      <c r="C41" s="2">
        <v>142</v>
      </c>
      <c r="D41" s="2">
        <v>228</v>
      </c>
      <c r="E41" s="2">
        <v>193</v>
      </c>
      <c r="F41" s="2">
        <v>178</v>
      </c>
      <c r="G41" s="62">
        <v>174</v>
      </c>
      <c r="H41" s="30"/>
      <c r="I41" s="48">
        <v>1128</v>
      </c>
    </row>
    <row r="42" spans="1:9">
      <c r="A42" s="42" t="s">
        <v>54</v>
      </c>
      <c r="B42" s="61">
        <v>29</v>
      </c>
      <c r="C42" s="2">
        <v>42</v>
      </c>
      <c r="D42" s="2">
        <v>37</v>
      </c>
      <c r="E42" s="2">
        <v>29</v>
      </c>
      <c r="F42" s="2">
        <v>49</v>
      </c>
      <c r="G42" s="62">
        <v>37</v>
      </c>
      <c r="H42" s="30"/>
      <c r="I42" s="48">
        <v>223</v>
      </c>
    </row>
    <row r="43" spans="1:9">
      <c r="A43" s="42" t="s">
        <v>112</v>
      </c>
      <c r="B43" s="61">
        <v>300</v>
      </c>
      <c r="C43" s="2">
        <v>163</v>
      </c>
      <c r="D43" s="2">
        <v>253</v>
      </c>
      <c r="E43" s="2">
        <v>208</v>
      </c>
      <c r="F43" s="2">
        <v>254</v>
      </c>
      <c r="G43" s="62">
        <v>268</v>
      </c>
      <c r="H43" s="30"/>
      <c r="I43" s="48">
        <v>1446</v>
      </c>
    </row>
    <row r="44" spans="1:9">
      <c r="A44" s="42" t="s">
        <v>111</v>
      </c>
      <c r="B44" s="61">
        <v>367</v>
      </c>
      <c r="C44" s="2">
        <v>160</v>
      </c>
      <c r="D44" s="2">
        <v>352</v>
      </c>
      <c r="E44" s="2">
        <v>171</v>
      </c>
      <c r="F44" s="2">
        <v>344</v>
      </c>
      <c r="G44" s="62">
        <v>300</v>
      </c>
      <c r="H44" s="30"/>
      <c r="I44" s="48">
        <v>1694</v>
      </c>
    </row>
    <row r="45" spans="1:9">
      <c r="A45" s="42" t="s">
        <v>110</v>
      </c>
      <c r="B45" s="61">
        <v>270</v>
      </c>
      <c r="C45" s="2">
        <v>229</v>
      </c>
      <c r="D45" s="2">
        <v>300</v>
      </c>
      <c r="E45" s="2">
        <v>198</v>
      </c>
      <c r="F45" s="2">
        <v>296</v>
      </c>
      <c r="G45" s="62">
        <v>169</v>
      </c>
      <c r="H45" s="30"/>
      <c r="I45" s="48">
        <v>1462</v>
      </c>
    </row>
    <row r="46" spans="1:9">
      <c r="A46" s="42" t="s">
        <v>109</v>
      </c>
      <c r="B46" s="61">
        <v>317</v>
      </c>
      <c r="C46" s="2">
        <v>282</v>
      </c>
      <c r="D46" s="2">
        <v>370</v>
      </c>
      <c r="E46" s="2">
        <v>294</v>
      </c>
      <c r="F46" s="2">
        <v>342</v>
      </c>
      <c r="G46" s="62">
        <v>321</v>
      </c>
      <c r="H46" s="30"/>
      <c r="I46" s="48">
        <v>1926</v>
      </c>
    </row>
    <row r="47" spans="1:9">
      <c r="A47" s="42" t="s">
        <v>108</v>
      </c>
      <c r="B47" s="61">
        <v>83</v>
      </c>
      <c r="C47" s="2">
        <v>69</v>
      </c>
      <c r="D47" s="2">
        <v>98</v>
      </c>
      <c r="E47" s="2">
        <v>79</v>
      </c>
      <c r="F47" s="2">
        <v>103</v>
      </c>
      <c r="G47" s="62">
        <v>61</v>
      </c>
      <c r="H47" s="30"/>
      <c r="I47" s="48">
        <v>493</v>
      </c>
    </row>
    <row r="48" spans="1:9">
      <c r="A48" s="42" t="s">
        <v>107</v>
      </c>
      <c r="B48" s="61">
        <v>176</v>
      </c>
      <c r="C48" s="2">
        <v>125</v>
      </c>
      <c r="D48" s="2">
        <v>243</v>
      </c>
      <c r="E48" s="2">
        <v>195</v>
      </c>
      <c r="F48" s="2">
        <v>194</v>
      </c>
      <c r="G48" s="62">
        <v>236</v>
      </c>
      <c r="H48" s="30"/>
      <c r="I48" s="48">
        <v>1169</v>
      </c>
    </row>
    <row r="49" spans="1:9">
      <c r="A49" s="42" t="s">
        <v>106</v>
      </c>
      <c r="B49" s="61">
        <v>229</v>
      </c>
      <c r="C49" s="2">
        <v>222</v>
      </c>
      <c r="D49" s="2">
        <v>323</v>
      </c>
      <c r="E49" s="2">
        <v>290</v>
      </c>
      <c r="F49" s="2">
        <v>336</v>
      </c>
      <c r="G49" s="62">
        <v>285</v>
      </c>
      <c r="H49" s="30"/>
      <c r="I49" s="48">
        <v>1685</v>
      </c>
    </row>
    <row r="50" spans="1:9">
      <c r="A50" s="42" t="s">
        <v>105</v>
      </c>
      <c r="B50" s="61">
        <v>314</v>
      </c>
      <c r="C50" s="2">
        <v>286</v>
      </c>
      <c r="D50" s="2">
        <v>349</v>
      </c>
      <c r="E50" s="2">
        <v>326</v>
      </c>
      <c r="F50" s="2">
        <v>277</v>
      </c>
      <c r="G50" s="62">
        <v>256</v>
      </c>
      <c r="H50" s="30"/>
      <c r="I50" s="48">
        <v>1808</v>
      </c>
    </row>
    <row r="51" spans="1:9">
      <c r="A51" s="42" t="s">
        <v>104</v>
      </c>
      <c r="B51" s="61">
        <v>278</v>
      </c>
      <c r="C51" s="2">
        <v>200</v>
      </c>
      <c r="D51" s="2">
        <v>322</v>
      </c>
      <c r="E51" s="2">
        <v>350</v>
      </c>
      <c r="F51" s="2">
        <v>426</v>
      </c>
      <c r="G51" s="62">
        <v>568</v>
      </c>
      <c r="H51" s="30"/>
      <c r="I51" s="48">
        <v>2144</v>
      </c>
    </row>
    <row r="52" spans="1:9">
      <c r="A52" s="42" t="s">
        <v>103</v>
      </c>
      <c r="B52" s="61">
        <v>173</v>
      </c>
      <c r="C52" s="2">
        <v>132</v>
      </c>
      <c r="D52" s="2">
        <v>177</v>
      </c>
      <c r="E52" s="2">
        <v>178</v>
      </c>
      <c r="F52" s="2">
        <v>147</v>
      </c>
      <c r="G52" s="62">
        <v>184</v>
      </c>
      <c r="H52" s="30"/>
      <c r="I52" s="48">
        <v>991</v>
      </c>
    </row>
    <row r="53" spans="1:9">
      <c r="A53" s="42" t="s">
        <v>102</v>
      </c>
      <c r="B53" s="61">
        <v>134</v>
      </c>
      <c r="C53" s="2">
        <v>93</v>
      </c>
      <c r="D53" s="2">
        <v>149</v>
      </c>
      <c r="E53" s="2">
        <v>152</v>
      </c>
      <c r="F53" s="2">
        <v>110</v>
      </c>
      <c r="G53" s="62">
        <v>127</v>
      </c>
      <c r="H53" s="30"/>
      <c r="I53" s="48">
        <v>765</v>
      </c>
    </row>
    <row r="54" spans="1:9">
      <c r="A54" s="42" t="s">
        <v>101</v>
      </c>
      <c r="B54" s="61">
        <v>207</v>
      </c>
      <c r="C54" s="2">
        <v>172</v>
      </c>
      <c r="D54" s="2">
        <v>219</v>
      </c>
      <c r="E54" s="2">
        <v>152</v>
      </c>
      <c r="F54" s="2">
        <v>204</v>
      </c>
      <c r="G54" s="62">
        <v>186</v>
      </c>
      <c r="H54" s="30"/>
      <c r="I54" s="48">
        <v>1140</v>
      </c>
    </row>
    <row r="55" spans="1:9">
      <c r="A55" s="42" t="s">
        <v>100</v>
      </c>
      <c r="B55" s="61">
        <v>299</v>
      </c>
      <c r="C55" s="2">
        <v>206</v>
      </c>
      <c r="D55" s="2">
        <v>243</v>
      </c>
      <c r="E55" s="2">
        <v>216</v>
      </c>
      <c r="F55" s="2">
        <v>187</v>
      </c>
      <c r="G55" s="62">
        <v>252</v>
      </c>
      <c r="H55" s="30"/>
      <c r="I55" s="48">
        <v>1403</v>
      </c>
    </row>
    <row r="56" spans="1:9">
      <c r="A56" s="42" t="s">
        <v>99</v>
      </c>
      <c r="B56" s="61">
        <v>311</v>
      </c>
      <c r="C56" s="2">
        <v>257</v>
      </c>
      <c r="D56" s="2">
        <v>259</v>
      </c>
      <c r="E56" s="2">
        <v>242</v>
      </c>
      <c r="F56" s="2">
        <v>234</v>
      </c>
      <c r="G56" s="62">
        <v>209</v>
      </c>
      <c r="H56" s="30"/>
      <c r="I56" s="48">
        <v>1512</v>
      </c>
    </row>
    <row r="57" spans="1:9">
      <c r="A57" s="42" t="s">
        <v>98</v>
      </c>
      <c r="B57" s="61">
        <v>235</v>
      </c>
      <c r="C57" s="2">
        <v>163</v>
      </c>
      <c r="D57" s="2">
        <v>189</v>
      </c>
      <c r="E57" s="2">
        <v>213</v>
      </c>
      <c r="F57" s="2">
        <v>227</v>
      </c>
      <c r="G57" s="62">
        <v>205</v>
      </c>
      <c r="H57" s="30"/>
      <c r="I57" s="48">
        <v>1232</v>
      </c>
    </row>
    <row r="58" spans="1:9">
      <c r="A58" s="42" t="s">
        <v>97</v>
      </c>
      <c r="B58" s="61">
        <v>229</v>
      </c>
      <c r="C58" s="2">
        <v>212</v>
      </c>
      <c r="D58" s="2">
        <v>209</v>
      </c>
      <c r="E58" s="2">
        <v>187</v>
      </c>
      <c r="F58" s="2">
        <v>189</v>
      </c>
      <c r="G58" s="62">
        <v>199</v>
      </c>
      <c r="H58" s="30"/>
      <c r="I58" s="48">
        <v>1225</v>
      </c>
    </row>
    <row r="59" spans="1:9">
      <c r="A59" s="42" t="s">
        <v>96</v>
      </c>
      <c r="B59" s="61">
        <v>199</v>
      </c>
      <c r="C59" s="2">
        <v>148</v>
      </c>
      <c r="D59" s="2">
        <v>175</v>
      </c>
      <c r="E59" s="2">
        <v>236</v>
      </c>
      <c r="F59" s="2">
        <v>208</v>
      </c>
      <c r="G59" s="62">
        <v>164</v>
      </c>
      <c r="H59" s="30"/>
      <c r="I59" s="48">
        <v>1130</v>
      </c>
    </row>
    <row r="60" spans="1:9">
      <c r="A60" s="42" t="s">
        <v>95</v>
      </c>
      <c r="B60" s="61">
        <v>188</v>
      </c>
      <c r="C60" s="2">
        <v>148</v>
      </c>
      <c r="D60" s="2">
        <v>162</v>
      </c>
      <c r="E60" s="2">
        <v>145</v>
      </c>
      <c r="F60" s="2">
        <v>151</v>
      </c>
      <c r="G60" s="62">
        <v>145</v>
      </c>
      <c r="H60" s="30"/>
      <c r="I60" s="48">
        <v>939</v>
      </c>
    </row>
    <row r="61" spans="1:9">
      <c r="A61" s="42" t="s">
        <v>94</v>
      </c>
      <c r="B61" s="61">
        <v>153</v>
      </c>
      <c r="C61" s="2">
        <v>173</v>
      </c>
      <c r="D61" s="2">
        <v>179</v>
      </c>
      <c r="E61" s="2">
        <v>219</v>
      </c>
      <c r="F61" s="2">
        <v>143</v>
      </c>
      <c r="G61" s="62">
        <v>235</v>
      </c>
      <c r="H61" s="30"/>
      <c r="I61" s="48">
        <v>1102</v>
      </c>
    </row>
    <row r="62" spans="1:9">
      <c r="A62" s="42" t="s">
        <v>93</v>
      </c>
      <c r="B62" s="61">
        <v>57</v>
      </c>
      <c r="C62" s="2">
        <v>64</v>
      </c>
      <c r="D62" s="2">
        <v>67</v>
      </c>
      <c r="E62" s="2">
        <v>43</v>
      </c>
      <c r="F62" s="2">
        <v>48</v>
      </c>
      <c r="G62" s="62">
        <v>59</v>
      </c>
      <c r="H62" s="30"/>
      <c r="I62" s="48">
        <v>338</v>
      </c>
    </row>
    <row r="63" spans="1:9">
      <c r="A63" s="42" t="s">
        <v>92</v>
      </c>
      <c r="B63" s="61">
        <v>103</v>
      </c>
      <c r="C63" s="2">
        <v>105</v>
      </c>
      <c r="D63" s="2">
        <v>122</v>
      </c>
      <c r="E63" s="2">
        <v>108</v>
      </c>
      <c r="F63" s="2">
        <v>122</v>
      </c>
      <c r="G63" s="62">
        <v>102</v>
      </c>
      <c r="H63" s="30"/>
      <c r="I63" s="48">
        <v>662</v>
      </c>
    </row>
    <row r="64" spans="1:9">
      <c r="A64" s="42" t="s">
        <v>91</v>
      </c>
      <c r="B64" s="61">
        <v>164</v>
      </c>
      <c r="C64" s="2">
        <v>177</v>
      </c>
      <c r="D64" s="2">
        <v>151</v>
      </c>
      <c r="E64" s="2">
        <v>139</v>
      </c>
      <c r="F64" s="2">
        <v>144</v>
      </c>
      <c r="G64" s="62">
        <v>139</v>
      </c>
      <c r="H64" s="30"/>
      <c r="I64" s="48">
        <v>914</v>
      </c>
    </row>
    <row r="65" spans="1:9">
      <c r="A65" s="42" t="s">
        <v>90</v>
      </c>
      <c r="B65" s="61">
        <v>123</v>
      </c>
      <c r="C65" s="2">
        <v>105</v>
      </c>
      <c r="D65" s="2">
        <v>132</v>
      </c>
      <c r="E65" s="2">
        <v>118</v>
      </c>
      <c r="F65" s="2">
        <v>116</v>
      </c>
      <c r="G65" s="62">
        <v>128</v>
      </c>
      <c r="H65" s="30"/>
      <c r="I65" s="48">
        <v>722</v>
      </c>
    </row>
    <row r="66" spans="1:9">
      <c r="A66" s="42" t="s">
        <v>89</v>
      </c>
      <c r="B66" s="61">
        <v>170</v>
      </c>
      <c r="C66" s="2">
        <v>119</v>
      </c>
      <c r="D66" s="2">
        <v>191</v>
      </c>
      <c r="E66" s="2">
        <v>128</v>
      </c>
      <c r="F66" s="2">
        <v>172</v>
      </c>
      <c r="G66" s="62">
        <v>138</v>
      </c>
      <c r="H66" s="30"/>
      <c r="I66" s="48">
        <v>918</v>
      </c>
    </row>
    <row r="67" spans="1:9">
      <c r="A67" s="42" t="s">
        <v>88</v>
      </c>
      <c r="B67" s="61">
        <v>72</v>
      </c>
      <c r="C67" s="2">
        <v>76</v>
      </c>
      <c r="D67" s="2">
        <v>90</v>
      </c>
      <c r="E67" s="2">
        <v>88</v>
      </c>
      <c r="F67" s="2">
        <v>93</v>
      </c>
      <c r="G67" s="62">
        <v>75</v>
      </c>
      <c r="H67" s="30"/>
      <c r="I67" s="48">
        <v>494</v>
      </c>
    </row>
    <row r="68" spans="1:9">
      <c r="A68" s="42" t="s">
        <v>87</v>
      </c>
      <c r="B68" s="61">
        <v>44</v>
      </c>
      <c r="C68" s="2">
        <v>35</v>
      </c>
      <c r="D68" s="2">
        <v>50</v>
      </c>
      <c r="E68" s="2">
        <v>43</v>
      </c>
      <c r="F68" s="2">
        <v>64</v>
      </c>
      <c r="G68" s="62">
        <v>49</v>
      </c>
      <c r="H68" s="30"/>
      <c r="I68" s="48">
        <v>285</v>
      </c>
    </row>
    <row r="69" spans="1:9">
      <c r="A69" s="42" t="s">
        <v>86</v>
      </c>
      <c r="B69" s="61">
        <v>145</v>
      </c>
      <c r="C69" s="2">
        <v>103</v>
      </c>
      <c r="D69" s="2">
        <v>172</v>
      </c>
      <c r="E69" s="2">
        <v>173</v>
      </c>
      <c r="F69" s="2">
        <v>159</v>
      </c>
      <c r="G69" s="62">
        <v>151</v>
      </c>
      <c r="H69" s="30"/>
      <c r="I69" s="48">
        <v>903</v>
      </c>
    </row>
    <row r="70" spans="1:9">
      <c r="A70" s="42" t="s">
        <v>85</v>
      </c>
      <c r="B70" s="61">
        <v>152</v>
      </c>
      <c r="C70" s="2">
        <v>111</v>
      </c>
      <c r="D70" s="2">
        <v>181</v>
      </c>
      <c r="E70" s="2">
        <v>108</v>
      </c>
      <c r="F70" s="2">
        <v>143</v>
      </c>
      <c r="G70" s="62">
        <v>152</v>
      </c>
      <c r="H70" s="30"/>
      <c r="I70" s="48">
        <v>847</v>
      </c>
    </row>
    <row r="71" spans="1:9">
      <c r="A71" s="42" t="s">
        <v>84</v>
      </c>
      <c r="B71" s="61">
        <v>131</v>
      </c>
      <c r="C71" s="2">
        <v>147</v>
      </c>
      <c r="D71" s="2">
        <v>126</v>
      </c>
      <c r="E71" s="2">
        <v>103</v>
      </c>
      <c r="F71" s="2">
        <v>124</v>
      </c>
      <c r="G71" s="62">
        <v>127</v>
      </c>
      <c r="H71" s="30"/>
      <c r="I71" s="48">
        <v>758</v>
      </c>
    </row>
    <row r="72" spans="1:9">
      <c r="A72" s="42" t="s">
        <v>83</v>
      </c>
      <c r="B72" s="61">
        <v>107</v>
      </c>
      <c r="C72" s="2">
        <v>95</v>
      </c>
      <c r="D72" s="2">
        <v>134</v>
      </c>
      <c r="E72" s="2">
        <v>83</v>
      </c>
      <c r="F72" s="2">
        <v>92</v>
      </c>
      <c r="G72" s="62">
        <v>107</v>
      </c>
      <c r="H72" s="30"/>
      <c r="I72" s="48">
        <v>618</v>
      </c>
    </row>
    <row r="73" spans="1:9">
      <c r="A73" s="42" t="s">
        <v>125</v>
      </c>
      <c r="B73" s="61">
        <v>38</v>
      </c>
      <c r="C73" s="2">
        <v>21</v>
      </c>
      <c r="D73" s="2">
        <v>34</v>
      </c>
      <c r="E73" s="2">
        <v>27</v>
      </c>
      <c r="F73" s="2">
        <v>31</v>
      </c>
      <c r="G73" s="62">
        <v>20</v>
      </c>
      <c r="H73" s="30"/>
      <c r="I73" s="48">
        <v>171</v>
      </c>
    </row>
    <row r="74" spans="1:9">
      <c r="A74" s="42" t="s">
        <v>124</v>
      </c>
      <c r="B74" s="61">
        <v>136</v>
      </c>
      <c r="C74" s="2">
        <v>105</v>
      </c>
      <c r="D74" s="2">
        <v>144</v>
      </c>
      <c r="E74" s="2">
        <v>134</v>
      </c>
      <c r="F74" s="2">
        <v>132</v>
      </c>
      <c r="G74" s="62">
        <v>202</v>
      </c>
      <c r="H74" s="30"/>
      <c r="I74" s="48">
        <v>853</v>
      </c>
    </row>
    <row r="75" spans="1:9">
      <c r="A75" s="42" t="s">
        <v>123</v>
      </c>
      <c r="B75" s="61">
        <v>142</v>
      </c>
      <c r="C75" s="2">
        <v>106</v>
      </c>
      <c r="D75" s="2">
        <v>195</v>
      </c>
      <c r="E75" s="2">
        <v>146</v>
      </c>
      <c r="F75" s="2">
        <v>135</v>
      </c>
      <c r="G75" s="62">
        <v>159</v>
      </c>
      <c r="H75" s="30"/>
      <c r="I75" s="48">
        <v>883</v>
      </c>
    </row>
    <row r="76" spans="1:9">
      <c r="A76" s="42" t="s">
        <v>122</v>
      </c>
      <c r="B76" s="61">
        <v>136</v>
      </c>
      <c r="C76" s="2">
        <v>123</v>
      </c>
      <c r="D76" s="2">
        <v>163</v>
      </c>
      <c r="E76" s="2">
        <v>118</v>
      </c>
      <c r="F76" s="2">
        <v>118</v>
      </c>
      <c r="G76" s="62">
        <v>162</v>
      </c>
      <c r="H76" s="30"/>
      <c r="I76" s="48">
        <v>820</v>
      </c>
    </row>
    <row r="77" spans="1:9">
      <c r="A77" s="42" t="s">
        <v>121</v>
      </c>
      <c r="B77" s="61">
        <v>169</v>
      </c>
      <c r="C77" s="2">
        <v>114</v>
      </c>
      <c r="D77" s="2">
        <v>157</v>
      </c>
      <c r="E77" s="2">
        <v>126</v>
      </c>
      <c r="F77" s="2">
        <v>145</v>
      </c>
      <c r="G77" s="62">
        <v>136</v>
      </c>
      <c r="H77" s="30"/>
      <c r="I77" s="48">
        <v>847</v>
      </c>
    </row>
    <row r="78" spans="1:9">
      <c r="A78" s="42" t="s">
        <v>120</v>
      </c>
      <c r="B78" s="61">
        <v>55</v>
      </c>
      <c r="C78" s="2">
        <v>50</v>
      </c>
      <c r="D78" s="2">
        <v>56</v>
      </c>
      <c r="E78" s="2">
        <v>61</v>
      </c>
      <c r="F78" s="2">
        <v>44</v>
      </c>
      <c r="G78" s="62">
        <v>58</v>
      </c>
      <c r="H78" s="30"/>
      <c r="I78" s="48">
        <v>324</v>
      </c>
    </row>
    <row r="79" spans="1:9">
      <c r="A79" s="42" t="s">
        <v>119</v>
      </c>
      <c r="B79" s="61">
        <v>94</v>
      </c>
      <c r="C79" s="2">
        <v>68</v>
      </c>
      <c r="D79" s="2">
        <v>73</v>
      </c>
      <c r="E79" s="2">
        <v>64</v>
      </c>
      <c r="F79" s="2">
        <v>68</v>
      </c>
      <c r="G79" s="62">
        <v>68</v>
      </c>
      <c r="H79" s="30"/>
      <c r="I79" s="48">
        <v>435</v>
      </c>
    </row>
    <row r="80" spans="1:9">
      <c r="A80" s="42" t="s">
        <v>118</v>
      </c>
      <c r="B80" s="61">
        <v>111</v>
      </c>
      <c r="C80" s="2">
        <v>96</v>
      </c>
      <c r="D80" s="2">
        <v>155</v>
      </c>
      <c r="E80" s="2">
        <v>99</v>
      </c>
      <c r="F80" s="2">
        <v>120</v>
      </c>
      <c r="G80" s="62">
        <v>131</v>
      </c>
      <c r="H80" s="30"/>
      <c r="I80" s="48">
        <v>712</v>
      </c>
    </row>
    <row r="81" spans="1:9">
      <c r="A81" s="42" t="s">
        <v>117</v>
      </c>
      <c r="B81" s="61">
        <v>155</v>
      </c>
      <c r="C81" s="2">
        <v>188</v>
      </c>
      <c r="D81" s="2">
        <v>153</v>
      </c>
      <c r="E81" s="2">
        <v>130</v>
      </c>
      <c r="F81" s="2">
        <v>133</v>
      </c>
      <c r="G81" s="62">
        <v>137</v>
      </c>
      <c r="H81" s="30"/>
      <c r="I81" s="48">
        <v>896</v>
      </c>
    </row>
    <row r="82" spans="1:9">
      <c r="A82" s="42" t="s">
        <v>116</v>
      </c>
      <c r="B82" s="61">
        <v>221</v>
      </c>
      <c r="C82" s="2">
        <v>159</v>
      </c>
      <c r="D82" s="2">
        <v>178</v>
      </c>
      <c r="E82" s="2">
        <v>168</v>
      </c>
      <c r="F82" s="2">
        <v>291</v>
      </c>
      <c r="G82" s="62">
        <v>289</v>
      </c>
      <c r="H82" s="30"/>
      <c r="I82" s="48">
        <v>1306</v>
      </c>
    </row>
    <row r="83" spans="1:9">
      <c r="A83" s="42" t="s">
        <v>115</v>
      </c>
      <c r="B83" s="61">
        <v>95</v>
      </c>
      <c r="C83" s="2">
        <v>86</v>
      </c>
      <c r="D83" s="2">
        <v>88</v>
      </c>
      <c r="E83" s="2">
        <v>88</v>
      </c>
      <c r="F83" s="2">
        <v>87</v>
      </c>
      <c r="G83" s="62">
        <v>101</v>
      </c>
      <c r="H83" s="30"/>
      <c r="I83" s="48">
        <v>545</v>
      </c>
    </row>
    <row r="84" spans="1:9">
      <c r="A84" s="42" t="s">
        <v>114</v>
      </c>
      <c r="B84" s="61">
        <v>32</v>
      </c>
      <c r="C84" s="2">
        <v>58</v>
      </c>
      <c r="D84" s="2">
        <v>69</v>
      </c>
      <c r="E84" s="2">
        <v>68</v>
      </c>
      <c r="F84" s="2">
        <v>101</v>
      </c>
      <c r="G84" s="62">
        <v>102</v>
      </c>
      <c r="H84" s="30"/>
      <c r="I84" s="48">
        <v>430</v>
      </c>
    </row>
    <row r="85" spans="1:9">
      <c r="A85" s="42" t="s">
        <v>113</v>
      </c>
      <c r="B85" s="61">
        <v>85</v>
      </c>
      <c r="C85" s="2">
        <v>169</v>
      </c>
      <c r="D85" s="2">
        <v>191</v>
      </c>
      <c r="E85" s="2">
        <v>224</v>
      </c>
      <c r="F85" s="2">
        <v>292</v>
      </c>
      <c r="G85" s="62">
        <v>355</v>
      </c>
      <c r="H85" s="30"/>
      <c r="I85" s="48">
        <v>1316</v>
      </c>
    </row>
    <row r="86" spans="1:9">
      <c r="A86" s="42" t="s">
        <v>139</v>
      </c>
      <c r="B86" s="61"/>
      <c r="C86" s="2">
        <v>113</v>
      </c>
      <c r="D86" s="2">
        <v>129</v>
      </c>
      <c r="E86" s="2">
        <v>117</v>
      </c>
      <c r="F86" s="2">
        <v>99</v>
      </c>
      <c r="G86" s="62">
        <v>118</v>
      </c>
      <c r="H86" s="30"/>
      <c r="I86" s="48">
        <v>576</v>
      </c>
    </row>
    <row r="87" spans="1:9">
      <c r="A87" s="42" t="s">
        <v>138</v>
      </c>
      <c r="B87" s="61"/>
      <c r="C87" s="2">
        <v>119</v>
      </c>
      <c r="D87" s="2">
        <v>130</v>
      </c>
      <c r="E87" s="2">
        <v>172</v>
      </c>
      <c r="F87" s="2">
        <v>178</v>
      </c>
      <c r="G87" s="62">
        <v>145</v>
      </c>
      <c r="H87" s="30"/>
      <c r="I87" s="48">
        <v>744</v>
      </c>
    </row>
    <row r="88" spans="1:9">
      <c r="A88" s="42" t="s">
        <v>137</v>
      </c>
      <c r="B88" s="61"/>
      <c r="C88" s="2">
        <v>134</v>
      </c>
      <c r="D88" s="2">
        <v>104</v>
      </c>
      <c r="E88" s="2">
        <v>106</v>
      </c>
      <c r="F88" s="2">
        <v>116</v>
      </c>
      <c r="G88" s="62">
        <v>113</v>
      </c>
      <c r="H88" s="30"/>
      <c r="I88" s="48">
        <v>573</v>
      </c>
    </row>
    <row r="89" spans="1:9">
      <c r="A89" s="42" t="s">
        <v>136</v>
      </c>
      <c r="B89" s="61"/>
      <c r="C89" s="2">
        <v>8</v>
      </c>
      <c r="D89" s="2">
        <v>34</v>
      </c>
      <c r="E89" s="2">
        <v>16</v>
      </c>
      <c r="F89" s="2">
        <v>19</v>
      </c>
      <c r="G89" s="62">
        <v>26</v>
      </c>
      <c r="H89" s="30"/>
      <c r="I89" s="48">
        <v>103</v>
      </c>
    </row>
    <row r="90" spans="1:9">
      <c r="A90" s="42" t="s">
        <v>135</v>
      </c>
      <c r="B90" s="61"/>
      <c r="C90" s="2">
        <v>113</v>
      </c>
      <c r="D90" s="2">
        <v>112</v>
      </c>
      <c r="E90" s="2">
        <v>104</v>
      </c>
      <c r="F90" s="2">
        <v>98</v>
      </c>
      <c r="G90" s="62">
        <v>100</v>
      </c>
      <c r="H90" s="30"/>
      <c r="I90" s="48">
        <v>527</v>
      </c>
    </row>
    <row r="91" spans="1:9">
      <c r="A91" s="42" t="s">
        <v>134</v>
      </c>
      <c r="B91" s="61"/>
      <c r="C91" s="2">
        <v>132</v>
      </c>
      <c r="D91" s="2">
        <v>174</v>
      </c>
      <c r="E91" s="2">
        <v>126</v>
      </c>
      <c r="F91" s="2">
        <v>128</v>
      </c>
      <c r="G91" s="62">
        <v>150</v>
      </c>
      <c r="H91" s="30"/>
      <c r="I91" s="48">
        <v>710</v>
      </c>
    </row>
    <row r="92" spans="1:9">
      <c r="A92" s="42" t="s">
        <v>133</v>
      </c>
      <c r="B92" s="61"/>
      <c r="C92" s="2">
        <v>155</v>
      </c>
      <c r="D92" s="2">
        <v>204</v>
      </c>
      <c r="E92" s="2">
        <v>157</v>
      </c>
      <c r="F92" s="2">
        <v>139</v>
      </c>
      <c r="G92" s="62">
        <v>234</v>
      </c>
      <c r="H92" s="30"/>
      <c r="I92" s="48">
        <v>889</v>
      </c>
    </row>
    <row r="93" spans="1:9">
      <c r="A93" s="42" t="s">
        <v>132</v>
      </c>
      <c r="B93" s="61"/>
      <c r="C93" s="2">
        <v>119</v>
      </c>
      <c r="D93" s="2">
        <v>151</v>
      </c>
      <c r="E93" s="2">
        <v>108</v>
      </c>
      <c r="F93" s="2">
        <v>121</v>
      </c>
      <c r="G93" s="62">
        <v>0</v>
      </c>
      <c r="H93" s="30"/>
      <c r="I93" s="48">
        <v>499</v>
      </c>
    </row>
    <row r="94" spans="1:9">
      <c r="A94" s="42" t="s">
        <v>131</v>
      </c>
      <c r="B94" s="61"/>
      <c r="C94" s="2">
        <v>141</v>
      </c>
      <c r="D94" s="2">
        <v>188</v>
      </c>
      <c r="E94" s="2">
        <v>146</v>
      </c>
      <c r="F94" s="2">
        <v>137</v>
      </c>
      <c r="G94" s="62">
        <v>0</v>
      </c>
      <c r="H94" s="30"/>
      <c r="I94" s="48">
        <v>612</v>
      </c>
    </row>
    <row r="95" spans="1:9">
      <c r="A95" s="42" t="s">
        <v>130</v>
      </c>
      <c r="B95" s="61"/>
      <c r="C95" s="2">
        <v>32</v>
      </c>
      <c r="D95" s="2">
        <v>86</v>
      </c>
      <c r="E95" s="2">
        <v>84</v>
      </c>
      <c r="F95" s="2">
        <v>67</v>
      </c>
      <c r="G95" s="62">
        <v>0</v>
      </c>
      <c r="H95" s="30"/>
      <c r="I95" s="48">
        <v>269</v>
      </c>
    </row>
    <row r="96" spans="1:9">
      <c r="A96" s="42" t="s">
        <v>129</v>
      </c>
      <c r="B96" s="61"/>
      <c r="C96" s="2">
        <v>77</v>
      </c>
      <c r="D96" s="2">
        <v>169</v>
      </c>
      <c r="E96" s="2">
        <v>128</v>
      </c>
      <c r="F96" s="2">
        <v>181</v>
      </c>
      <c r="G96" s="62">
        <v>0</v>
      </c>
      <c r="H96" s="30"/>
      <c r="I96" s="48">
        <v>555</v>
      </c>
    </row>
    <row r="97" spans="1:9">
      <c r="A97" s="42" t="s">
        <v>128</v>
      </c>
      <c r="B97" s="61"/>
      <c r="C97" s="2">
        <v>42</v>
      </c>
      <c r="D97" s="2">
        <v>116</v>
      </c>
      <c r="E97" s="2">
        <v>102</v>
      </c>
      <c r="F97" s="2">
        <v>122</v>
      </c>
      <c r="G97" s="62">
        <v>0</v>
      </c>
      <c r="H97" s="30"/>
      <c r="I97" s="48">
        <v>382</v>
      </c>
    </row>
    <row r="98" spans="1:9">
      <c r="A98" s="42" t="s">
        <v>127</v>
      </c>
      <c r="B98" s="61"/>
      <c r="C98" s="2">
        <v>43</v>
      </c>
      <c r="D98" s="2">
        <v>156</v>
      </c>
      <c r="E98" s="2">
        <v>143</v>
      </c>
      <c r="F98" s="2">
        <v>115</v>
      </c>
      <c r="G98" s="62">
        <v>3</v>
      </c>
      <c r="H98" s="30"/>
      <c r="I98" s="48">
        <v>460</v>
      </c>
    </row>
    <row r="99" spans="1:9">
      <c r="A99" s="42" t="s">
        <v>126</v>
      </c>
      <c r="B99" s="61"/>
      <c r="C99" s="2">
        <v>25</v>
      </c>
      <c r="D99" s="2">
        <v>124</v>
      </c>
      <c r="E99" s="2">
        <v>109</v>
      </c>
      <c r="F99" s="2">
        <v>107</v>
      </c>
      <c r="G99" s="62">
        <v>3</v>
      </c>
      <c r="H99" s="30"/>
      <c r="I99" s="48">
        <v>368</v>
      </c>
    </row>
    <row r="100" spans="1:9">
      <c r="A100" s="42" t="s">
        <v>141</v>
      </c>
      <c r="B100" s="61"/>
      <c r="C100" s="2"/>
      <c r="D100" s="2">
        <v>110</v>
      </c>
      <c r="E100" s="2">
        <v>0</v>
      </c>
      <c r="F100" s="2">
        <v>45</v>
      </c>
      <c r="G100" s="62"/>
      <c r="H100" s="30"/>
      <c r="I100" s="48">
        <v>155</v>
      </c>
    </row>
    <row r="101" spans="1:9" ht="15.75" thickBot="1">
      <c r="A101" s="43" t="s">
        <v>140</v>
      </c>
      <c r="B101" s="63"/>
      <c r="C101" s="8"/>
      <c r="D101" s="8">
        <v>27</v>
      </c>
      <c r="E101" s="8"/>
      <c r="F101" s="8"/>
      <c r="G101" s="64"/>
      <c r="H101" s="30"/>
      <c r="I101" s="51">
        <v>27</v>
      </c>
    </row>
    <row r="102" spans="1:9" ht="15.75" thickBot="1">
      <c r="B102" s="33"/>
      <c r="C102" s="33"/>
      <c r="D102" s="33"/>
      <c r="E102" s="33"/>
      <c r="F102" s="33"/>
      <c r="G102" s="33"/>
      <c r="H102" s="33"/>
      <c r="I102" s="33"/>
    </row>
    <row r="103" spans="1:9" ht="15" customHeight="1">
      <c r="A103" s="139" t="s">
        <v>10</v>
      </c>
      <c r="B103" s="122" t="s">
        <v>49</v>
      </c>
      <c r="C103" s="126"/>
      <c r="D103" s="126"/>
      <c r="E103" s="126"/>
      <c r="F103" s="126"/>
      <c r="G103" s="126"/>
      <c r="I103" s="137" t="s">
        <v>13</v>
      </c>
    </row>
    <row r="104" spans="1:9" ht="15.75" thickBot="1">
      <c r="A104" s="140"/>
      <c r="B104" s="69">
        <v>1</v>
      </c>
      <c r="C104" s="70">
        <v>2</v>
      </c>
      <c r="D104" s="70">
        <v>3</v>
      </c>
      <c r="E104" s="70">
        <v>4</v>
      </c>
      <c r="F104" s="70">
        <v>5</v>
      </c>
      <c r="G104" s="70">
        <v>6</v>
      </c>
      <c r="I104" s="138"/>
    </row>
    <row r="105" spans="1:9">
      <c r="A105" s="41" t="s">
        <v>82</v>
      </c>
      <c r="B105" s="58">
        <v>130.80000000000001</v>
      </c>
      <c r="C105" s="6"/>
      <c r="D105" s="6">
        <v>73.44</v>
      </c>
      <c r="E105" s="6"/>
      <c r="F105" s="6"/>
      <c r="G105" s="59"/>
      <c r="H105" s="30"/>
      <c r="I105" s="60">
        <v>204.24</v>
      </c>
    </row>
    <row r="106" spans="1:9">
      <c r="A106" s="42" t="s">
        <v>81</v>
      </c>
      <c r="B106" s="61">
        <v>38.204999999999998</v>
      </c>
      <c r="C106" s="2"/>
      <c r="D106" s="2">
        <v>2.4300000000000002</v>
      </c>
      <c r="E106" s="2"/>
      <c r="F106" s="2"/>
      <c r="G106" s="62"/>
      <c r="H106" s="30"/>
      <c r="I106" s="48">
        <v>40.634999999999998</v>
      </c>
    </row>
    <row r="107" spans="1:9">
      <c r="A107" s="42" t="s">
        <v>80</v>
      </c>
      <c r="B107" s="61">
        <v>418.63499999999999</v>
      </c>
      <c r="C107" s="2"/>
      <c r="D107" s="2">
        <v>22.815000000000001</v>
      </c>
      <c r="E107" s="2"/>
      <c r="F107" s="2"/>
      <c r="G107" s="62"/>
      <c r="H107" s="30"/>
      <c r="I107" s="48">
        <v>441.45</v>
      </c>
    </row>
    <row r="108" spans="1:9">
      <c r="A108" s="42" t="s">
        <v>79</v>
      </c>
      <c r="B108" s="61">
        <v>393.12</v>
      </c>
      <c r="C108" s="2">
        <v>364.34399999999999</v>
      </c>
      <c r="D108" s="2">
        <v>223.52</v>
      </c>
      <c r="E108" s="2">
        <v>0</v>
      </c>
      <c r="F108" s="2">
        <v>253.77600000000001</v>
      </c>
      <c r="G108" s="62">
        <v>220.72800000000001</v>
      </c>
      <c r="H108" s="30"/>
      <c r="I108" s="48">
        <v>1455.4880000000001</v>
      </c>
    </row>
    <row r="109" spans="1:9">
      <c r="A109" s="42" t="s">
        <v>78</v>
      </c>
      <c r="B109" s="61">
        <v>795.42399999999998</v>
      </c>
      <c r="C109" s="2">
        <v>775.08799999999997</v>
      </c>
      <c r="D109" s="2">
        <v>44.131999999999998</v>
      </c>
      <c r="E109" s="2">
        <v>34.292999999999999</v>
      </c>
      <c r="F109" s="2">
        <v>54.284999999999997</v>
      </c>
      <c r="G109" s="62">
        <v>81.783000000000001</v>
      </c>
      <c r="H109" s="30"/>
      <c r="I109" s="48">
        <v>1785.0049999999999</v>
      </c>
    </row>
    <row r="110" spans="1:9">
      <c r="A110" s="42" t="s">
        <v>77</v>
      </c>
      <c r="B110" s="61">
        <v>200.62899999999999</v>
      </c>
      <c r="C110" s="2">
        <v>294.04399999999998</v>
      </c>
      <c r="D110" s="2">
        <v>28.704000000000001</v>
      </c>
      <c r="E110" s="2">
        <v>20.47</v>
      </c>
      <c r="F110" s="2">
        <v>35.328000000000003</v>
      </c>
      <c r="G110" s="62">
        <v>52.78</v>
      </c>
      <c r="H110" s="30"/>
      <c r="I110" s="48">
        <v>631.95499999999993</v>
      </c>
    </row>
    <row r="111" spans="1:9">
      <c r="A111" s="42" t="s">
        <v>76</v>
      </c>
      <c r="B111" s="61">
        <v>33.290999999999997</v>
      </c>
      <c r="C111" s="2">
        <v>34.112000000000002</v>
      </c>
      <c r="D111" s="2">
        <v>29.748000000000001</v>
      </c>
      <c r="E111" s="2">
        <v>8.3130000000000006</v>
      </c>
      <c r="F111" s="2">
        <v>26.268000000000001</v>
      </c>
      <c r="G111" s="62">
        <v>25.216000000000001</v>
      </c>
      <c r="H111" s="30"/>
      <c r="I111" s="48">
        <v>156.94800000000001</v>
      </c>
    </row>
    <row r="112" spans="1:9">
      <c r="A112" s="42" t="s">
        <v>75</v>
      </c>
      <c r="B112" s="61">
        <v>42.075000000000003</v>
      </c>
      <c r="C112" s="2">
        <v>21.748999999999999</v>
      </c>
      <c r="D112" s="2">
        <v>30.129000000000001</v>
      </c>
      <c r="E112" s="2">
        <v>9.57</v>
      </c>
      <c r="F112" s="2">
        <v>14.175000000000001</v>
      </c>
      <c r="G112" s="62">
        <v>19.402000000000001</v>
      </c>
      <c r="H112" s="30"/>
      <c r="I112" s="48">
        <v>137.1</v>
      </c>
    </row>
    <row r="113" spans="1:9">
      <c r="A113" s="42" t="s">
        <v>74</v>
      </c>
      <c r="B113" s="61">
        <v>99.233999999999995</v>
      </c>
      <c r="C113" s="2">
        <v>58.725000000000001</v>
      </c>
      <c r="D113" s="2">
        <v>107.06699999999999</v>
      </c>
      <c r="E113" s="2">
        <v>36.445</v>
      </c>
      <c r="F113" s="2">
        <v>69.31</v>
      </c>
      <c r="G113" s="62">
        <v>41.94</v>
      </c>
      <c r="H113" s="30"/>
      <c r="I113" s="48">
        <v>412.721</v>
      </c>
    </row>
    <row r="114" spans="1:9">
      <c r="A114" s="42" t="s">
        <v>73</v>
      </c>
      <c r="B114" s="61">
        <v>65.639354999999995</v>
      </c>
      <c r="C114" s="2">
        <v>43.54</v>
      </c>
      <c r="D114" s="2">
        <v>56.55</v>
      </c>
      <c r="E114" s="2">
        <v>35.457000000000001</v>
      </c>
      <c r="F114" s="2">
        <v>53.298000000000002</v>
      </c>
      <c r="G114" s="62">
        <v>64.39</v>
      </c>
      <c r="H114" s="30"/>
      <c r="I114" s="48">
        <v>318.87435499999998</v>
      </c>
    </row>
    <row r="115" spans="1:9">
      <c r="A115" s="42" t="s">
        <v>72</v>
      </c>
      <c r="B115" s="61">
        <v>103.591584</v>
      </c>
      <c r="C115" s="2">
        <v>65.043335999999996</v>
      </c>
      <c r="D115" s="2">
        <v>88.392383999999993</v>
      </c>
      <c r="E115" s="2">
        <v>44.539284000000002</v>
      </c>
      <c r="F115" s="2">
        <v>57.707232000000005</v>
      </c>
      <c r="G115" s="62">
        <v>69.885349999999988</v>
      </c>
      <c r="H115" s="30"/>
      <c r="I115" s="48">
        <v>429.15917000000002</v>
      </c>
    </row>
    <row r="116" spans="1:9">
      <c r="A116" s="42" t="s">
        <v>71</v>
      </c>
      <c r="B116" s="61">
        <v>47.768000000000001</v>
      </c>
      <c r="C116" s="2">
        <v>22.933799999999998</v>
      </c>
      <c r="D116" s="2">
        <v>37.461599999999997</v>
      </c>
      <c r="E116" s="2">
        <v>20.023900000000001</v>
      </c>
      <c r="F116" s="2">
        <v>24.068099999999998</v>
      </c>
      <c r="G116" s="62">
        <v>35.786399999999993</v>
      </c>
      <c r="H116" s="30"/>
      <c r="I116" s="48">
        <v>188.04179999999997</v>
      </c>
    </row>
    <row r="117" spans="1:9">
      <c r="A117" s="42" t="s">
        <v>70</v>
      </c>
      <c r="B117" s="61">
        <v>36.679000000000002</v>
      </c>
      <c r="C117" s="2">
        <v>19.604699999999998</v>
      </c>
      <c r="D117" s="2">
        <v>27.244799999999998</v>
      </c>
      <c r="E117" s="2">
        <v>17.555199999999999</v>
      </c>
      <c r="F117" s="2">
        <v>18.463200000000001</v>
      </c>
      <c r="G117" s="62">
        <v>27.081599999999998</v>
      </c>
      <c r="H117" s="30"/>
      <c r="I117" s="48">
        <v>146.6285</v>
      </c>
    </row>
    <row r="118" spans="1:9">
      <c r="A118" s="42" t="s">
        <v>69</v>
      </c>
      <c r="B118" s="61">
        <v>163.90799999999999</v>
      </c>
      <c r="C118" s="2">
        <v>87.36</v>
      </c>
      <c r="D118" s="2">
        <v>175.95</v>
      </c>
      <c r="E118" s="2">
        <v>109.935</v>
      </c>
      <c r="F118" s="2">
        <v>109.224</v>
      </c>
      <c r="G118" s="62">
        <v>112.098</v>
      </c>
      <c r="H118" s="30"/>
      <c r="I118" s="48">
        <v>758.47500000000002</v>
      </c>
    </row>
    <row r="119" spans="1:9">
      <c r="A119" s="42" t="s">
        <v>68</v>
      </c>
      <c r="B119" s="61">
        <v>129.02719999999999</v>
      </c>
      <c r="C119" s="2">
        <v>57.317699999999995</v>
      </c>
      <c r="D119" s="2">
        <v>188.69399999999999</v>
      </c>
      <c r="E119" s="2">
        <v>121.47879999999999</v>
      </c>
      <c r="F119" s="2">
        <v>69.338200000000001</v>
      </c>
      <c r="G119" s="62">
        <v>67.701800000000006</v>
      </c>
      <c r="H119" s="30"/>
      <c r="I119" s="48">
        <v>633.55770000000007</v>
      </c>
    </row>
    <row r="120" spans="1:9">
      <c r="A120" s="42" t="s">
        <v>67</v>
      </c>
      <c r="B120" s="61">
        <v>95.322999999999993</v>
      </c>
      <c r="C120" s="2">
        <v>66.195999999999998</v>
      </c>
      <c r="D120" s="2">
        <v>76.596000000000004</v>
      </c>
      <c r="E120" s="2">
        <v>46.603999999999999</v>
      </c>
      <c r="F120" s="2">
        <v>53.444000000000003</v>
      </c>
      <c r="G120" s="62">
        <v>61.466000000000001</v>
      </c>
      <c r="H120" s="30"/>
      <c r="I120" s="48">
        <v>399.62900000000002</v>
      </c>
    </row>
    <row r="121" spans="1:9">
      <c r="A121" s="42" t="s">
        <v>66</v>
      </c>
      <c r="B121" s="61">
        <v>295.07940000000002</v>
      </c>
      <c r="C121" s="2">
        <v>210.56399999999999</v>
      </c>
      <c r="D121" s="2">
        <v>295.05190000000005</v>
      </c>
      <c r="E121" s="2">
        <v>197.96100000000001</v>
      </c>
      <c r="F121" s="2">
        <v>207.34560000000002</v>
      </c>
      <c r="G121" s="62">
        <v>182.28100000000001</v>
      </c>
      <c r="H121" s="30"/>
      <c r="I121" s="48">
        <v>1388.2829000000002</v>
      </c>
    </row>
    <row r="122" spans="1:9">
      <c r="A122" s="42" t="s">
        <v>65</v>
      </c>
      <c r="B122" s="61">
        <v>45.298000000000002</v>
      </c>
      <c r="C122" s="2">
        <v>18.103999999999999</v>
      </c>
      <c r="D122" s="2">
        <v>25.65</v>
      </c>
      <c r="E122" s="2">
        <v>11.778</v>
      </c>
      <c r="F122" s="2">
        <v>13.208</v>
      </c>
      <c r="G122" s="62">
        <v>42.414999999999999</v>
      </c>
      <c r="H122" s="30"/>
      <c r="I122" s="48">
        <v>156.453</v>
      </c>
    </row>
    <row r="123" spans="1:9">
      <c r="A123" s="42" t="s">
        <v>64</v>
      </c>
      <c r="B123" s="61">
        <v>62.524000000000001</v>
      </c>
      <c r="C123" s="2">
        <v>48.472000000000001</v>
      </c>
      <c r="D123" s="2">
        <v>111.72</v>
      </c>
      <c r="E123" s="2">
        <v>46.206000000000003</v>
      </c>
      <c r="F123" s="2">
        <v>49.783999999999999</v>
      </c>
      <c r="G123" s="62">
        <v>56.886000000000003</v>
      </c>
      <c r="H123" s="30"/>
      <c r="I123" s="48">
        <v>375.59200000000004</v>
      </c>
    </row>
    <row r="124" spans="1:9">
      <c r="A124" s="42" t="s">
        <v>63</v>
      </c>
      <c r="B124" s="61">
        <v>147.387</v>
      </c>
      <c r="C124" s="2">
        <v>86.036000000000001</v>
      </c>
      <c r="D124" s="2">
        <v>198.33</v>
      </c>
      <c r="E124" s="2">
        <v>49.776000000000003</v>
      </c>
      <c r="F124" s="2">
        <v>171.84</v>
      </c>
      <c r="G124" s="62">
        <v>47.881999999999998</v>
      </c>
      <c r="H124" s="30"/>
      <c r="I124" s="48">
        <v>701.25099999999998</v>
      </c>
    </row>
    <row r="125" spans="1:9">
      <c r="A125" s="42" t="s">
        <v>62</v>
      </c>
      <c r="B125" s="61">
        <v>137.71100000000001</v>
      </c>
      <c r="C125" s="2">
        <v>95.91</v>
      </c>
      <c r="D125" s="2">
        <v>92.016000000000005</v>
      </c>
      <c r="E125" s="2">
        <v>89.846000000000004</v>
      </c>
      <c r="F125" s="2">
        <v>66.233999999999995</v>
      </c>
      <c r="G125" s="62">
        <v>143.85599999999999</v>
      </c>
      <c r="H125" s="30"/>
      <c r="I125" s="48">
        <v>625.57299999999998</v>
      </c>
    </row>
    <row r="126" spans="1:9">
      <c r="A126" s="42" t="s">
        <v>61</v>
      </c>
      <c r="B126" s="61">
        <v>172.91249999999999</v>
      </c>
      <c r="C126" s="2">
        <v>115.866</v>
      </c>
      <c r="D126" s="2">
        <v>172.65</v>
      </c>
      <c r="E126" s="2">
        <v>92.43010000000001</v>
      </c>
      <c r="F126" s="2">
        <v>96.853300000000004</v>
      </c>
      <c r="G126" s="62">
        <v>78.825000000000003</v>
      </c>
      <c r="H126" s="30"/>
      <c r="I126" s="48">
        <v>729.53690000000006</v>
      </c>
    </row>
    <row r="127" spans="1:9">
      <c r="A127" s="42" t="s">
        <v>60</v>
      </c>
      <c r="B127" s="61">
        <v>123.367</v>
      </c>
      <c r="C127" s="2">
        <v>96.38</v>
      </c>
      <c r="D127" s="2">
        <v>148.137</v>
      </c>
      <c r="E127" s="2">
        <v>84.391999999999996</v>
      </c>
      <c r="F127" s="2">
        <v>69.853999999999999</v>
      </c>
      <c r="G127" s="62">
        <v>134.244</v>
      </c>
      <c r="H127" s="30"/>
      <c r="I127" s="48">
        <v>656.37400000000002</v>
      </c>
    </row>
    <row r="128" spans="1:9">
      <c r="A128" s="42" t="s">
        <v>59</v>
      </c>
      <c r="B128" s="61">
        <v>67.811000000000007</v>
      </c>
      <c r="C128" s="2">
        <v>57.67</v>
      </c>
      <c r="D128" s="2">
        <v>52.326999999999998</v>
      </c>
      <c r="E128" s="2">
        <v>54.823999999999998</v>
      </c>
      <c r="F128" s="2">
        <v>32.950000000000003</v>
      </c>
      <c r="G128" s="62">
        <v>27.12</v>
      </c>
      <c r="H128" s="30"/>
      <c r="I128" s="48">
        <v>292.702</v>
      </c>
    </row>
    <row r="129" spans="1:9">
      <c r="A129" s="42" t="s">
        <v>58</v>
      </c>
      <c r="B129" s="61">
        <v>209.28440000000001</v>
      </c>
      <c r="C129" s="2">
        <v>109.837</v>
      </c>
      <c r="D129" s="2">
        <v>256.30119999999999</v>
      </c>
      <c r="E129" s="2">
        <v>120.68039999999999</v>
      </c>
      <c r="F129" s="2">
        <v>136.34639999999999</v>
      </c>
      <c r="G129" s="62">
        <v>125.03160000000001</v>
      </c>
      <c r="H129" s="30"/>
      <c r="I129" s="48">
        <v>957.48099999999999</v>
      </c>
    </row>
    <row r="130" spans="1:9">
      <c r="A130" s="42" t="s">
        <v>57</v>
      </c>
      <c r="B130" s="61">
        <v>865.8</v>
      </c>
      <c r="C130" s="2">
        <v>113.75</v>
      </c>
      <c r="D130" s="2">
        <v>619.28200000000004</v>
      </c>
      <c r="E130" s="2">
        <v>134.31200000000001</v>
      </c>
      <c r="F130" s="2">
        <v>234.63499999999999</v>
      </c>
      <c r="G130" s="62">
        <v>138.47399999999999</v>
      </c>
      <c r="H130" s="30"/>
      <c r="I130" s="48">
        <v>2106.2529999999997</v>
      </c>
    </row>
    <row r="131" spans="1:9">
      <c r="A131" s="42" t="s">
        <v>56</v>
      </c>
      <c r="B131" s="61">
        <v>243.60149999999999</v>
      </c>
      <c r="C131" s="2">
        <v>170.6765</v>
      </c>
      <c r="D131" s="2">
        <v>652.16840000000002</v>
      </c>
      <c r="E131" s="2">
        <v>194.52160000000001</v>
      </c>
      <c r="F131" s="2">
        <v>194.42250000000001</v>
      </c>
      <c r="G131" s="62">
        <v>240.55919999999998</v>
      </c>
      <c r="H131" s="30"/>
      <c r="I131" s="48">
        <v>1695.9496999999999</v>
      </c>
    </row>
    <row r="132" spans="1:9">
      <c r="A132" s="42" t="s">
        <v>55</v>
      </c>
      <c r="B132" s="61">
        <v>214.15019999999998</v>
      </c>
      <c r="C132" s="2">
        <v>144.4992</v>
      </c>
      <c r="D132" s="2">
        <v>205.33680000000001</v>
      </c>
      <c r="E132" s="2">
        <v>177.946</v>
      </c>
      <c r="F132" s="2">
        <v>161.446</v>
      </c>
      <c r="G132" s="62">
        <v>171.6336</v>
      </c>
      <c r="H132" s="30"/>
      <c r="I132" s="48">
        <v>1075.0118000000002</v>
      </c>
    </row>
    <row r="133" spans="1:9">
      <c r="A133" s="42" t="s">
        <v>54</v>
      </c>
      <c r="B133" s="61">
        <v>29.156599999999997</v>
      </c>
      <c r="C133" s="2">
        <v>42.739200000000004</v>
      </c>
      <c r="D133" s="2">
        <v>33.322200000000002</v>
      </c>
      <c r="E133" s="2">
        <v>26.738</v>
      </c>
      <c r="F133" s="2">
        <v>44.442999999999998</v>
      </c>
      <c r="G133" s="62">
        <v>36.496799999999993</v>
      </c>
      <c r="H133" s="30"/>
      <c r="I133" s="48">
        <v>212.89580000000001</v>
      </c>
    </row>
    <row r="134" spans="1:9">
      <c r="A134" s="42" t="s">
        <v>112</v>
      </c>
      <c r="B134" s="61">
        <v>313.5</v>
      </c>
      <c r="C134" s="2">
        <v>172.45400000000001</v>
      </c>
      <c r="D134" s="2">
        <v>236.80799999999999</v>
      </c>
      <c r="E134" s="2">
        <v>199.05600000000001</v>
      </c>
      <c r="F134" s="2">
        <v>238.506</v>
      </c>
      <c r="G134" s="62">
        <v>274.7</v>
      </c>
      <c r="H134" s="30"/>
      <c r="I134" s="48">
        <v>1435.0240000000001</v>
      </c>
    </row>
    <row r="135" spans="1:9">
      <c r="A135" s="42" t="s">
        <v>111</v>
      </c>
      <c r="B135" s="61">
        <v>413.79250000000002</v>
      </c>
      <c r="C135" s="2">
        <v>182.38399999999999</v>
      </c>
      <c r="D135" s="2">
        <v>354.81599999999997</v>
      </c>
      <c r="E135" s="2">
        <v>176.36940000000001</v>
      </c>
      <c r="F135" s="2">
        <v>348.88479999999998</v>
      </c>
      <c r="G135" s="62">
        <v>330.36</v>
      </c>
      <c r="H135" s="30"/>
      <c r="I135" s="48">
        <v>1806.6067000000003</v>
      </c>
    </row>
    <row r="136" spans="1:9">
      <c r="A136" s="42" t="s">
        <v>110</v>
      </c>
      <c r="B136" s="61">
        <v>329.72399999999999</v>
      </c>
      <c r="C136" s="2">
        <v>281.50970000000001</v>
      </c>
      <c r="D136" s="2">
        <v>327.9</v>
      </c>
      <c r="E136" s="2">
        <v>221.22540000000001</v>
      </c>
      <c r="F136" s="2">
        <v>324.86</v>
      </c>
      <c r="G136" s="62">
        <v>200.83960000000002</v>
      </c>
      <c r="H136" s="30"/>
      <c r="I136" s="48">
        <v>1686.0586999999998</v>
      </c>
    </row>
    <row r="137" spans="1:9">
      <c r="A137" s="42" t="s">
        <v>109</v>
      </c>
      <c r="B137" s="61">
        <v>423.19499999999999</v>
      </c>
      <c r="C137" s="2">
        <v>374.29859999999996</v>
      </c>
      <c r="D137" s="2">
        <v>440.81800000000004</v>
      </c>
      <c r="E137" s="2">
        <v>355.03439999999995</v>
      </c>
      <c r="F137" s="2">
        <v>407.86919999999998</v>
      </c>
      <c r="G137" s="62">
        <v>412.09980000000002</v>
      </c>
      <c r="H137" s="30"/>
      <c r="I137" s="48">
        <v>2413.3150000000001</v>
      </c>
    </row>
    <row r="138" spans="1:9">
      <c r="A138" s="42" t="s">
        <v>108</v>
      </c>
      <c r="B138" s="61">
        <v>119.437</v>
      </c>
      <c r="C138" s="2">
        <v>97.911000000000001</v>
      </c>
      <c r="D138" s="2">
        <v>126.224</v>
      </c>
      <c r="E138" s="2">
        <v>102.46299999999999</v>
      </c>
      <c r="F138" s="2">
        <v>131.53100000000001</v>
      </c>
      <c r="G138" s="62">
        <v>84.058000000000007</v>
      </c>
      <c r="H138" s="30"/>
      <c r="I138" s="48">
        <v>661.62400000000002</v>
      </c>
    </row>
    <row r="139" spans="1:9">
      <c r="A139" s="42" t="s">
        <v>107</v>
      </c>
      <c r="B139" s="61">
        <v>253.26400000000001</v>
      </c>
      <c r="C139" s="2">
        <v>177.375</v>
      </c>
      <c r="D139" s="2">
        <v>312.98399999999998</v>
      </c>
      <c r="E139" s="2">
        <v>252.91499999999999</v>
      </c>
      <c r="F139" s="2">
        <v>247.738</v>
      </c>
      <c r="G139" s="62">
        <v>325.20800000000003</v>
      </c>
      <c r="H139" s="30"/>
      <c r="I139" s="48">
        <v>1569.4840000000002</v>
      </c>
    </row>
    <row r="140" spans="1:9">
      <c r="A140" s="42" t="s">
        <v>106</v>
      </c>
      <c r="B140" s="61">
        <v>355.86599999999999</v>
      </c>
      <c r="C140" s="2">
        <v>336.99599999999998</v>
      </c>
      <c r="D140" s="2">
        <v>452.52300000000002</v>
      </c>
      <c r="E140" s="2">
        <v>405.13</v>
      </c>
      <c r="F140" s="2">
        <v>460.65600000000001</v>
      </c>
      <c r="G140" s="62">
        <v>421.23</v>
      </c>
      <c r="H140" s="30"/>
      <c r="I140" s="48">
        <v>2432.4009999999998</v>
      </c>
    </row>
    <row r="141" spans="1:9">
      <c r="A141" s="42" t="s">
        <v>105</v>
      </c>
      <c r="B141" s="61">
        <v>521.64819999999997</v>
      </c>
      <c r="C141" s="2">
        <v>463.14840000000004</v>
      </c>
      <c r="D141" s="2">
        <v>528.63030000000003</v>
      </c>
      <c r="E141" s="2">
        <v>487.10919999999999</v>
      </c>
      <c r="F141" s="2">
        <v>406.60830000000004</v>
      </c>
      <c r="G141" s="62">
        <v>404.78719999999998</v>
      </c>
      <c r="H141" s="30"/>
      <c r="I141" s="48">
        <v>2811.9315999999999</v>
      </c>
    </row>
    <row r="142" spans="1:9">
      <c r="A142" s="42" t="s">
        <v>104</v>
      </c>
      <c r="B142" s="61">
        <v>496.09100000000001</v>
      </c>
      <c r="C142" s="2">
        <v>345.68</v>
      </c>
      <c r="D142" s="2">
        <v>523.31439999999998</v>
      </c>
      <c r="E142" s="2">
        <v>557.30499999999995</v>
      </c>
      <c r="F142" s="2">
        <v>667.79759999999999</v>
      </c>
      <c r="G142" s="62">
        <v>959.35199999999998</v>
      </c>
      <c r="H142" s="30"/>
      <c r="I142" s="48">
        <v>3549.5399999999995</v>
      </c>
    </row>
    <row r="143" spans="1:9">
      <c r="A143" s="42" t="s">
        <v>103</v>
      </c>
      <c r="B143" s="61">
        <v>321.57239999999996</v>
      </c>
      <c r="C143" s="2">
        <v>239.4744</v>
      </c>
      <c r="D143" s="2">
        <v>300.26279999999997</v>
      </c>
      <c r="E143" s="2">
        <v>296.26319999999998</v>
      </c>
      <c r="F143" s="2">
        <v>240.0951</v>
      </c>
      <c r="G143" s="62">
        <v>324.48399999999998</v>
      </c>
      <c r="H143" s="30"/>
      <c r="I143" s="48">
        <v>1722.1518999999998</v>
      </c>
    </row>
    <row r="144" spans="1:9">
      <c r="A144" s="42" t="s">
        <v>102</v>
      </c>
      <c r="B144" s="61">
        <v>249.07919999999999</v>
      </c>
      <c r="C144" s="2">
        <v>168.72060000000002</v>
      </c>
      <c r="D144" s="2">
        <v>252.7636</v>
      </c>
      <c r="E144" s="2">
        <v>252.98880000000003</v>
      </c>
      <c r="F144" s="2">
        <v>179.66300000000001</v>
      </c>
      <c r="G144" s="62">
        <v>223.96449999999999</v>
      </c>
      <c r="H144" s="30"/>
      <c r="I144" s="48">
        <v>1327.1797000000001</v>
      </c>
    </row>
    <row r="145" spans="1:9">
      <c r="A145" s="42" t="s">
        <v>101</v>
      </c>
      <c r="B145" s="61">
        <v>402.61500000000001</v>
      </c>
      <c r="C145" s="2">
        <v>327.5052</v>
      </c>
      <c r="D145" s="2">
        <v>388.83449999999999</v>
      </c>
      <c r="E145" s="2">
        <v>269.29840000000002</v>
      </c>
      <c r="F145" s="2">
        <v>348.4932</v>
      </c>
      <c r="G145" s="62">
        <v>349.71719999999999</v>
      </c>
      <c r="H145" s="30"/>
      <c r="I145" s="48">
        <v>2086.4634999999998</v>
      </c>
    </row>
    <row r="146" spans="1:9">
      <c r="A146" s="42" t="s">
        <v>100</v>
      </c>
      <c r="B146" s="61">
        <v>622.99639999999999</v>
      </c>
      <c r="C146" s="2">
        <v>419.4778</v>
      </c>
      <c r="D146" s="2">
        <v>462.13739999999996</v>
      </c>
      <c r="E146" s="2">
        <v>410.50799999999998</v>
      </c>
      <c r="F146" s="2">
        <v>342.4905</v>
      </c>
      <c r="G146" s="62">
        <v>507.8304</v>
      </c>
      <c r="H146" s="30"/>
      <c r="I146" s="48">
        <v>2765.4405000000002</v>
      </c>
    </row>
    <row r="147" spans="1:9">
      <c r="A147" s="42" t="s">
        <v>99</v>
      </c>
      <c r="B147" s="61">
        <v>749.88319999999999</v>
      </c>
      <c r="C147" s="2">
        <v>607.23960000000011</v>
      </c>
      <c r="D147" s="2">
        <v>569.92949999999996</v>
      </c>
      <c r="E147" s="2">
        <v>534.60219999999993</v>
      </c>
      <c r="F147" s="2">
        <v>496.59479999999991</v>
      </c>
      <c r="G147" s="62">
        <v>489.74970000000002</v>
      </c>
      <c r="H147" s="30"/>
      <c r="I147" s="48">
        <v>3447.9989999999998</v>
      </c>
    </row>
    <row r="148" spans="1:9">
      <c r="A148" s="42" t="s">
        <v>98</v>
      </c>
      <c r="B148" s="61">
        <v>566.63199999999995</v>
      </c>
      <c r="C148" s="2">
        <v>385.13640000000004</v>
      </c>
      <c r="D148" s="2">
        <v>415.89449999999999</v>
      </c>
      <c r="E148" s="2">
        <v>470.53829999999999</v>
      </c>
      <c r="F148" s="2">
        <v>481.73939999999999</v>
      </c>
      <c r="G148" s="62">
        <v>480.37650000000008</v>
      </c>
      <c r="H148" s="30"/>
      <c r="I148" s="48">
        <v>2800.3171000000002</v>
      </c>
    </row>
    <row r="149" spans="1:9">
      <c r="A149" s="42" t="s">
        <v>97</v>
      </c>
      <c r="B149" s="61">
        <v>591.50699999999995</v>
      </c>
      <c r="C149" s="2">
        <v>535.93600000000004</v>
      </c>
      <c r="D149" s="2">
        <v>492.71749999999997</v>
      </c>
      <c r="E149" s="2">
        <v>442.7038</v>
      </c>
      <c r="F149" s="2">
        <v>430.14510000000001</v>
      </c>
      <c r="G149" s="62">
        <v>498.01739999999995</v>
      </c>
      <c r="H149" s="30"/>
      <c r="I149" s="48">
        <v>2991.0268000000005</v>
      </c>
    </row>
    <row r="150" spans="1:9">
      <c r="A150" s="42" t="s">
        <v>96</v>
      </c>
      <c r="B150" s="61">
        <v>549.24</v>
      </c>
      <c r="C150" s="2">
        <v>398.56400000000002</v>
      </c>
      <c r="D150" s="2">
        <v>440.3</v>
      </c>
      <c r="E150" s="2">
        <v>595.66399999999999</v>
      </c>
      <c r="F150" s="2">
        <v>505.44</v>
      </c>
      <c r="G150" s="62">
        <v>437.55200000000002</v>
      </c>
      <c r="H150" s="30"/>
      <c r="I150" s="48">
        <v>2926.76</v>
      </c>
    </row>
    <row r="151" spans="1:9">
      <c r="A151" s="42" t="s">
        <v>95</v>
      </c>
      <c r="B151" s="61">
        <v>551.3664</v>
      </c>
      <c r="C151" s="2">
        <v>422.83600000000001</v>
      </c>
      <c r="D151" s="2">
        <v>433.04220000000004</v>
      </c>
      <c r="E151" s="2">
        <v>389.29599999999999</v>
      </c>
      <c r="F151" s="2">
        <v>390.86349999999999</v>
      </c>
      <c r="G151" s="62">
        <v>412.39449999999999</v>
      </c>
      <c r="H151" s="30"/>
      <c r="I151" s="48">
        <v>2599.7986000000001</v>
      </c>
    </row>
    <row r="152" spans="1:9">
      <c r="A152" s="42" t="s">
        <v>94</v>
      </c>
      <c r="B152" s="61">
        <v>471.30119999999999</v>
      </c>
      <c r="C152" s="2">
        <v>518.827</v>
      </c>
      <c r="D152" s="2">
        <v>504.92320000000001</v>
      </c>
      <c r="E152" s="2">
        <v>615.91559999999993</v>
      </c>
      <c r="F152" s="2">
        <v>390.61879999999996</v>
      </c>
      <c r="G152" s="62">
        <v>703.47249999999997</v>
      </c>
      <c r="H152" s="30"/>
      <c r="I152" s="48">
        <v>3205.0582999999997</v>
      </c>
    </row>
    <row r="153" spans="1:9">
      <c r="A153" s="42" t="s">
        <v>93</v>
      </c>
      <c r="B153" s="61">
        <v>184.50899999999999</v>
      </c>
      <c r="C153" s="2">
        <v>202.0352</v>
      </c>
      <c r="D153" s="2">
        <v>199.26469999999998</v>
      </c>
      <c r="E153" s="2">
        <v>127.32299999999999</v>
      </c>
      <c r="F153" s="2">
        <v>138.15840000000003</v>
      </c>
      <c r="G153" s="62">
        <v>186.25710000000001</v>
      </c>
      <c r="H153" s="30"/>
      <c r="I153" s="48">
        <v>1037.5473999999999</v>
      </c>
    </row>
    <row r="154" spans="1:9">
      <c r="A154" s="42" t="s">
        <v>92</v>
      </c>
      <c r="B154" s="61">
        <v>333.411</v>
      </c>
      <c r="C154" s="2">
        <v>331.464</v>
      </c>
      <c r="D154" s="2">
        <v>362.84020000000004</v>
      </c>
      <c r="E154" s="2">
        <v>319.78800000000001</v>
      </c>
      <c r="F154" s="2">
        <v>351.15260000000001</v>
      </c>
      <c r="G154" s="62">
        <v>322.00380000000001</v>
      </c>
      <c r="H154" s="30"/>
      <c r="I154" s="48">
        <v>2020.6596</v>
      </c>
    </row>
    <row r="155" spans="1:9">
      <c r="A155" s="42" t="s">
        <v>91</v>
      </c>
      <c r="B155" s="61">
        <v>560.45359999999994</v>
      </c>
      <c r="C155" s="2">
        <v>585.56909999999993</v>
      </c>
      <c r="D155" s="2">
        <v>475.40840000000003</v>
      </c>
      <c r="E155" s="2">
        <v>431.59500000000003</v>
      </c>
      <c r="F155" s="2">
        <v>438.48</v>
      </c>
      <c r="G155" s="62">
        <v>461.10470000000004</v>
      </c>
      <c r="H155" s="30"/>
      <c r="I155" s="48">
        <v>2952.6107999999999</v>
      </c>
    </row>
    <row r="156" spans="1:9">
      <c r="A156" s="42" t="s">
        <v>90</v>
      </c>
      <c r="B156" s="61">
        <v>434.14080000000001</v>
      </c>
      <c r="C156" s="2">
        <v>357.81900000000002</v>
      </c>
      <c r="D156" s="2">
        <v>430.78199999999998</v>
      </c>
      <c r="E156" s="2">
        <v>378.69740000000002</v>
      </c>
      <c r="F156" s="2">
        <v>366.49040000000002</v>
      </c>
      <c r="G156" s="62">
        <v>438.976</v>
      </c>
      <c r="H156" s="30"/>
      <c r="I156" s="48">
        <v>2406.9056</v>
      </c>
    </row>
    <row r="157" spans="1:9">
      <c r="A157" s="42" t="s">
        <v>89</v>
      </c>
      <c r="B157" s="61">
        <v>628.98299999999995</v>
      </c>
      <c r="C157" s="2">
        <v>421.53370000000001</v>
      </c>
      <c r="D157" s="2">
        <v>655.35919999999999</v>
      </c>
      <c r="E157" s="2">
        <v>427.92959999999999</v>
      </c>
      <c r="F157" s="2">
        <v>568.33960000000002</v>
      </c>
      <c r="G157" s="62">
        <v>492.67379999999997</v>
      </c>
      <c r="H157" s="30"/>
      <c r="I157" s="48">
        <v>3194.8188999999998</v>
      </c>
    </row>
    <row r="158" spans="1:9">
      <c r="A158" s="42" t="s">
        <v>88</v>
      </c>
      <c r="B158" s="61">
        <v>288.41760000000005</v>
      </c>
      <c r="C158" s="2">
        <v>277.5444</v>
      </c>
      <c r="D158" s="2">
        <v>318.46499999999997</v>
      </c>
      <c r="E158" s="2">
        <v>303.072</v>
      </c>
      <c r="F158" s="2">
        <v>329.13630000000001</v>
      </c>
      <c r="G158" s="62">
        <v>275.80500000000001</v>
      </c>
      <c r="H158" s="30"/>
      <c r="I158" s="48">
        <v>1792.4403</v>
      </c>
    </row>
    <row r="159" spans="1:9">
      <c r="A159" s="42" t="s">
        <v>87</v>
      </c>
      <c r="B159" s="61">
        <v>176.2552</v>
      </c>
      <c r="C159" s="2">
        <v>127.8165</v>
      </c>
      <c r="D159" s="2">
        <v>176.92500000000001</v>
      </c>
      <c r="E159" s="2">
        <v>148.09200000000001</v>
      </c>
      <c r="F159" s="2">
        <v>226.50239999999999</v>
      </c>
      <c r="G159" s="62">
        <v>180.1926</v>
      </c>
      <c r="H159" s="30"/>
      <c r="I159" s="48">
        <v>1035.7837</v>
      </c>
    </row>
    <row r="160" spans="1:9">
      <c r="A160" s="42" t="s">
        <v>86</v>
      </c>
      <c r="B160" s="61">
        <v>604.15700000000004</v>
      </c>
      <c r="C160" s="2">
        <v>388.43359999999996</v>
      </c>
      <c r="D160" s="2">
        <v>633.23519999999996</v>
      </c>
      <c r="E160" s="2">
        <v>618.37120000000004</v>
      </c>
      <c r="F160" s="2">
        <v>581.22450000000003</v>
      </c>
      <c r="G160" s="62">
        <v>573.15069999999992</v>
      </c>
      <c r="H160" s="30"/>
      <c r="I160" s="48">
        <v>3398.5722000000005</v>
      </c>
    </row>
    <row r="161" spans="1:9">
      <c r="A161" s="42" t="s">
        <v>85</v>
      </c>
      <c r="B161" s="61">
        <v>663.57120000000009</v>
      </c>
      <c r="C161" s="2">
        <v>436.07459999999998</v>
      </c>
      <c r="D161" s="2">
        <v>698.7867</v>
      </c>
      <c r="E161" s="2">
        <v>402.2244</v>
      </c>
      <c r="F161" s="2">
        <v>547.61850000000004</v>
      </c>
      <c r="G161" s="62">
        <v>600.93200000000002</v>
      </c>
      <c r="H161" s="30"/>
      <c r="I161" s="48">
        <v>3349.2074000000002</v>
      </c>
    </row>
    <row r="162" spans="1:9">
      <c r="A162" s="42" t="s">
        <v>84</v>
      </c>
      <c r="B162" s="61">
        <v>589.65719999999999</v>
      </c>
      <c r="C162" s="2">
        <v>596.05560000000003</v>
      </c>
      <c r="D162" s="2">
        <v>501.70680000000004</v>
      </c>
      <c r="E162" s="2">
        <v>394.18099999999998</v>
      </c>
      <c r="F162" s="2">
        <v>490.95320000000004</v>
      </c>
      <c r="G162" s="62">
        <v>516.19150000000002</v>
      </c>
      <c r="H162" s="30"/>
      <c r="I162" s="48">
        <v>3088.7453</v>
      </c>
    </row>
    <row r="163" spans="1:9">
      <c r="A163" s="42" t="s">
        <v>83</v>
      </c>
      <c r="B163" s="61">
        <v>499.262</v>
      </c>
      <c r="C163" s="2">
        <v>401.94499999999999</v>
      </c>
      <c r="D163" s="2">
        <v>553.64779999999996</v>
      </c>
      <c r="E163" s="2">
        <v>331.17829999999998</v>
      </c>
      <c r="F163" s="2">
        <v>377.75200000000001</v>
      </c>
      <c r="G163" s="62">
        <v>453.74420000000003</v>
      </c>
      <c r="H163" s="30"/>
      <c r="I163" s="48">
        <v>2617.5293000000001</v>
      </c>
    </row>
    <row r="164" spans="1:9">
      <c r="A164" s="42" t="s">
        <v>125</v>
      </c>
      <c r="B164" s="61">
        <v>182.172</v>
      </c>
      <c r="C164" s="2">
        <v>90.614999999999995</v>
      </c>
      <c r="D164" s="2">
        <v>144.5</v>
      </c>
      <c r="E164" s="2">
        <v>109.67400000000001</v>
      </c>
      <c r="F164" s="2">
        <v>130.851</v>
      </c>
      <c r="G164" s="62">
        <v>86.58</v>
      </c>
      <c r="H164" s="30"/>
      <c r="I164" s="48">
        <v>744.39200000000005</v>
      </c>
    </row>
    <row r="165" spans="1:9">
      <c r="A165" s="42" t="s">
        <v>124</v>
      </c>
      <c r="B165" s="61">
        <v>651.98400000000004</v>
      </c>
      <c r="C165" s="2">
        <v>453.07499999999999</v>
      </c>
      <c r="D165" s="2">
        <v>612</v>
      </c>
      <c r="E165" s="2">
        <v>544.30799999999999</v>
      </c>
      <c r="F165" s="2">
        <v>557.17200000000003</v>
      </c>
      <c r="G165" s="62">
        <v>874.45799999999997</v>
      </c>
      <c r="H165" s="30"/>
      <c r="I165" s="48">
        <v>3692.9970000000003</v>
      </c>
    </row>
    <row r="166" spans="1:9">
      <c r="A166" s="42" t="s">
        <v>123</v>
      </c>
      <c r="B166" s="61">
        <v>699.77599999999995</v>
      </c>
      <c r="C166" s="2">
        <v>475.30399999999997</v>
      </c>
      <c r="D166" s="2">
        <v>854.68499999999995</v>
      </c>
      <c r="E166" s="2">
        <v>615.09799999999996</v>
      </c>
      <c r="F166" s="2">
        <v>588.6</v>
      </c>
      <c r="G166" s="62">
        <v>711.20699999999999</v>
      </c>
      <c r="H166" s="30"/>
      <c r="I166" s="48">
        <v>3944.6699999999996</v>
      </c>
    </row>
    <row r="167" spans="1:9">
      <c r="A167" s="42" t="s">
        <v>122</v>
      </c>
      <c r="B167" s="61">
        <v>686.66399999999999</v>
      </c>
      <c r="C167" s="2">
        <v>568.26</v>
      </c>
      <c r="D167" s="2">
        <v>731.54399999999998</v>
      </c>
      <c r="E167" s="2">
        <v>511.17599999999999</v>
      </c>
      <c r="F167" s="2">
        <v>527.81399999999996</v>
      </c>
      <c r="G167" s="62">
        <v>741.798</v>
      </c>
      <c r="H167" s="30"/>
      <c r="I167" s="48">
        <v>3767.2559999999994</v>
      </c>
    </row>
    <row r="168" spans="1:9">
      <c r="A168" s="42" t="s">
        <v>121</v>
      </c>
      <c r="B168" s="61">
        <v>880.27029999999991</v>
      </c>
      <c r="C168" s="2">
        <v>544.3614</v>
      </c>
      <c r="D168" s="2">
        <v>726.01509999999996</v>
      </c>
      <c r="E168" s="2">
        <v>564.1776000000001</v>
      </c>
      <c r="F168" s="2">
        <v>668.88499999999999</v>
      </c>
      <c r="G168" s="62">
        <v>639.17280000000005</v>
      </c>
      <c r="H168" s="30"/>
      <c r="I168" s="48">
        <v>4022.8822</v>
      </c>
    </row>
    <row r="169" spans="1:9">
      <c r="A169" s="42" t="s">
        <v>120</v>
      </c>
      <c r="B169" s="61">
        <v>294.536</v>
      </c>
      <c r="C169" s="2">
        <v>245.77500000000001</v>
      </c>
      <c r="D169" s="2">
        <v>266.42</v>
      </c>
      <c r="E169" s="2">
        <v>281.69799999999998</v>
      </c>
      <c r="F169" s="2">
        <v>209.44440000000003</v>
      </c>
      <c r="G169" s="62">
        <v>280.85340000000002</v>
      </c>
      <c r="H169" s="30"/>
      <c r="I169" s="48">
        <v>1578.7268000000001</v>
      </c>
    </row>
    <row r="170" spans="1:9">
      <c r="A170" s="42" t="s">
        <v>119</v>
      </c>
      <c r="B170" s="61">
        <v>503.3888</v>
      </c>
      <c r="C170" s="2">
        <v>334.25400000000002</v>
      </c>
      <c r="D170" s="2">
        <v>347.29750000000001</v>
      </c>
      <c r="E170" s="2">
        <v>295.55200000000002</v>
      </c>
      <c r="F170" s="2">
        <v>323.68680000000006</v>
      </c>
      <c r="G170" s="62">
        <v>329.27640000000002</v>
      </c>
      <c r="H170" s="30"/>
      <c r="I170" s="48">
        <v>2133.4555000000005</v>
      </c>
    </row>
    <row r="171" spans="1:9">
      <c r="A171" s="42" t="s">
        <v>118</v>
      </c>
      <c r="B171" s="61">
        <v>610.36680000000001</v>
      </c>
      <c r="C171" s="2">
        <v>483.44639999999998</v>
      </c>
      <c r="D171" s="2">
        <v>757.702</v>
      </c>
      <c r="E171" s="2">
        <v>470.30940000000004</v>
      </c>
      <c r="F171" s="2">
        <v>587.78399999999999</v>
      </c>
      <c r="G171" s="62">
        <v>652.2358999999999</v>
      </c>
      <c r="H171" s="30"/>
      <c r="I171" s="48">
        <v>3561.8445000000002</v>
      </c>
    </row>
    <row r="172" spans="1:9">
      <c r="A172" s="42" t="s">
        <v>117</v>
      </c>
      <c r="B172" s="61">
        <v>874.04499999999996</v>
      </c>
      <c r="C172" s="2">
        <v>973.27599999999995</v>
      </c>
      <c r="D172" s="2">
        <v>767.29499999999996</v>
      </c>
      <c r="E172" s="2">
        <v>635.04999999999995</v>
      </c>
      <c r="F172" s="2">
        <v>669.38900000000001</v>
      </c>
      <c r="G172" s="62">
        <v>699.24800000000005</v>
      </c>
      <c r="H172" s="30"/>
      <c r="I172" s="48">
        <v>4618.3029999999999</v>
      </c>
    </row>
    <row r="173" spans="1:9">
      <c r="A173" s="42" t="s">
        <v>116</v>
      </c>
      <c r="B173" s="61">
        <v>1258.2856000000002</v>
      </c>
      <c r="C173" s="2">
        <v>849.58470000000011</v>
      </c>
      <c r="D173" s="2">
        <v>913.9588</v>
      </c>
      <c r="E173" s="2">
        <v>843.9144</v>
      </c>
      <c r="F173" s="2">
        <v>1498.5045</v>
      </c>
      <c r="G173" s="62">
        <v>1511.2676999999999</v>
      </c>
      <c r="H173" s="30"/>
      <c r="I173" s="48">
        <v>6875.5156999999999</v>
      </c>
    </row>
    <row r="174" spans="1:9">
      <c r="A174" s="42" t="s">
        <v>115</v>
      </c>
      <c r="B174" s="61">
        <v>559.12249999999995</v>
      </c>
      <c r="C174" s="2">
        <v>467.95179999999999</v>
      </c>
      <c r="D174" s="2">
        <v>457.58240000000001</v>
      </c>
      <c r="E174" s="2">
        <v>451.05280000000005</v>
      </c>
      <c r="F174" s="2">
        <v>454.26179999999999</v>
      </c>
      <c r="G174" s="62">
        <v>536.16860000000008</v>
      </c>
      <c r="H174" s="30"/>
      <c r="I174" s="48">
        <v>2926.1399000000001</v>
      </c>
    </row>
    <row r="175" spans="1:9">
      <c r="A175" s="42" t="s">
        <v>114</v>
      </c>
      <c r="B175" s="61">
        <v>188.33600000000001</v>
      </c>
      <c r="C175" s="2">
        <v>315.59540000000004</v>
      </c>
      <c r="D175" s="2">
        <v>358.78620000000001</v>
      </c>
      <c r="E175" s="2">
        <v>348.54080000000005</v>
      </c>
      <c r="F175" s="2">
        <v>527.36139999999989</v>
      </c>
      <c r="G175" s="62">
        <v>541.47720000000004</v>
      </c>
      <c r="H175" s="30"/>
      <c r="I175" s="48">
        <v>2280.0969999999998</v>
      </c>
    </row>
    <row r="176" spans="1:9">
      <c r="A176" s="42" t="s">
        <v>113</v>
      </c>
      <c r="B176" s="61">
        <v>500.26749999999998</v>
      </c>
      <c r="C176" s="2">
        <v>937.67959999999994</v>
      </c>
      <c r="D176" s="2">
        <v>1013.2741000000001</v>
      </c>
      <c r="E176" s="2">
        <v>1173.9392</v>
      </c>
      <c r="F176" s="2">
        <v>1554.8707999999999</v>
      </c>
      <c r="G176" s="62">
        <v>1919.3430000000003</v>
      </c>
      <c r="H176" s="30"/>
      <c r="I176" s="48">
        <v>7099.3742000000002</v>
      </c>
    </row>
    <row r="177" spans="1:9">
      <c r="A177" s="42" t="s">
        <v>139</v>
      </c>
      <c r="B177" s="61"/>
      <c r="C177" s="2">
        <v>635.95269999999994</v>
      </c>
      <c r="D177" s="2">
        <v>693.78779999999995</v>
      </c>
      <c r="E177" s="2">
        <v>622.34640000000002</v>
      </c>
      <c r="F177" s="2">
        <v>535.40190000000007</v>
      </c>
      <c r="G177" s="62">
        <v>646.68719999999996</v>
      </c>
      <c r="H177" s="30"/>
      <c r="I177" s="48">
        <v>3134.1759999999999</v>
      </c>
    </row>
    <row r="178" spans="1:9">
      <c r="A178" s="42" t="s">
        <v>138</v>
      </c>
      <c r="B178" s="61"/>
      <c r="C178" s="2">
        <v>685.16629999999998</v>
      </c>
      <c r="D178" s="2">
        <v>713.726</v>
      </c>
      <c r="E178" s="2">
        <v>936.47120000000007</v>
      </c>
      <c r="F178" s="2">
        <v>983.73480000000006</v>
      </c>
      <c r="G178" s="62">
        <v>811.91300000000001</v>
      </c>
      <c r="H178" s="30"/>
      <c r="I178" s="48">
        <v>4131.0113000000001</v>
      </c>
    </row>
    <row r="179" spans="1:9">
      <c r="A179" s="42" t="s">
        <v>137</v>
      </c>
      <c r="B179" s="61"/>
      <c r="C179" s="2">
        <v>784.36900000000003</v>
      </c>
      <c r="D179" s="2">
        <v>579.71679999999992</v>
      </c>
      <c r="E179" s="2">
        <v>586.40260000000012</v>
      </c>
      <c r="F179" s="2">
        <v>651.10799999999995</v>
      </c>
      <c r="G179" s="62">
        <v>642.50669999999991</v>
      </c>
      <c r="H179" s="30"/>
      <c r="I179" s="48">
        <v>3244.1030999999998</v>
      </c>
    </row>
    <row r="180" spans="1:9">
      <c r="A180" s="42" t="s">
        <v>136</v>
      </c>
      <c r="B180" s="61"/>
      <c r="C180" s="2">
        <v>47.888800000000003</v>
      </c>
      <c r="D180" s="2">
        <v>194.25899999999999</v>
      </c>
      <c r="E180" s="2">
        <v>90.532800000000009</v>
      </c>
      <c r="F180" s="2">
        <v>109.0277</v>
      </c>
      <c r="G180" s="62">
        <v>150.88580000000002</v>
      </c>
      <c r="H180" s="30"/>
      <c r="I180" s="48">
        <v>592.59410000000003</v>
      </c>
    </row>
    <row r="181" spans="1:9">
      <c r="A181" s="42" t="s">
        <v>135</v>
      </c>
      <c r="B181" s="61"/>
      <c r="C181" s="2">
        <v>676.42930000000001</v>
      </c>
      <c r="D181" s="2">
        <v>639.91200000000003</v>
      </c>
      <c r="E181" s="2">
        <v>588.46320000000003</v>
      </c>
      <c r="F181" s="2">
        <v>562.35340000000008</v>
      </c>
      <c r="G181" s="62">
        <v>580.33000000000004</v>
      </c>
      <c r="H181" s="30"/>
      <c r="I181" s="48">
        <v>3047.4879000000001</v>
      </c>
    </row>
    <row r="182" spans="1:9">
      <c r="A182" s="42" t="s">
        <v>134</v>
      </c>
      <c r="B182" s="61"/>
      <c r="C182" s="2">
        <v>804.67200000000003</v>
      </c>
      <c r="D182" s="2">
        <v>1011.1487999999999</v>
      </c>
      <c r="E182" s="2">
        <v>726.17580000000009</v>
      </c>
      <c r="F182" s="2">
        <v>745.72799999999995</v>
      </c>
      <c r="G182" s="62">
        <v>883.08</v>
      </c>
      <c r="H182" s="30"/>
      <c r="I182" s="48">
        <v>4170.8046000000004</v>
      </c>
    </row>
    <row r="183" spans="1:9">
      <c r="A183" s="42" t="s">
        <v>133</v>
      </c>
      <c r="B183" s="61"/>
      <c r="C183" s="2">
        <v>962.06949999999995</v>
      </c>
      <c r="D183" s="2">
        <v>1209.8219999999999</v>
      </c>
      <c r="E183" s="2">
        <v>920.41250000000002</v>
      </c>
      <c r="F183" s="2">
        <v>822.22670000000005</v>
      </c>
      <c r="G183" s="62">
        <v>1400.0688</v>
      </c>
      <c r="H183" s="30"/>
      <c r="I183" s="48">
        <v>5314.5995000000003</v>
      </c>
    </row>
    <row r="184" spans="1:9">
      <c r="A184" s="42" t="s">
        <v>132</v>
      </c>
      <c r="B184" s="61"/>
      <c r="C184" s="2">
        <v>751.61590000000001</v>
      </c>
      <c r="D184" s="2">
        <v>916.9928000000001</v>
      </c>
      <c r="E184" s="2">
        <v>646.34759999999994</v>
      </c>
      <c r="F184" s="2">
        <v>731.17880000000002</v>
      </c>
      <c r="G184" s="62">
        <v>0</v>
      </c>
      <c r="H184" s="30"/>
      <c r="I184" s="48">
        <v>3046.1351000000004</v>
      </c>
    </row>
    <row r="185" spans="1:9">
      <c r="A185" s="42" t="s">
        <v>131</v>
      </c>
      <c r="B185" s="61"/>
      <c r="C185" s="2">
        <v>892.58639999999991</v>
      </c>
      <c r="D185" s="2">
        <v>1154.0568000000001</v>
      </c>
      <c r="E185" s="2">
        <v>885.32939999999985</v>
      </c>
      <c r="F185" s="2">
        <v>838.38520000000005</v>
      </c>
      <c r="G185" s="62">
        <v>0</v>
      </c>
      <c r="H185" s="30"/>
      <c r="I185" s="48">
        <v>3770.3578000000002</v>
      </c>
    </row>
    <row r="186" spans="1:9">
      <c r="A186" s="42" t="s">
        <v>130</v>
      </c>
      <c r="B186" s="61"/>
      <c r="C186" s="2">
        <v>202.5728</v>
      </c>
      <c r="D186" s="2">
        <v>527.91959999999995</v>
      </c>
      <c r="E186" s="2">
        <v>509.36759999999998</v>
      </c>
      <c r="F186" s="2">
        <v>410.01319999999998</v>
      </c>
      <c r="G186" s="62">
        <v>0</v>
      </c>
      <c r="H186" s="30"/>
      <c r="I186" s="48">
        <v>1649.8732</v>
      </c>
    </row>
    <row r="187" spans="1:9">
      <c r="A187" s="42" t="s">
        <v>129</v>
      </c>
      <c r="B187" s="61"/>
      <c r="C187" s="2">
        <v>473.14960000000002</v>
      </c>
      <c r="D187" s="2">
        <v>1043.4397999999999</v>
      </c>
      <c r="E187" s="2">
        <v>783.85919999999999</v>
      </c>
      <c r="F187" s="2">
        <v>1117.8379</v>
      </c>
      <c r="G187" s="62">
        <v>0</v>
      </c>
      <c r="H187" s="30"/>
      <c r="I187" s="48">
        <v>3418.2864999999997</v>
      </c>
    </row>
    <row r="188" spans="1:9">
      <c r="A188" s="42" t="s">
        <v>128</v>
      </c>
      <c r="B188" s="61"/>
      <c r="C188" s="2">
        <v>258.08159999999998</v>
      </c>
      <c r="D188" s="2">
        <v>725.63800000000003</v>
      </c>
      <c r="E188" s="2">
        <v>631.94100000000003</v>
      </c>
      <c r="F188" s="2">
        <v>762.24379999999996</v>
      </c>
      <c r="G188" s="62">
        <v>0</v>
      </c>
      <c r="H188" s="30"/>
      <c r="I188" s="48">
        <v>2377.9044000000004</v>
      </c>
    </row>
    <row r="189" spans="1:9">
      <c r="A189" s="42" t="s">
        <v>127</v>
      </c>
      <c r="B189" s="61"/>
      <c r="C189" s="2">
        <v>267.9803</v>
      </c>
      <c r="D189" s="2">
        <v>988.74360000000013</v>
      </c>
      <c r="E189" s="2">
        <v>901.54349999999999</v>
      </c>
      <c r="F189" s="2">
        <v>729.01949999999999</v>
      </c>
      <c r="G189" s="62">
        <v>18.175800000000002</v>
      </c>
      <c r="H189" s="30"/>
      <c r="I189" s="48">
        <v>2905.4627</v>
      </c>
    </row>
    <row r="190" spans="1:9">
      <c r="A190" s="42" t="s">
        <v>126</v>
      </c>
      <c r="B190" s="61"/>
      <c r="C190" s="2">
        <v>158.82</v>
      </c>
      <c r="D190" s="2">
        <v>785.92439999999999</v>
      </c>
      <c r="E190" s="2">
        <v>689.1961</v>
      </c>
      <c r="F190" s="2">
        <v>680.27390000000003</v>
      </c>
      <c r="G190" s="62">
        <v>18.175800000000002</v>
      </c>
      <c r="H190" s="30"/>
      <c r="I190" s="48">
        <v>2332.3902000000003</v>
      </c>
    </row>
    <row r="191" spans="1:9">
      <c r="A191" s="42" t="s">
        <v>141</v>
      </c>
      <c r="B191" s="61"/>
      <c r="C191" s="2"/>
      <c r="D191" s="2">
        <v>699.31399999999996</v>
      </c>
      <c r="E191" s="2">
        <v>0</v>
      </c>
      <c r="F191" s="2">
        <v>286.09649999999999</v>
      </c>
      <c r="G191" s="62"/>
      <c r="H191" s="30"/>
      <c r="I191" s="48">
        <v>985.41049999999996</v>
      </c>
    </row>
    <row r="192" spans="1:9" ht="15.75" thickBot="1">
      <c r="A192" s="43" t="s">
        <v>140</v>
      </c>
      <c r="B192" s="63"/>
      <c r="C192" s="8"/>
      <c r="D192" s="8">
        <v>171.6498</v>
      </c>
      <c r="E192" s="8"/>
      <c r="F192" s="8"/>
      <c r="G192" s="64"/>
      <c r="H192" s="30"/>
      <c r="I192" s="51">
        <v>171.6498</v>
      </c>
    </row>
  </sheetData>
  <mergeCells count="7">
    <mergeCell ref="B1:D1"/>
    <mergeCell ref="I12:I13"/>
    <mergeCell ref="A12:A13"/>
    <mergeCell ref="B12:G12"/>
    <mergeCell ref="A103:A104"/>
    <mergeCell ref="I103:I104"/>
    <mergeCell ref="B103:G10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I90"/>
  <sheetViews>
    <sheetView zoomScale="70" zoomScaleNormal="70" workbookViewId="0">
      <selection activeCell="H2" sqref="H2"/>
    </sheetView>
  </sheetViews>
  <sheetFormatPr baseColWidth="10" defaultRowHeight="15"/>
  <cols>
    <col min="1" max="1" width="47.85546875" bestFit="1" customWidth="1"/>
  </cols>
  <sheetData>
    <row r="1" spans="1:9">
      <c r="A1" s="122" t="s">
        <v>10</v>
      </c>
      <c r="B1" s="122" t="s">
        <v>45</v>
      </c>
      <c r="C1" s="126"/>
      <c r="D1" s="126"/>
      <c r="E1" s="126"/>
      <c r="F1" s="126"/>
      <c r="G1" s="127"/>
      <c r="I1" s="124" t="s">
        <v>51</v>
      </c>
    </row>
    <row r="2" spans="1:9" ht="15.75" thickBot="1">
      <c r="A2" s="123"/>
      <c r="B2" s="69">
        <v>1</v>
      </c>
      <c r="C2" s="70">
        <v>2</v>
      </c>
      <c r="D2" s="70">
        <v>3</v>
      </c>
      <c r="E2" s="70">
        <v>4</v>
      </c>
      <c r="F2" s="70">
        <v>5</v>
      </c>
      <c r="G2" s="71">
        <v>6</v>
      </c>
      <c r="I2" s="141"/>
    </row>
    <row r="3" spans="1:9">
      <c r="A3" s="41" t="s">
        <v>82</v>
      </c>
      <c r="B3" s="47">
        <v>7700.04</v>
      </c>
      <c r="C3" s="6"/>
      <c r="D3" s="6">
        <v>5976.84</v>
      </c>
      <c r="E3" s="6"/>
      <c r="F3" s="6"/>
      <c r="G3" s="59"/>
      <c r="H3" s="30"/>
      <c r="I3" s="60">
        <v>13676.880000000001</v>
      </c>
    </row>
    <row r="4" spans="1:9">
      <c r="A4" s="42" t="s">
        <v>81</v>
      </c>
      <c r="B4" s="49">
        <v>8515.3950000000004</v>
      </c>
      <c r="C4" s="2"/>
      <c r="D4" s="2">
        <v>6641.3249999999998</v>
      </c>
      <c r="E4" s="2"/>
      <c r="F4" s="2"/>
      <c r="G4" s="62"/>
      <c r="H4" s="30"/>
      <c r="I4" s="48">
        <v>15156.720000000001</v>
      </c>
    </row>
    <row r="5" spans="1:9">
      <c r="A5" s="42" t="s">
        <v>80</v>
      </c>
      <c r="B5" s="49">
        <v>8515.3950000000004</v>
      </c>
      <c r="C5" s="2"/>
      <c r="D5" s="2">
        <v>6641.3249999999998</v>
      </c>
      <c r="E5" s="2"/>
      <c r="F5" s="2"/>
      <c r="G5" s="62"/>
      <c r="H5" s="30"/>
      <c r="I5" s="48">
        <v>15156.720000000001</v>
      </c>
    </row>
    <row r="6" spans="1:9">
      <c r="A6" s="42" t="s">
        <v>79</v>
      </c>
      <c r="B6" s="49">
        <v>10028.424000000001</v>
      </c>
      <c r="C6" s="2">
        <v>13090.067999999999</v>
      </c>
      <c r="D6" s="2">
        <v>10138.879999999999</v>
      </c>
      <c r="E6" s="2">
        <v>13090.067999999999</v>
      </c>
      <c r="F6" s="2">
        <v>13090.067999999999</v>
      </c>
      <c r="G6" s="62">
        <v>13089.66</v>
      </c>
      <c r="H6" s="30"/>
      <c r="I6" s="48">
        <v>72527.167999999991</v>
      </c>
    </row>
    <row r="7" spans="1:9">
      <c r="A7" s="42" t="s">
        <v>78</v>
      </c>
      <c r="B7" s="49">
        <v>12158.835999999999</v>
      </c>
      <c r="C7" s="2">
        <v>15657.630999999999</v>
      </c>
      <c r="D7" s="2">
        <v>11588.576999999999</v>
      </c>
      <c r="E7" s="2">
        <v>13667.571</v>
      </c>
      <c r="F7" s="2">
        <v>14535.213</v>
      </c>
      <c r="G7" s="62">
        <v>14698.339</v>
      </c>
      <c r="H7" s="30"/>
      <c r="I7" s="48">
        <v>82306.166999999987</v>
      </c>
    </row>
    <row r="8" spans="1:9">
      <c r="A8" s="42" t="s">
        <v>77</v>
      </c>
      <c r="B8" s="49">
        <v>13561.053</v>
      </c>
      <c r="C8" s="2">
        <v>17313.556</v>
      </c>
      <c r="D8" s="2">
        <v>12840.88</v>
      </c>
      <c r="E8" s="2">
        <v>14721.38</v>
      </c>
      <c r="F8" s="2">
        <v>16048.128000000001</v>
      </c>
      <c r="G8" s="62">
        <v>16310.32</v>
      </c>
      <c r="H8" s="30"/>
      <c r="I8" s="48">
        <v>90795.31700000001</v>
      </c>
    </row>
    <row r="9" spans="1:9">
      <c r="A9" s="42" t="s">
        <v>76</v>
      </c>
      <c r="B9" s="49">
        <v>12832.343999999999</v>
      </c>
      <c r="C9" s="2">
        <v>12123.487999999999</v>
      </c>
      <c r="D9" s="2">
        <v>13674.534</v>
      </c>
      <c r="E9" s="2">
        <v>10418.471</v>
      </c>
      <c r="F9" s="2">
        <v>12447.45</v>
      </c>
      <c r="G9" s="62">
        <v>12318.213</v>
      </c>
      <c r="H9" s="30"/>
      <c r="I9" s="48">
        <v>73814.5</v>
      </c>
    </row>
    <row r="10" spans="1:9">
      <c r="A10" s="42" t="s">
        <v>75</v>
      </c>
      <c r="B10" s="49">
        <v>14522.2</v>
      </c>
      <c r="C10" s="2">
        <v>13930.353999999999</v>
      </c>
      <c r="D10" s="2">
        <v>15337.653</v>
      </c>
      <c r="E10" s="2">
        <v>11121.558000000001</v>
      </c>
      <c r="F10" s="2">
        <v>14073.75</v>
      </c>
      <c r="G10" s="62">
        <v>13631.322</v>
      </c>
      <c r="H10" s="30"/>
      <c r="I10" s="48">
        <v>82616.837</v>
      </c>
    </row>
    <row r="11" spans="1:9">
      <c r="A11" s="42" t="s">
        <v>74</v>
      </c>
      <c r="B11" s="49">
        <v>15650.364</v>
      </c>
      <c r="C11" s="2">
        <v>15146.091</v>
      </c>
      <c r="D11" s="2">
        <v>16378.314</v>
      </c>
      <c r="E11" s="2">
        <v>11805.035</v>
      </c>
      <c r="F11" s="2">
        <v>14902.844999999999</v>
      </c>
      <c r="G11" s="62">
        <v>14518.696</v>
      </c>
      <c r="H11" s="30"/>
      <c r="I11" s="48">
        <v>88401.345000000001</v>
      </c>
    </row>
    <row r="12" spans="1:9">
      <c r="A12" s="42" t="s">
        <v>73</v>
      </c>
      <c r="B12" s="49">
        <v>18717.976725</v>
      </c>
      <c r="C12" s="2">
        <v>17977.666000000001</v>
      </c>
      <c r="D12" s="2">
        <v>19805.825000000001</v>
      </c>
      <c r="E12" s="2">
        <v>14185.922</v>
      </c>
      <c r="F12" s="2">
        <v>17502.330000000002</v>
      </c>
      <c r="G12" s="62">
        <v>17024.168000000001</v>
      </c>
      <c r="H12" s="30"/>
      <c r="I12" s="48">
        <v>105213.88772500001</v>
      </c>
    </row>
    <row r="13" spans="1:9">
      <c r="A13" s="42" t="s">
        <v>72</v>
      </c>
      <c r="B13" s="49">
        <v>21898.250208000001</v>
      </c>
      <c r="C13" s="2">
        <v>21071.848391999996</v>
      </c>
      <c r="D13" s="2">
        <v>22759.915248000001</v>
      </c>
      <c r="E13" s="2">
        <v>17233.172354999999</v>
      </c>
      <c r="F13" s="2">
        <v>20288.026632000001</v>
      </c>
      <c r="G13" s="62">
        <v>19842.630774999998</v>
      </c>
      <c r="H13" s="30"/>
      <c r="I13" s="48">
        <v>123093.84361000001</v>
      </c>
    </row>
    <row r="14" spans="1:9">
      <c r="A14" s="42" t="s">
        <v>71</v>
      </c>
      <c r="B14" s="49">
        <v>22073.934000000001</v>
      </c>
      <c r="C14" s="2">
        <v>21264.8112</v>
      </c>
      <c r="D14" s="2">
        <v>22904.930399999997</v>
      </c>
      <c r="E14" s="2">
        <v>17360.721300000001</v>
      </c>
      <c r="F14" s="2">
        <v>20342.490000000002</v>
      </c>
      <c r="G14" s="62">
        <v>19885.309599999997</v>
      </c>
      <c r="H14" s="30"/>
      <c r="I14" s="48">
        <v>123832.19650000001</v>
      </c>
    </row>
    <row r="15" spans="1:9">
      <c r="A15" s="42" t="s">
        <v>70</v>
      </c>
      <c r="B15" s="49">
        <v>22073.934000000001</v>
      </c>
      <c r="C15" s="2">
        <v>21264.8112</v>
      </c>
      <c r="D15" s="2">
        <v>22904.930399999997</v>
      </c>
      <c r="E15" s="2">
        <v>17360.721300000001</v>
      </c>
      <c r="F15" s="2">
        <v>20342.490000000002</v>
      </c>
      <c r="G15" s="62">
        <v>19885.309599999997</v>
      </c>
      <c r="H15" s="30"/>
      <c r="I15" s="48">
        <v>123832.19650000001</v>
      </c>
    </row>
    <row r="16" spans="1:9">
      <c r="A16" s="42" t="s">
        <v>69</v>
      </c>
      <c r="B16" s="49">
        <v>24283.817999999999</v>
      </c>
      <c r="C16" s="2">
        <v>23867.168000000001</v>
      </c>
      <c r="D16" s="2">
        <v>25653</v>
      </c>
      <c r="E16" s="2">
        <v>19893.509999999998</v>
      </c>
      <c r="F16" s="2">
        <v>22719.699000000001</v>
      </c>
      <c r="G16" s="62">
        <v>21949.788</v>
      </c>
      <c r="H16" s="30"/>
      <c r="I16" s="48">
        <v>138366.98300000001</v>
      </c>
    </row>
    <row r="17" spans="1:9">
      <c r="A17" s="42" t="s">
        <v>68</v>
      </c>
      <c r="B17" s="49">
        <v>27079.847999999994</v>
      </c>
      <c r="C17" s="2">
        <v>27078.113099999999</v>
      </c>
      <c r="D17" s="2">
        <v>28564.269</v>
      </c>
      <c r="E17" s="2">
        <v>22980.3495</v>
      </c>
      <c r="F17" s="2">
        <v>25594.567500000001</v>
      </c>
      <c r="G17" s="62">
        <v>24798.317999999999</v>
      </c>
      <c r="H17" s="30"/>
      <c r="I17" s="48">
        <v>156095.46509999997</v>
      </c>
    </row>
    <row r="18" spans="1:9">
      <c r="A18" s="42" t="s">
        <v>67</v>
      </c>
      <c r="B18" s="49">
        <v>28082.266</v>
      </c>
      <c r="C18" s="2">
        <v>28178.748</v>
      </c>
      <c r="D18" s="2">
        <v>29239.05</v>
      </c>
      <c r="E18" s="2">
        <v>23864.686000000002</v>
      </c>
      <c r="F18" s="2">
        <v>26337.978999999999</v>
      </c>
      <c r="G18" s="62">
        <v>25682.262999999999</v>
      </c>
      <c r="H18" s="30"/>
      <c r="I18" s="48">
        <v>161384.992</v>
      </c>
    </row>
    <row r="19" spans="1:9">
      <c r="A19" s="42" t="s">
        <v>66</v>
      </c>
      <c r="B19" s="49">
        <v>32441.489100000003</v>
      </c>
      <c r="C19" s="2">
        <v>33285.489199999996</v>
      </c>
      <c r="D19" s="2">
        <v>33896.155800000008</v>
      </c>
      <c r="E19" s="2">
        <v>28245.003000000001</v>
      </c>
      <c r="F19" s="2">
        <v>30992.577000000001</v>
      </c>
      <c r="G19" s="62">
        <v>30391.985799999999</v>
      </c>
      <c r="H19" s="30"/>
      <c r="I19" s="48">
        <v>189252.69990000001</v>
      </c>
    </row>
    <row r="20" spans="1:9">
      <c r="A20" s="42" t="s">
        <v>65</v>
      </c>
      <c r="B20" s="49">
        <v>32111.178</v>
      </c>
      <c r="C20" s="2">
        <v>33024.031999999999</v>
      </c>
      <c r="D20" s="2">
        <v>33559.89</v>
      </c>
      <c r="E20" s="2">
        <v>28047.042000000001</v>
      </c>
      <c r="F20" s="2">
        <v>30773.116000000002</v>
      </c>
      <c r="G20" s="62">
        <v>30185.508000000002</v>
      </c>
      <c r="H20" s="30"/>
      <c r="I20" s="48">
        <v>187700.766</v>
      </c>
    </row>
    <row r="21" spans="1:9">
      <c r="A21" s="42" t="s">
        <v>64</v>
      </c>
      <c r="B21" s="49">
        <v>32111.178</v>
      </c>
      <c r="C21" s="2">
        <v>33024.031999999999</v>
      </c>
      <c r="D21" s="2">
        <v>33559.89</v>
      </c>
      <c r="E21" s="2">
        <v>28047.042000000001</v>
      </c>
      <c r="F21" s="2">
        <v>30773.116000000002</v>
      </c>
      <c r="G21" s="62">
        <v>30185.508000000002</v>
      </c>
      <c r="H21" s="30"/>
      <c r="I21" s="48">
        <v>187700.766</v>
      </c>
    </row>
    <row r="22" spans="1:9">
      <c r="A22" s="42" t="s">
        <v>63</v>
      </c>
      <c r="B22" s="49">
        <v>33759.025999999998</v>
      </c>
      <c r="C22" s="2">
        <v>35440.552000000003</v>
      </c>
      <c r="D22" s="2">
        <v>35240.235999999997</v>
      </c>
      <c r="E22" s="2">
        <v>30151.567999999999</v>
      </c>
      <c r="F22" s="2">
        <v>32463.260999999999</v>
      </c>
      <c r="G22" s="62">
        <v>32437.633999999998</v>
      </c>
      <c r="H22" s="30"/>
      <c r="I22" s="48">
        <v>199492.277</v>
      </c>
    </row>
    <row r="23" spans="1:9">
      <c r="A23" s="42" t="s">
        <v>62</v>
      </c>
      <c r="B23" s="49">
        <v>36008.902999999998</v>
      </c>
      <c r="C23" s="2">
        <v>38844.93</v>
      </c>
      <c r="D23" s="2">
        <v>37782.288</v>
      </c>
      <c r="E23" s="2">
        <v>33185.991999999998</v>
      </c>
      <c r="F23" s="2">
        <v>34937.273000000001</v>
      </c>
      <c r="G23" s="62">
        <v>35640.767999999996</v>
      </c>
      <c r="H23" s="30"/>
      <c r="I23" s="48">
        <v>216400.15399999998</v>
      </c>
    </row>
    <row r="24" spans="1:9">
      <c r="A24" s="42" t="s">
        <v>61</v>
      </c>
      <c r="B24" s="49">
        <v>38234.411999999997</v>
      </c>
      <c r="C24" s="2">
        <v>41444.603999999999</v>
      </c>
      <c r="D24" s="2">
        <v>40168.058400000002</v>
      </c>
      <c r="E24" s="2">
        <v>35316.909700000004</v>
      </c>
      <c r="F24" s="2">
        <v>37025.721100000002</v>
      </c>
      <c r="G24" s="62">
        <v>37811.406600000002</v>
      </c>
      <c r="H24" s="30"/>
      <c r="I24" s="48">
        <v>230001.11180000001</v>
      </c>
    </row>
    <row r="25" spans="1:9">
      <c r="A25" s="42" t="s">
        <v>60</v>
      </c>
      <c r="B25" s="49">
        <v>40463.559000000001</v>
      </c>
      <c r="C25" s="2">
        <v>44240.79</v>
      </c>
      <c r="D25" s="2">
        <v>42682.618000000002</v>
      </c>
      <c r="E25" s="2">
        <v>37795.296000000002</v>
      </c>
      <c r="F25" s="2">
        <v>39449.057999999997</v>
      </c>
      <c r="G25" s="62">
        <v>40568.807999999997</v>
      </c>
      <c r="H25" s="30"/>
      <c r="I25" s="48">
        <v>245200.12899999999</v>
      </c>
    </row>
    <row r="26" spans="1:9">
      <c r="A26" s="42" t="s">
        <v>59</v>
      </c>
      <c r="B26" s="49">
        <v>40463.559000000001</v>
      </c>
      <c r="C26" s="2">
        <v>44240.79</v>
      </c>
      <c r="D26" s="2">
        <v>42682.618000000002</v>
      </c>
      <c r="E26" s="2">
        <v>37795.296000000002</v>
      </c>
      <c r="F26" s="2">
        <v>39449.057999999997</v>
      </c>
      <c r="G26" s="62">
        <v>40568.807999999997</v>
      </c>
      <c r="H26" s="30"/>
      <c r="I26" s="48">
        <v>245200.12899999999</v>
      </c>
    </row>
    <row r="27" spans="1:9">
      <c r="A27" s="42" t="s">
        <v>58</v>
      </c>
      <c r="B27" s="49">
        <v>42806.041199999992</v>
      </c>
      <c r="C27" s="2">
        <v>47150.489399999999</v>
      </c>
      <c r="D27" s="2">
        <v>45318.140400000004</v>
      </c>
      <c r="E27" s="2">
        <v>46691.093999999997</v>
      </c>
      <c r="F27" s="2">
        <v>46785.621599999999</v>
      </c>
      <c r="G27" s="62">
        <v>48703.4856</v>
      </c>
      <c r="H27" s="30"/>
      <c r="I27" s="48">
        <v>277454.87220000004</v>
      </c>
    </row>
    <row r="28" spans="1:9">
      <c r="A28" s="42" t="s">
        <v>57</v>
      </c>
      <c r="B28" s="49">
        <v>45373.1</v>
      </c>
      <c r="C28" s="2">
        <v>50665.16</v>
      </c>
      <c r="D28" s="2">
        <v>48030.807999999997</v>
      </c>
      <c r="E28" s="2">
        <v>50240.928</v>
      </c>
      <c r="F28" s="2">
        <v>49709.22</v>
      </c>
      <c r="G28" s="62">
        <v>52430.49</v>
      </c>
      <c r="H28" s="30"/>
      <c r="I28" s="48">
        <v>296449.70600000001</v>
      </c>
    </row>
    <row r="29" spans="1:9">
      <c r="A29" s="42" t="s">
        <v>56</v>
      </c>
      <c r="B29" s="49">
        <v>45965.214799999994</v>
      </c>
      <c r="C29" s="2">
        <v>52967.878499999999</v>
      </c>
      <c r="D29" s="2">
        <v>49131.466799999995</v>
      </c>
      <c r="E29" s="2">
        <v>52806.535600000003</v>
      </c>
      <c r="F29" s="2">
        <v>51198.789100000002</v>
      </c>
      <c r="G29" s="62">
        <v>55066.6944</v>
      </c>
      <c r="H29" s="30"/>
      <c r="I29" s="48">
        <v>307136.57919999998</v>
      </c>
    </row>
    <row r="30" spans="1:9">
      <c r="A30" s="42" t="s">
        <v>55</v>
      </c>
      <c r="B30" s="49">
        <v>48119.449399999998</v>
      </c>
      <c r="C30" s="2">
        <v>56346.547200000001</v>
      </c>
      <c r="D30" s="2">
        <v>50276.895600000003</v>
      </c>
      <c r="E30" s="2">
        <v>55859.37</v>
      </c>
      <c r="F30" s="2">
        <v>53536.582000000002</v>
      </c>
      <c r="G30" s="62">
        <v>58226.205600000001</v>
      </c>
      <c r="H30" s="30"/>
      <c r="I30" s="48">
        <v>322365.04979999998</v>
      </c>
    </row>
    <row r="31" spans="1:9">
      <c r="A31" s="42" t="s">
        <v>54</v>
      </c>
      <c r="B31" s="49">
        <v>48119.449399999998</v>
      </c>
      <c r="C31" s="2">
        <v>56346.547200000001</v>
      </c>
      <c r="D31" s="2">
        <v>50276.895600000003</v>
      </c>
      <c r="E31" s="2">
        <v>55859.37</v>
      </c>
      <c r="F31" s="2">
        <v>53536.582000000002</v>
      </c>
      <c r="G31" s="62">
        <v>58226.205600000001</v>
      </c>
      <c r="H31" s="30"/>
      <c r="I31" s="48">
        <v>322365.04979999998</v>
      </c>
    </row>
    <row r="32" spans="1:9">
      <c r="A32" s="42" t="s">
        <v>112</v>
      </c>
      <c r="B32" s="49">
        <v>49761.855000000003</v>
      </c>
      <c r="C32" s="2">
        <v>58388.904000000002</v>
      </c>
      <c r="D32" s="2">
        <v>52005.095999999998</v>
      </c>
      <c r="E32" s="2">
        <v>57767.391000000003</v>
      </c>
      <c r="F32" s="2">
        <v>55212.260999999999</v>
      </c>
      <c r="G32" s="62">
        <v>60288.45</v>
      </c>
      <c r="H32" s="30"/>
      <c r="I32" s="48">
        <v>333423.95699999999</v>
      </c>
    </row>
    <row r="33" spans="1:9">
      <c r="A33" s="42" t="s">
        <v>111</v>
      </c>
      <c r="B33" s="49">
        <v>53352.172500000001</v>
      </c>
      <c r="C33" s="2">
        <v>62722.997500000005</v>
      </c>
      <c r="D33" s="2">
        <v>55750.464</v>
      </c>
      <c r="E33" s="2">
        <v>62043.867000000006</v>
      </c>
      <c r="F33" s="2">
        <v>59376.339</v>
      </c>
      <c r="G33" s="62">
        <v>64475.26</v>
      </c>
      <c r="H33" s="30"/>
      <c r="I33" s="48">
        <v>357721.10000000003</v>
      </c>
    </row>
    <row r="34" spans="1:9">
      <c r="A34" s="42" t="s">
        <v>110</v>
      </c>
      <c r="B34" s="49">
        <v>57337.782399999996</v>
      </c>
      <c r="C34" s="2">
        <v>67445.544500000004</v>
      </c>
      <c r="D34" s="2">
        <v>60066.908000000003</v>
      </c>
      <c r="E34" s="2">
        <v>67020.123200000002</v>
      </c>
      <c r="F34" s="2">
        <v>63875.597500000003</v>
      </c>
      <c r="G34" s="62">
        <v>69224.3</v>
      </c>
      <c r="H34" s="30"/>
      <c r="I34" s="48">
        <v>384970.25559999997</v>
      </c>
    </row>
    <row r="35" spans="1:9">
      <c r="A35" s="42" t="s">
        <v>109</v>
      </c>
      <c r="B35" s="49">
        <v>62320.47</v>
      </c>
      <c r="C35" s="2">
        <v>72518.362800000003</v>
      </c>
      <c r="D35" s="2">
        <v>65117.158400000008</v>
      </c>
      <c r="E35" s="2">
        <v>72197.573599999989</v>
      </c>
      <c r="F35" s="2">
        <v>69057.502999999997</v>
      </c>
      <c r="G35" s="62">
        <v>74564.387799999997</v>
      </c>
      <c r="H35" s="30"/>
      <c r="I35" s="48">
        <v>415775.45559999999</v>
      </c>
    </row>
    <row r="36" spans="1:9">
      <c r="A36" s="42" t="s">
        <v>108</v>
      </c>
      <c r="B36" s="49">
        <v>66719.235000000001</v>
      </c>
      <c r="C36" s="2">
        <v>77128.326000000001</v>
      </c>
      <c r="D36" s="2">
        <v>69920.368000000002</v>
      </c>
      <c r="E36" s="2">
        <v>77161.123999999996</v>
      </c>
      <c r="F36" s="2">
        <v>73507.951000000001</v>
      </c>
      <c r="G36" s="62">
        <v>79593.279999999999</v>
      </c>
      <c r="H36" s="30"/>
      <c r="I36" s="48">
        <v>444030.28399999999</v>
      </c>
    </row>
    <row r="37" spans="1:9">
      <c r="A37" s="42" t="s">
        <v>107</v>
      </c>
      <c r="B37" s="49">
        <v>66719.235000000001</v>
      </c>
      <c r="C37" s="2">
        <v>77128.326000000001</v>
      </c>
      <c r="D37" s="2">
        <v>69920.368000000002</v>
      </c>
      <c r="E37" s="2">
        <v>77161.123999999996</v>
      </c>
      <c r="F37" s="2">
        <v>73507.951000000001</v>
      </c>
      <c r="G37" s="62">
        <v>79593.279999999999</v>
      </c>
      <c r="H37" s="30"/>
      <c r="I37" s="48">
        <v>444030.28399999999</v>
      </c>
    </row>
    <row r="38" spans="1:9">
      <c r="A38" s="42" t="s">
        <v>106</v>
      </c>
      <c r="B38" s="49">
        <v>71648.724000000002</v>
      </c>
      <c r="C38" s="2">
        <v>82214.880000000005</v>
      </c>
      <c r="D38" s="2">
        <v>75576.945000000007</v>
      </c>
      <c r="E38" s="2">
        <v>82727.546000000002</v>
      </c>
      <c r="F38" s="2">
        <v>78511.686000000002</v>
      </c>
      <c r="G38" s="62">
        <v>84930.313999999998</v>
      </c>
      <c r="H38" s="30"/>
      <c r="I38" s="48">
        <v>475610.09499999997</v>
      </c>
    </row>
    <row r="39" spans="1:9">
      <c r="A39" s="42" t="s">
        <v>105</v>
      </c>
      <c r="B39" s="49">
        <v>76215.460099999997</v>
      </c>
      <c r="C39" s="2">
        <v>87347.19720000001</v>
      </c>
      <c r="D39" s="2">
        <v>81221.243400000007</v>
      </c>
      <c r="E39" s="2">
        <v>88050.217600000004</v>
      </c>
      <c r="F39" s="2">
        <v>83567.547000000006</v>
      </c>
      <c r="G39" s="62">
        <v>90409.853600000002</v>
      </c>
      <c r="H39" s="30"/>
      <c r="I39" s="48">
        <v>506811.51890000002</v>
      </c>
    </row>
    <row r="40" spans="1:9">
      <c r="A40" s="42" t="s">
        <v>104</v>
      </c>
      <c r="B40" s="49">
        <v>81307.173500000004</v>
      </c>
      <c r="C40" s="2">
        <v>92732.116800000018</v>
      </c>
      <c r="D40" s="2">
        <v>86579.279600000009</v>
      </c>
      <c r="E40" s="2">
        <v>93311.964599999992</v>
      </c>
      <c r="F40" s="2">
        <v>88809.242799999993</v>
      </c>
      <c r="G40" s="62">
        <v>96141.258000000002</v>
      </c>
      <c r="H40" s="30"/>
      <c r="I40" s="48">
        <v>538881.03529999999</v>
      </c>
    </row>
    <row r="41" spans="1:9">
      <c r="A41" s="42" t="s">
        <v>103</v>
      </c>
      <c r="B41" s="49">
        <v>84175.758000000002</v>
      </c>
      <c r="C41" s="2">
        <v>96972.618400000007</v>
      </c>
      <c r="D41" s="2">
        <v>89826.076400000005</v>
      </c>
      <c r="E41" s="2">
        <v>96954.628800000006</v>
      </c>
      <c r="F41" s="2">
        <v>91835.559099999999</v>
      </c>
      <c r="G41" s="62">
        <v>99380.278999999995</v>
      </c>
      <c r="H41" s="30"/>
      <c r="I41" s="48">
        <v>559144.91970000009</v>
      </c>
    </row>
    <row r="42" spans="1:9">
      <c r="A42" s="42" t="s">
        <v>102</v>
      </c>
      <c r="B42" s="49">
        <v>84175.758000000002</v>
      </c>
      <c r="C42" s="2">
        <v>96972.618400000007</v>
      </c>
      <c r="D42" s="2">
        <v>89826.076400000005</v>
      </c>
      <c r="E42" s="2">
        <v>96954.628800000006</v>
      </c>
      <c r="F42" s="2">
        <v>91835.559099999999</v>
      </c>
      <c r="G42" s="62">
        <v>99380.278999999995</v>
      </c>
      <c r="H42" s="30"/>
      <c r="I42" s="48">
        <v>559144.91970000009</v>
      </c>
    </row>
    <row r="43" spans="1:9">
      <c r="A43" s="42" t="s">
        <v>101</v>
      </c>
      <c r="B43" s="49">
        <v>87482.21</v>
      </c>
      <c r="C43" s="2">
        <v>101349.53069999999</v>
      </c>
      <c r="D43" s="2">
        <v>93435.6875</v>
      </c>
      <c r="E43" s="2">
        <v>102620.40740000001</v>
      </c>
      <c r="F43" s="2">
        <v>95613.551000000007</v>
      </c>
      <c r="G43" s="62">
        <v>105372.04860000001</v>
      </c>
      <c r="H43" s="30"/>
      <c r="I43" s="48">
        <v>585873.43519999995</v>
      </c>
    </row>
    <row r="44" spans="1:9">
      <c r="A44" s="42" t="s">
        <v>100</v>
      </c>
      <c r="B44" s="49">
        <v>93284.855599999995</v>
      </c>
      <c r="C44" s="2">
        <v>108035.8965</v>
      </c>
      <c r="D44" s="2">
        <v>99665.73079999999</v>
      </c>
      <c r="E44" s="2">
        <v>109791.88499999999</v>
      </c>
      <c r="F44" s="2">
        <v>102135.429</v>
      </c>
      <c r="G44" s="62">
        <v>112563.0264</v>
      </c>
      <c r="H44" s="30"/>
      <c r="I44" s="48">
        <v>625476.82329999993</v>
      </c>
    </row>
    <row r="45" spans="1:9">
      <c r="A45" s="42" t="s">
        <v>99</v>
      </c>
      <c r="B45" s="49">
        <v>107230.88639999999</v>
      </c>
      <c r="C45" s="2">
        <v>124871.61720000001</v>
      </c>
      <c r="D45" s="2">
        <v>114784.68150000001</v>
      </c>
      <c r="E45" s="2">
        <v>127142.54139999999</v>
      </c>
      <c r="F45" s="2">
        <v>117949.75379999999</v>
      </c>
      <c r="G45" s="62">
        <v>130299.19650000002</v>
      </c>
      <c r="H45" s="30"/>
      <c r="I45" s="48">
        <v>722278.67680000002</v>
      </c>
    </row>
    <row r="46" spans="1:9">
      <c r="A46" s="42" t="s">
        <v>98</v>
      </c>
      <c r="B46" s="49">
        <v>106481.00319999999</v>
      </c>
      <c r="C46" s="2">
        <v>124264.37760000001</v>
      </c>
      <c r="D46" s="2">
        <v>114214.75199999999</v>
      </c>
      <c r="E46" s="2">
        <v>126607.93919999999</v>
      </c>
      <c r="F46" s="2">
        <v>117453.15899999999</v>
      </c>
      <c r="G46" s="62">
        <v>129809.44680000001</v>
      </c>
      <c r="H46" s="30"/>
      <c r="I46" s="48">
        <v>718830.67779999995</v>
      </c>
    </row>
    <row r="47" spans="1:9">
      <c r="A47" s="42" t="s">
        <v>97</v>
      </c>
      <c r="B47" s="49">
        <v>113460.85799999999</v>
      </c>
      <c r="C47" s="2">
        <v>132540.51199999999</v>
      </c>
      <c r="D47" s="2">
        <v>121918.1125</v>
      </c>
      <c r="E47" s="2">
        <v>135176.17259999999</v>
      </c>
      <c r="F47" s="2">
        <v>125443.05620000001</v>
      </c>
      <c r="G47" s="62">
        <v>138120.99659999998</v>
      </c>
      <c r="H47" s="30"/>
      <c r="I47" s="48">
        <v>766659.70789999992</v>
      </c>
    </row>
    <row r="48" spans="1:9">
      <c r="A48" s="42" t="s">
        <v>96</v>
      </c>
      <c r="B48" s="49">
        <v>120603.72</v>
      </c>
      <c r="C48" s="2">
        <v>140620.38099999999</v>
      </c>
      <c r="D48" s="2">
        <v>129589.09600000001</v>
      </c>
      <c r="E48" s="2">
        <v>143645.88800000001</v>
      </c>
      <c r="F48" s="2">
        <v>133477.47</v>
      </c>
      <c r="G48" s="62">
        <v>146718.65599999999</v>
      </c>
      <c r="H48" s="30"/>
      <c r="I48" s="48">
        <v>814655.21099999989</v>
      </c>
    </row>
    <row r="49" spans="1:9">
      <c r="A49" s="42" t="s">
        <v>95</v>
      </c>
      <c r="B49" s="49">
        <v>127570.93440000001</v>
      </c>
      <c r="C49" s="2">
        <v>148761.133</v>
      </c>
      <c r="D49" s="2">
        <v>137212.89609999998</v>
      </c>
      <c r="E49" s="2">
        <v>152163.72480000003</v>
      </c>
      <c r="F49" s="2">
        <v>141645.30850000001</v>
      </c>
      <c r="G49" s="62">
        <v>155936.31479999999</v>
      </c>
      <c r="H49" s="30"/>
      <c r="I49" s="48">
        <v>863290.31160000013</v>
      </c>
    </row>
    <row r="50" spans="1:9">
      <c r="A50" s="42" t="s">
        <v>94</v>
      </c>
      <c r="B50" s="49">
        <v>133412.12400000001</v>
      </c>
      <c r="C50" s="2">
        <v>155711.079</v>
      </c>
      <c r="D50" s="2">
        <v>144337.51520000002</v>
      </c>
      <c r="E50" s="2">
        <v>158987.7844</v>
      </c>
      <c r="F50" s="2">
        <v>149063.41200000001</v>
      </c>
      <c r="G50" s="62">
        <v>163693.56049999999</v>
      </c>
      <c r="H50" s="30"/>
      <c r="I50" s="48">
        <v>905205.47510000004</v>
      </c>
    </row>
    <row r="51" spans="1:9">
      <c r="A51" s="42" t="s">
        <v>93</v>
      </c>
      <c r="B51" s="49">
        <v>139699.209</v>
      </c>
      <c r="C51" s="2">
        <v>163358.0864</v>
      </c>
      <c r="D51" s="2">
        <v>151649.359</v>
      </c>
      <c r="E51" s="2">
        <v>166739.83199999999</v>
      </c>
      <c r="F51" s="2">
        <v>156657.23410000003</v>
      </c>
      <c r="G51" s="62">
        <v>171886.89120000001</v>
      </c>
      <c r="H51" s="30"/>
      <c r="I51" s="48">
        <v>949990.61170000001</v>
      </c>
    </row>
    <row r="52" spans="1:9">
      <c r="A52" s="42" t="s">
        <v>92</v>
      </c>
      <c r="B52" s="49">
        <v>139699.209</v>
      </c>
      <c r="C52" s="2">
        <v>163358.0864</v>
      </c>
      <c r="D52" s="2">
        <v>151649.359</v>
      </c>
      <c r="E52" s="2">
        <v>166739.83199999999</v>
      </c>
      <c r="F52" s="2">
        <v>156657.23410000003</v>
      </c>
      <c r="G52" s="62">
        <v>171886.89120000001</v>
      </c>
      <c r="H52" s="30"/>
      <c r="I52" s="48">
        <v>949990.61170000001</v>
      </c>
    </row>
    <row r="53" spans="1:9">
      <c r="A53" s="42" t="s">
        <v>91</v>
      </c>
      <c r="B53" s="49">
        <v>146937.94780000002</v>
      </c>
      <c r="C53" s="2">
        <v>170638.80570000003</v>
      </c>
      <c r="D53" s="2">
        <v>159941.86840000001</v>
      </c>
      <c r="E53" s="2">
        <v>174379.905</v>
      </c>
      <c r="F53" s="2">
        <v>165212.565</v>
      </c>
      <c r="G53" s="62">
        <v>180086.26510000002</v>
      </c>
      <c r="H53" s="30"/>
      <c r="I53" s="48">
        <v>997197.35700000008</v>
      </c>
    </row>
    <row r="54" spans="1:9">
      <c r="A54" s="42" t="s">
        <v>90</v>
      </c>
      <c r="B54" s="49">
        <v>151183.35679999998</v>
      </c>
      <c r="C54" s="2">
        <v>175167.73560000001</v>
      </c>
      <c r="D54" s="2">
        <v>165296.27499999999</v>
      </c>
      <c r="E54" s="2">
        <v>179791.40460000004</v>
      </c>
      <c r="F54" s="2">
        <v>170964.61220000003</v>
      </c>
      <c r="G54" s="62">
        <v>185700.56599999999</v>
      </c>
      <c r="H54" s="30"/>
      <c r="I54" s="48">
        <v>1028103.9502</v>
      </c>
    </row>
    <row r="55" spans="1:9">
      <c r="A55" s="42" t="s">
        <v>89</v>
      </c>
      <c r="B55" s="49">
        <v>158022.72899999999</v>
      </c>
      <c r="C55" s="2">
        <v>181709.36310000002</v>
      </c>
      <c r="D55" s="2">
        <v>173337.3616</v>
      </c>
      <c r="E55" s="2">
        <v>186898.25279999999</v>
      </c>
      <c r="F55" s="2">
        <v>178422.28710000002</v>
      </c>
      <c r="G55" s="62">
        <v>192856.802</v>
      </c>
      <c r="H55" s="30"/>
      <c r="I55" s="48">
        <v>1071246.7955999998</v>
      </c>
    </row>
    <row r="56" spans="1:9">
      <c r="A56" s="42" t="s">
        <v>88</v>
      </c>
      <c r="B56" s="49">
        <v>170406.73199999999</v>
      </c>
      <c r="C56" s="2">
        <v>186896.9382</v>
      </c>
      <c r="D56" s="2">
        <v>178082.0895</v>
      </c>
      <c r="E56" s="2">
        <v>192092.54399999999</v>
      </c>
      <c r="F56" s="2">
        <v>190492.0575</v>
      </c>
      <c r="G56" s="62">
        <v>198145.66680000001</v>
      </c>
      <c r="H56" s="30"/>
      <c r="I56" s="48">
        <v>1116116.0279999999</v>
      </c>
    </row>
    <row r="57" spans="1:9">
      <c r="A57" s="42" t="s">
        <v>87</v>
      </c>
      <c r="B57" s="49">
        <v>170406.73199999999</v>
      </c>
      <c r="C57" s="2">
        <v>186896.9382</v>
      </c>
      <c r="D57" s="2">
        <v>178082.0895</v>
      </c>
      <c r="E57" s="2">
        <v>192092.54399999999</v>
      </c>
      <c r="F57" s="2">
        <v>190492.0575</v>
      </c>
      <c r="G57" s="62">
        <v>198145.66680000001</v>
      </c>
      <c r="H57" s="30"/>
      <c r="I57" s="48">
        <v>1116116.0279999999</v>
      </c>
    </row>
    <row r="58" spans="1:9">
      <c r="A58" s="42" t="s">
        <v>86</v>
      </c>
      <c r="B58" s="49">
        <v>176763.83840000001</v>
      </c>
      <c r="C58" s="2">
        <v>192583.87039999999</v>
      </c>
      <c r="D58" s="2">
        <v>184768.45919999998</v>
      </c>
      <c r="E58" s="2">
        <v>198897.48800000001</v>
      </c>
      <c r="F58" s="2">
        <v>196183.37400000001</v>
      </c>
      <c r="G58" s="62">
        <v>204049.24059999999</v>
      </c>
      <c r="H58" s="30"/>
      <c r="I58" s="48">
        <v>1153246.2705999999</v>
      </c>
    </row>
    <row r="59" spans="1:9">
      <c r="A59" s="42" t="s">
        <v>85</v>
      </c>
      <c r="B59" s="49">
        <v>184573.20240000001</v>
      </c>
      <c r="C59" s="2">
        <v>200217.1704</v>
      </c>
      <c r="D59" s="2">
        <v>193092.9105</v>
      </c>
      <c r="E59" s="2">
        <v>206594.36960000003</v>
      </c>
      <c r="F59" s="2">
        <v>204912.71549999999</v>
      </c>
      <c r="G59" s="62">
        <v>211935.2745</v>
      </c>
      <c r="H59" s="30"/>
      <c r="I59" s="48">
        <v>1201325.6429000001</v>
      </c>
    </row>
    <row r="60" spans="1:9">
      <c r="A60" s="42" t="s">
        <v>84</v>
      </c>
      <c r="B60" s="49">
        <v>189622.05240000002</v>
      </c>
      <c r="C60" s="2">
        <v>206198.7444</v>
      </c>
      <c r="D60" s="2">
        <v>198429.02120000002</v>
      </c>
      <c r="E60" s="2">
        <v>211878.02799999999</v>
      </c>
      <c r="F60" s="2">
        <v>211292.00380000001</v>
      </c>
      <c r="G60" s="62">
        <v>217267.8475</v>
      </c>
      <c r="H60" s="30"/>
      <c r="I60" s="48">
        <v>1234687.6972999999</v>
      </c>
    </row>
    <row r="61" spans="1:9">
      <c r="A61" s="42" t="s">
        <v>83</v>
      </c>
      <c r="B61" s="49">
        <v>195953.33600000001</v>
      </c>
      <c r="C61" s="2">
        <v>214537.08600000001</v>
      </c>
      <c r="D61" s="2">
        <v>205378.5436</v>
      </c>
      <c r="E61" s="2">
        <v>220496.9161</v>
      </c>
      <c r="F61" s="2">
        <v>218611.652</v>
      </c>
      <c r="G61" s="62">
        <v>226142.71680000002</v>
      </c>
      <c r="H61" s="30"/>
      <c r="I61" s="48">
        <v>1281120.2505000001</v>
      </c>
    </row>
    <row r="62" spans="1:9">
      <c r="A62" s="42" t="s">
        <v>125</v>
      </c>
      <c r="B62" s="49">
        <v>200815.86600000001</v>
      </c>
      <c r="C62" s="2">
        <v>218386.465</v>
      </c>
      <c r="D62" s="2">
        <v>210689.5</v>
      </c>
      <c r="E62" s="2">
        <v>224133.03599999999</v>
      </c>
      <c r="F62" s="2">
        <v>224346.15</v>
      </c>
      <c r="G62" s="62">
        <v>230393.709</v>
      </c>
      <c r="H62" s="30"/>
      <c r="I62" s="48">
        <v>1308764.726</v>
      </c>
    </row>
    <row r="63" spans="1:9">
      <c r="A63" s="42" t="s">
        <v>124</v>
      </c>
      <c r="B63" s="49">
        <v>200815.86600000001</v>
      </c>
      <c r="C63" s="2">
        <v>218386.465</v>
      </c>
      <c r="D63" s="2">
        <v>210689.5</v>
      </c>
      <c r="E63" s="2">
        <v>224133.03599999999</v>
      </c>
      <c r="F63" s="2">
        <v>224346.15</v>
      </c>
      <c r="G63" s="62">
        <v>230393.709</v>
      </c>
      <c r="H63" s="30"/>
      <c r="I63" s="48">
        <v>1308764.726</v>
      </c>
    </row>
    <row r="64" spans="1:9">
      <c r="A64" s="42" t="s">
        <v>123</v>
      </c>
      <c r="B64" s="49">
        <v>205571.52</v>
      </c>
      <c r="C64" s="2">
        <v>226374.74</v>
      </c>
      <c r="D64" s="2">
        <v>216502.66800000001</v>
      </c>
      <c r="E64" s="2">
        <v>231786.62100000001</v>
      </c>
      <c r="F64" s="2">
        <v>231023.32</v>
      </c>
      <c r="G64" s="62">
        <v>237064.527</v>
      </c>
      <c r="H64" s="30"/>
      <c r="I64" s="48">
        <v>1348323.3960000002</v>
      </c>
    </row>
    <row r="65" spans="1:9">
      <c r="A65" s="42" t="s">
        <v>122</v>
      </c>
      <c r="B65" s="49">
        <v>209902.07699999999</v>
      </c>
      <c r="C65" s="2">
        <v>232750.98</v>
      </c>
      <c r="D65" s="2">
        <v>220814.08799999999</v>
      </c>
      <c r="E65" s="2">
        <v>237701.17199999999</v>
      </c>
      <c r="F65" s="2">
        <v>236406.99600000001</v>
      </c>
      <c r="G65" s="62">
        <v>241954.36</v>
      </c>
      <c r="H65" s="30"/>
      <c r="I65" s="48">
        <v>1379529.673</v>
      </c>
    </row>
    <row r="66" spans="1:9">
      <c r="A66" s="42" t="s">
        <v>121</v>
      </c>
      <c r="B66" s="49">
        <v>215832.9019</v>
      </c>
      <c r="C66" s="2">
        <v>239977.42560000002</v>
      </c>
      <c r="D66" s="2">
        <v>226766.4234</v>
      </c>
      <c r="E66" s="2">
        <v>245162.03280000002</v>
      </c>
      <c r="F66" s="2">
        <v>243261.94200000001</v>
      </c>
      <c r="G66" s="62">
        <v>247576.0644</v>
      </c>
      <c r="H66" s="30"/>
      <c r="I66" s="48">
        <v>1418576.7901000001</v>
      </c>
    </row>
    <row r="67" spans="1:9">
      <c r="A67" s="42" t="s">
        <v>120</v>
      </c>
      <c r="B67" s="49">
        <v>220998.39359999998</v>
      </c>
      <c r="C67" s="2">
        <v>246473.00099999999</v>
      </c>
      <c r="D67" s="2">
        <v>232551.35750000001</v>
      </c>
      <c r="E67" s="2">
        <v>252267.486</v>
      </c>
      <c r="F67" s="2">
        <v>250328.8989</v>
      </c>
      <c r="G67" s="62">
        <v>254424.12660000002</v>
      </c>
      <c r="H67" s="30"/>
      <c r="I67" s="48">
        <v>1457043.2636000002</v>
      </c>
    </row>
    <row r="68" spans="1:9">
      <c r="A68" s="42" t="s">
        <v>119</v>
      </c>
      <c r="B68" s="49">
        <v>220998.39359999998</v>
      </c>
      <c r="C68" s="2">
        <v>246473.00099999999</v>
      </c>
      <c r="D68" s="2">
        <v>232551.35750000001</v>
      </c>
      <c r="E68" s="2">
        <v>252267.486</v>
      </c>
      <c r="F68" s="2">
        <v>250328.8989</v>
      </c>
      <c r="G68" s="62">
        <v>254424.12660000002</v>
      </c>
      <c r="H68" s="30"/>
      <c r="I68" s="48">
        <v>1457043.2636000002</v>
      </c>
    </row>
    <row r="69" spans="1:9">
      <c r="A69" s="42" t="s">
        <v>118</v>
      </c>
      <c r="B69" s="49">
        <v>226105.15720000002</v>
      </c>
      <c r="C69" s="2">
        <v>251915.8616</v>
      </c>
      <c r="D69" s="2">
        <v>238319.27679999999</v>
      </c>
      <c r="E69" s="2">
        <v>258917.20120000001</v>
      </c>
      <c r="F69" s="2">
        <v>257042.84139999998</v>
      </c>
      <c r="G69" s="62">
        <v>260974.02239999999</v>
      </c>
      <c r="H69" s="30"/>
      <c r="I69" s="48">
        <v>1493274.3606</v>
      </c>
    </row>
    <row r="70" spans="1:9">
      <c r="A70" s="42" t="s">
        <v>117</v>
      </c>
      <c r="B70" s="49">
        <v>231244.11199999999</v>
      </c>
      <c r="C70" s="2">
        <v>258477.25599999999</v>
      </c>
      <c r="D70" s="2">
        <v>243713.95499999999</v>
      </c>
      <c r="E70" s="2">
        <v>265758.65500000003</v>
      </c>
      <c r="F70" s="2">
        <v>263512.78100000002</v>
      </c>
      <c r="G70" s="62">
        <v>266862.64</v>
      </c>
      <c r="H70" s="30"/>
      <c r="I70" s="48">
        <v>1529569.3990000002</v>
      </c>
    </row>
    <row r="71" spans="1:9">
      <c r="A71" s="42" t="s">
        <v>116</v>
      </c>
      <c r="B71" s="49">
        <v>232600.64080000002</v>
      </c>
      <c r="C71" s="2">
        <v>265775.74200000003</v>
      </c>
      <c r="D71" s="2">
        <v>248740.5624</v>
      </c>
      <c r="E71" s="2">
        <v>272629.56090000004</v>
      </c>
      <c r="F71" s="2">
        <v>268927.48800000001</v>
      </c>
      <c r="G71" s="62">
        <v>272697.53640000004</v>
      </c>
      <c r="H71" s="30"/>
      <c r="I71" s="48">
        <v>1561371.5305000001</v>
      </c>
    </row>
    <row r="72" spans="1:9">
      <c r="A72" s="42" t="s">
        <v>115</v>
      </c>
      <c r="B72" s="49">
        <v>154735.68049999999</v>
      </c>
      <c r="C72" s="2">
        <v>269785.09529999999</v>
      </c>
      <c r="D72" s="2">
        <v>250973.54680000001</v>
      </c>
      <c r="E72" s="2">
        <v>277320.58799999999</v>
      </c>
      <c r="F72" s="2">
        <v>271162.96619999997</v>
      </c>
      <c r="G72" s="62">
        <v>275298.68740000005</v>
      </c>
      <c r="H72" s="30"/>
      <c r="I72" s="48">
        <v>1499276.5641999999</v>
      </c>
    </row>
    <row r="73" spans="1:9">
      <c r="A73" s="42" t="s">
        <v>114</v>
      </c>
      <c r="B73" s="49">
        <v>154735.68049999999</v>
      </c>
      <c r="C73" s="2">
        <v>269785.09529999999</v>
      </c>
      <c r="D73" s="2">
        <v>250973.54680000001</v>
      </c>
      <c r="E73" s="2">
        <v>277320.58799999999</v>
      </c>
      <c r="F73" s="2">
        <v>271162.96619999997</v>
      </c>
      <c r="G73" s="62">
        <v>275298.68740000005</v>
      </c>
      <c r="H73" s="30"/>
      <c r="I73" s="48">
        <v>1499276.5641999999</v>
      </c>
    </row>
    <row r="74" spans="1:9">
      <c r="A74" s="42" t="s">
        <v>113</v>
      </c>
      <c r="B74" s="49">
        <v>153988.22200000001</v>
      </c>
      <c r="C74" s="2">
        <v>274296.25079999998</v>
      </c>
      <c r="D74" s="2">
        <v>255223.05590000001</v>
      </c>
      <c r="E74" s="2">
        <v>282735.9192</v>
      </c>
      <c r="F74" s="2">
        <v>275536.95049999998</v>
      </c>
      <c r="G74" s="62">
        <v>279283.3296</v>
      </c>
      <c r="H74" s="30"/>
      <c r="I74" s="48">
        <v>1521063.7280000001</v>
      </c>
    </row>
    <row r="75" spans="1:9">
      <c r="A75" s="42" t="s">
        <v>139</v>
      </c>
      <c r="B75" s="49"/>
      <c r="C75" s="2">
        <v>277275.37719999999</v>
      </c>
      <c r="D75" s="2">
        <v>257712.5876</v>
      </c>
      <c r="E75" s="2">
        <v>285774.02</v>
      </c>
      <c r="F75" s="2">
        <v>278262.9693</v>
      </c>
      <c r="G75" s="62">
        <v>281150.00039999996</v>
      </c>
      <c r="H75" s="30"/>
      <c r="I75" s="48">
        <v>1380174.9545</v>
      </c>
    </row>
    <row r="76" spans="1:9">
      <c r="A76" s="42" t="s">
        <v>138</v>
      </c>
      <c r="B76" s="49"/>
      <c r="C76" s="2">
        <v>283019.74349999998</v>
      </c>
      <c r="D76" s="2">
        <v>262371.1678</v>
      </c>
      <c r="E76" s="2">
        <v>291874.11680000002</v>
      </c>
      <c r="F76" s="2">
        <v>283813.01640000002</v>
      </c>
      <c r="G76" s="62">
        <v>286594.09019999998</v>
      </c>
      <c r="H76" s="30"/>
      <c r="I76" s="48">
        <v>1407672.1347000001</v>
      </c>
    </row>
    <row r="77" spans="1:9">
      <c r="A77" s="42" t="s">
        <v>137</v>
      </c>
      <c r="B77" s="49"/>
      <c r="C77" s="2">
        <v>287032.22600000002</v>
      </c>
      <c r="D77" s="2">
        <v>265660.7978</v>
      </c>
      <c r="E77" s="2">
        <v>295613.29560000001</v>
      </c>
      <c r="F77" s="2">
        <v>287250.88799999998</v>
      </c>
      <c r="G77" s="62">
        <v>290196.96419999999</v>
      </c>
      <c r="H77" s="30"/>
      <c r="I77" s="48">
        <v>1425754.1716000002</v>
      </c>
    </row>
    <row r="78" spans="1:9">
      <c r="A78" s="42" t="s">
        <v>136</v>
      </c>
      <c r="B78" s="49"/>
      <c r="C78" s="2">
        <v>292732.2622</v>
      </c>
      <c r="D78" s="2">
        <v>271705.49249999999</v>
      </c>
      <c r="E78" s="2">
        <v>301757.13900000002</v>
      </c>
      <c r="F78" s="2">
        <v>292997.598</v>
      </c>
      <c r="G78" s="62">
        <v>295533.05249999999</v>
      </c>
      <c r="H78" s="30"/>
      <c r="I78" s="48">
        <v>1454725.5441999999</v>
      </c>
    </row>
    <row r="79" spans="1:9">
      <c r="A79" s="42" t="s">
        <v>135</v>
      </c>
      <c r="B79" s="49"/>
      <c r="C79" s="2">
        <v>292732.2622</v>
      </c>
      <c r="D79" s="2">
        <v>271705.49249999999</v>
      </c>
      <c r="E79" s="2">
        <v>301757.13900000002</v>
      </c>
      <c r="F79" s="2">
        <v>292997.598</v>
      </c>
      <c r="G79" s="62">
        <v>295533.05249999999</v>
      </c>
      <c r="H79" s="30"/>
      <c r="I79" s="48">
        <v>1454725.5441999999</v>
      </c>
    </row>
    <row r="80" spans="1:9">
      <c r="A80" s="42" t="s">
        <v>134</v>
      </c>
      <c r="B80" s="49"/>
      <c r="C80" s="2">
        <v>297368.97600000002</v>
      </c>
      <c r="D80" s="2">
        <v>275503.18080000003</v>
      </c>
      <c r="E80" s="2">
        <v>306665.19300000003</v>
      </c>
      <c r="F80" s="2">
        <v>296793.91800000001</v>
      </c>
      <c r="G80" s="62">
        <v>299063.87280000001</v>
      </c>
      <c r="H80" s="30"/>
      <c r="I80" s="48">
        <v>1475395.1406</v>
      </c>
    </row>
    <row r="81" spans="1:9">
      <c r="A81" s="42" t="s">
        <v>133</v>
      </c>
      <c r="B81" s="49"/>
      <c r="C81" s="2">
        <v>301959.47809999995</v>
      </c>
      <c r="D81" s="2">
        <v>280127.16749999998</v>
      </c>
      <c r="E81" s="2">
        <v>311204.95</v>
      </c>
      <c r="F81" s="2">
        <v>300585.96950000001</v>
      </c>
      <c r="G81" s="62">
        <v>303043.0968</v>
      </c>
      <c r="H81" s="30"/>
      <c r="I81" s="48">
        <v>1496920.6618999997</v>
      </c>
    </row>
    <row r="82" spans="1:9">
      <c r="A82" s="42" t="s">
        <v>132</v>
      </c>
      <c r="B82" s="49"/>
      <c r="C82" s="2">
        <v>306292.95340000006</v>
      </c>
      <c r="D82" s="2">
        <v>285609.85680000001</v>
      </c>
      <c r="E82" s="2">
        <v>316752.2169</v>
      </c>
      <c r="F82" s="2">
        <v>306224.93280000001</v>
      </c>
      <c r="G82" s="62">
        <v>160098.13560000004</v>
      </c>
      <c r="H82" s="30"/>
      <c r="I82" s="48">
        <v>1374978.0955000003</v>
      </c>
    </row>
    <row r="83" spans="1:9">
      <c r="A83" s="42" t="s">
        <v>131</v>
      </c>
      <c r="B83" s="49"/>
      <c r="C83" s="2">
        <v>118789.95600000001</v>
      </c>
      <c r="D83" s="2">
        <v>287777.56800000003</v>
      </c>
      <c r="E83" s="2">
        <v>320289.13409999997</v>
      </c>
      <c r="F83" s="2">
        <v>309376.37800000003</v>
      </c>
      <c r="G83" s="62">
        <v>2071.5749999999998</v>
      </c>
      <c r="H83" s="30"/>
      <c r="I83" s="48">
        <v>1038304.6111</v>
      </c>
    </row>
    <row r="84" spans="1:9">
      <c r="A84" s="42" t="s">
        <v>130</v>
      </c>
      <c r="B84" s="49"/>
      <c r="C84" s="2">
        <v>118789.95600000001</v>
      </c>
      <c r="D84" s="2">
        <v>287777.56800000003</v>
      </c>
      <c r="E84" s="2">
        <v>320289.13409999997</v>
      </c>
      <c r="F84" s="2">
        <v>309376.37800000003</v>
      </c>
      <c r="G84" s="62">
        <v>2071.5749999999998</v>
      </c>
      <c r="H84" s="30"/>
      <c r="I84" s="48">
        <v>1038304.6111</v>
      </c>
    </row>
    <row r="85" spans="1:9">
      <c r="A85" s="42" t="s">
        <v>129</v>
      </c>
      <c r="B85" s="49"/>
      <c r="C85" s="2">
        <v>64102.553599999999</v>
      </c>
      <c r="D85" s="2">
        <v>287754.76519999997</v>
      </c>
      <c r="E85" s="2">
        <v>322049.77709999995</v>
      </c>
      <c r="F85" s="2">
        <v>310962.74089999998</v>
      </c>
      <c r="G85" s="62">
        <v>2071.5749999999998</v>
      </c>
      <c r="H85" s="30"/>
      <c r="I85" s="48">
        <v>986941.41179999977</v>
      </c>
    </row>
    <row r="86" spans="1:9">
      <c r="A86" s="42" t="s">
        <v>128</v>
      </c>
      <c r="B86" s="49"/>
      <c r="C86" s="2">
        <v>63629.404000000002</v>
      </c>
      <c r="D86" s="2">
        <v>290486.65350000001</v>
      </c>
      <c r="E86" s="2">
        <v>325022.12550000002</v>
      </c>
      <c r="F86" s="2">
        <v>313457.14299999998</v>
      </c>
      <c r="G86" s="62">
        <v>2071.5749999999998</v>
      </c>
      <c r="H86" s="30"/>
      <c r="I86" s="48">
        <v>994666.90099999984</v>
      </c>
    </row>
    <row r="87" spans="1:9">
      <c r="A87" s="42" t="s">
        <v>127</v>
      </c>
      <c r="B87" s="49"/>
      <c r="C87" s="2">
        <v>64271.647300000004</v>
      </c>
      <c r="D87" s="2">
        <v>293587.13010000001</v>
      </c>
      <c r="E87" s="2">
        <v>330097.31550000003</v>
      </c>
      <c r="F87" s="2">
        <v>317269.28640000004</v>
      </c>
      <c r="G87" s="62">
        <v>2065.9826000000003</v>
      </c>
      <c r="H87" s="30"/>
      <c r="I87" s="48">
        <v>1007291.3619000001</v>
      </c>
    </row>
    <row r="88" spans="1:9">
      <c r="A88" s="42" t="s">
        <v>126</v>
      </c>
      <c r="B88" s="49"/>
      <c r="C88" s="2">
        <v>4529.5464000000002</v>
      </c>
      <c r="D88" s="2">
        <v>292598.38650000002</v>
      </c>
      <c r="E88" s="2">
        <v>330156.54639999999</v>
      </c>
      <c r="F88" s="2">
        <v>317459.03409999999</v>
      </c>
      <c r="G88" s="62">
        <v>2047.8068000000001</v>
      </c>
      <c r="H88" s="30"/>
      <c r="I88" s="48">
        <v>946791.32020000007</v>
      </c>
    </row>
    <row r="89" spans="1:9">
      <c r="A89" s="42" t="s">
        <v>141</v>
      </c>
      <c r="B89" s="49"/>
      <c r="C89" s="2"/>
      <c r="D89" s="2">
        <v>292701.05339999998</v>
      </c>
      <c r="E89" s="2">
        <v>77824.663</v>
      </c>
      <c r="F89" s="2">
        <v>316778.76019999996</v>
      </c>
      <c r="G89" s="62"/>
      <c r="H89" s="30"/>
      <c r="I89" s="48">
        <v>687304.47659999994</v>
      </c>
    </row>
    <row r="90" spans="1:9" ht="15.75" thickBot="1">
      <c r="A90" s="43" t="s">
        <v>140</v>
      </c>
      <c r="B90" s="50"/>
      <c r="C90" s="8"/>
      <c r="D90" s="8">
        <v>78672.824999999997</v>
      </c>
      <c r="E90" s="8"/>
      <c r="F90" s="8"/>
      <c r="G90" s="64"/>
      <c r="H90" s="30"/>
      <c r="I90" s="51">
        <v>78672.824999999997</v>
      </c>
    </row>
  </sheetData>
  <mergeCells count="3">
    <mergeCell ref="A1:A2"/>
    <mergeCell ref="I1:I2"/>
    <mergeCell ref="B1:G1"/>
  </mergeCells>
  <conditionalFormatting sqref="I3:I90">
    <cfRule type="cellIs" dxfId="0" priority="2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AB675"/>
  <sheetViews>
    <sheetView topLeftCell="O1" zoomScale="70" zoomScaleNormal="70" workbookViewId="0">
      <selection activeCell="Z30" sqref="Z30"/>
    </sheetView>
  </sheetViews>
  <sheetFormatPr baseColWidth="10" defaultRowHeight="15"/>
  <cols>
    <col min="1" max="1" width="33.5703125" style="28" bestFit="1" customWidth="1"/>
    <col min="2" max="2" width="29.7109375" style="28" bestFit="1" customWidth="1"/>
    <col min="3" max="3" width="50.7109375" style="28" bestFit="1" customWidth="1"/>
    <col min="4" max="4" width="19.7109375" style="28" bestFit="1" customWidth="1"/>
    <col min="5" max="5" width="24" style="28" bestFit="1" customWidth="1"/>
    <col min="6" max="6" width="16.7109375" style="28" bestFit="1" customWidth="1"/>
    <col min="7" max="7" width="38.28515625" style="28" bestFit="1" customWidth="1"/>
    <col min="8" max="8" width="16.7109375" style="28" bestFit="1" customWidth="1"/>
    <col min="9" max="9" width="23.28515625" style="28" bestFit="1" customWidth="1"/>
    <col min="10" max="10" width="10.85546875" style="28" bestFit="1" customWidth="1"/>
    <col min="11" max="11" width="45.5703125" style="28" bestFit="1" customWidth="1"/>
    <col min="12" max="12" width="12.140625" style="28" bestFit="1" customWidth="1"/>
    <col min="13" max="13" width="18.5703125" style="28" bestFit="1" customWidth="1"/>
    <col min="14" max="14" width="12.140625" style="28" bestFit="1" customWidth="1"/>
    <col min="15" max="15" width="36" style="28" bestFit="1" customWidth="1"/>
    <col min="16" max="16" width="10.85546875" style="28" bestFit="1" customWidth="1"/>
    <col min="17" max="17" width="21.140625" style="28" bestFit="1" customWidth="1"/>
    <col min="18" max="18" width="23.5703125" style="28" bestFit="1" customWidth="1"/>
    <col min="19" max="21" width="11.42578125" style="28"/>
    <col min="22" max="22" width="23.42578125" style="28" bestFit="1" customWidth="1"/>
    <col min="23" max="23" width="34.28515625" style="28" bestFit="1" customWidth="1"/>
    <col min="24" max="24" width="21" style="28" customWidth="1"/>
    <col min="25" max="25" width="33.42578125" style="28" bestFit="1" customWidth="1"/>
    <col min="26" max="26" width="36.28515625" style="28" bestFit="1" customWidth="1"/>
    <col min="27" max="27" width="40" style="28" bestFit="1" customWidth="1"/>
    <col min="28" max="28" width="42.85546875" style="28" bestFit="1" customWidth="1"/>
    <col min="29" max="16384" width="11.42578125" style="28"/>
  </cols>
  <sheetData>
    <row r="1" spans="1:28">
      <c r="A1" s="34" t="s">
        <v>448</v>
      </c>
      <c r="B1" s="34" t="s">
        <v>449</v>
      </c>
      <c r="C1" s="34" t="s">
        <v>450</v>
      </c>
      <c r="D1" s="34" t="s">
        <v>451</v>
      </c>
      <c r="E1" s="34" t="s">
        <v>452</v>
      </c>
      <c r="F1" s="34" t="s">
        <v>453</v>
      </c>
      <c r="G1" s="34" t="s">
        <v>454</v>
      </c>
      <c r="H1" s="34" t="s">
        <v>455</v>
      </c>
      <c r="I1" s="34" t="s">
        <v>456</v>
      </c>
      <c r="J1" s="34" t="s">
        <v>457</v>
      </c>
      <c r="K1" s="34" t="s">
        <v>458</v>
      </c>
      <c r="L1" s="34" t="s">
        <v>459</v>
      </c>
      <c r="M1" s="34" t="s">
        <v>460</v>
      </c>
      <c r="N1" s="34" t="s">
        <v>461</v>
      </c>
      <c r="O1" s="34" t="s">
        <v>462</v>
      </c>
      <c r="P1" s="34" t="s">
        <v>463</v>
      </c>
      <c r="Q1" s="34" t="s">
        <v>464</v>
      </c>
      <c r="R1" s="34" t="s">
        <v>465</v>
      </c>
      <c r="S1" s="34" t="s">
        <v>466</v>
      </c>
      <c r="T1" s="34" t="s">
        <v>467</v>
      </c>
      <c r="U1" s="34" t="s">
        <v>468</v>
      </c>
      <c r="W1" s="56"/>
      <c r="X1"/>
      <c r="Y1" s="91" t="s">
        <v>733</v>
      </c>
      <c r="Z1"/>
      <c r="AA1"/>
      <c r="AB1"/>
    </row>
    <row r="2" spans="1:28">
      <c r="A2" s="56">
        <v>120092</v>
      </c>
      <c r="B2" s="33">
        <v>702021009512</v>
      </c>
      <c r="C2" s="56" t="s">
        <v>469</v>
      </c>
      <c r="D2" s="56">
        <v>120092</v>
      </c>
      <c r="E2" s="33" t="s">
        <v>283</v>
      </c>
      <c r="F2" s="56" t="s">
        <v>283</v>
      </c>
      <c r="G2" s="33" t="s">
        <v>470</v>
      </c>
      <c r="H2" s="29" t="s">
        <v>471</v>
      </c>
      <c r="I2" s="56">
        <v>1</v>
      </c>
      <c r="J2" s="56">
        <v>2021</v>
      </c>
      <c r="K2" s="56">
        <v>301</v>
      </c>
      <c r="L2" s="56" t="s">
        <v>148</v>
      </c>
      <c r="M2" s="56">
        <v>1600</v>
      </c>
      <c r="N2" s="56">
        <v>9.93</v>
      </c>
      <c r="O2" s="56">
        <v>12079</v>
      </c>
      <c r="P2" s="56" t="s">
        <v>472</v>
      </c>
      <c r="Q2" s="32" t="s">
        <v>473</v>
      </c>
      <c r="R2" s="56" t="s">
        <v>471</v>
      </c>
      <c r="S2" s="56">
        <v>12</v>
      </c>
      <c r="T2" s="56">
        <v>1707</v>
      </c>
      <c r="U2" s="56">
        <v>10.44</v>
      </c>
      <c r="W2"/>
      <c r="X2" s="91" t="s">
        <v>38</v>
      </c>
      <c r="Y2" s="88" t="s">
        <v>732</v>
      </c>
      <c r="Z2" s="88" t="s">
        <v>734</v>
      </c>
      <c r="AA2"/>
      <c r="AB2"/>
    </row>
    <row r="3" spans="1:28">
      <c r="A3" s="56">
        <v>120092</v>
      </c>
      <c r="B3" s="33">
        <v>702021012190</v>
      </c>
      <c r="C3" s="56" t="s">
        <v>469</v>
      </c>
      <c r="D3" s="56">
        <v>120092</v>
      </c>
      <c r="E3" s="33" t="s">
        <v>283</v>
      </c>
      <c r="F3" s="56" t="s">
        <v>283</v>
      </c>
      <c r="G3" s="33" t="s">
        <v>474</v>
      </c>
      <c r="H3" s="29" t="s">
        <v>475</v>
      </c>
      <c r="I3" s="56">
        <v>1</v>
      </c>
      <c r="J3" s="56">
        <v>2021</v>
      </c>
      <c r="K3" s="56">
        <v>301</v>
      </c>
      <c r="L3" s="56" t="s">
        <v>148</v>
      </c>
      <c r="M3" s="56">
        <v>2011</v>
      </c>
      <c r="N3" s="56">
        <v>12.677</v>
      </c>
      <c r="O3" s="56">
        <v>12079</v>
      </c>
      <c r="P3" s="56" t="s">
        <v>472</v>
      </c>
      <c r="Q3" s="32" t="s">
        <v>476</v>
      </c>
      <c r="R3" s="56" t="s">
        <v>477</v>
      </c>
      <c r="S3" s="56">
        <v>12</v>
      </c>
      <c r="T3" s="56">
        <v>2104</v>
      </c>
      <c r="U3" s="56">
        <v>12.943</v>
      </c>
      <c r="W3"/>
      <c r="X3" s="44">
        <v>2020</v>
      </c>
      <c r="Y3" s="32"/>
      <c r="Z3" s="32"/>
      <c r="AA3"/>
      <c r="AB3"/>
    </row>
    <row r="4" spans="1:28">
      <c r="A4" s="56">
        <v>120092</v>
      </c>
      <c r="B4" s="33">
        <v>702021012213</v>
      </c>
      <c r="C4" s="56" t="s">
        <v>469</v>
      </c>
      <c r="D4" s="56">
        <v>120092</v>
      </c>
      <c r="E4" s="33" t="s">
        <v>283</v>
      </c>
      <c r="F4" s="56" t="s">
        <v>283</v>
      </c>
      <c r="G4" s="33" t="s">
        <v>478</v>
      </c>
      <c r="H4" s="29" t="s">
        <v>475</v>
      </c>
      <c r="I4" s="56">
        <v>1</v>
      </c>
      <c r="J4" s="56">
        <v>2021</v>
      </c>
      <c r="K4" s="56">
        <v>301</v>
      </c>
      <c r="L4" s="56" t="s">
        <v>148</v>
      </c>
      <c r="M4" s="56">
        <v>1970</v>
      </c>
      <c r="N4" s="56">
        <v>12.419</v>
      </c>
      <c r="O4" s="56">
        <v>12079</v>
      </c>
      <c r="P4" s="56" t="s">
        <v>472</v>
      </c>
      <c r="Q4" s="32" t="s">
        <v>476</v>
      </c>
      <c r="R4" s="56" t="s">
        <v>477</v>
      </c>
      <c r="S4" s="56">
        <v>12</v>
      </c>
      <c r="T4" s="56">
        <v>2061</v>
      </c>
      <c r="U4" s="56">
        <v>12.68</v>
      </c>
      <c r="W4"/>
      <c r="X4" s="65">
        <v>10</v>
      </c>
      <c r="Y4" s="32">
        <v>14453</v>
      </c>
      <c r="Z4" s="32">
        <v>77.716999999999999</v>
      </c>
      <c r="AA4"/>
      <c r="AB4"/>
    </row>
    <row r="5" spans="1:28">
      <c r="A5" s="56">
        <v>120092</v>
      </c>
      <c r="B5" s="33">
        <v>702021012848</v>
      </c>
      <c r="C5" s="56" t="s">
        <v>469</v>
      </c>
      <c r="D5" s="56">
        <v>120092</v>
      </c>
      <c r="E5" s="33" t="s">
        <v>283</v>
      </c>
      <c r="F5" s="56" t="s">
        <v>283</v>
      </c>
      <c r="G5" s="33" t="s">
        <v>479</v>
      </c>
      <c r="H5" s="29" t="s">
        <v>480</v>
      </c>
      <c r="I5" s="56">
        <v>1</v>
      </c>
      <c r="J5" s="56">
        <v>2021</v>
      </c>
      <c r="K5" s="56">
        <v>301</v>
      </c>
      <c r="L5" s="56" t="s">
        <v>148</v>
      </c>
      <c r="M5" s="56">
        <v>1538</v>
      </c>
      <c r="N5" s="56">
        <v>9.6959999999999997</v>
      </c>
      <c r="O5" s="56">
        <v>12079</v>
      </c>
      <c r="P5" s="56" t="s">
        <v>472</v>
      </c>
      <c r="Q5" s="32" t="s">
        <v>481</v>
      </c>
      <c r="R5" s="56" t="s">
        <v>480</v>
      </c>
      <c r="S5" s="56">
        <v>12</v>
      </c>
      <c r="T5" s="56">
        <v>1621</v>
      </c>
      <c r="U5" s="56">
        <v>10.141999999999999</v>
      </c>
      <c r="W5"/>
      <c r="X5" s="65">
        <v>11</v>
      </c>
      <c r="Y5" s="32">
        <v>27049</v>
      </c>
      <c r="Z5" s="32">
        <v>144.31799999999998</v>
      </c>
      <c r="AA5"/>
      <c r="AB5"/>
    </row>
    <row r="6" spans="1:28">
      <c r="A6" s="56">
        <v>120092</v>
      </c>
      <c r="B6" s="33">
        <v>702021012853</v>
      </c>
      <c r="C6" s="56" t="s">
        <v>469</v>
      </c>
      <c r="D6" s="56">
        <v>120092</v>
      </c>
      <c r="E6" s="33" t="s">
        <v>283</v>
      </c>
      <c r="F6" s="56" t="s">
        <v>283</v>
      </c>
      <c r="G6" s="33" t="s">
        <v>482</v>
      </c>
      <c r="H6" s="29" t="s">
        <v>480</v>
      </c>
      <c r="I6" s="56">
        <v>1</v>
      </c>
      <c r="J6" s="56">
        <v>2021</v>
      </c>
      <c r="K6" s="56">
        <v>301</v>
      </c>
      <c r="L6" s="56" t="s">
        <v>148</v>
      </c>
      <c r="M6" s="56">
        <v>1790</v>
      </c>
      <c r="N6" s="56">
        <v>11.284000000000001</v>
      </c>
      <c r="O6" s="56">
        <v>12079</v>
      </c>
      <c r="P6" s="56" t="s">
        <v>472</v>
      </c>
      <c r="Q6" s="32" t="s">
        <v>481</v>
      </c>
      <c r="R6" s="56" t="s">
        <v>480</v>
      </c>
      <c r="S6" s="56">
        <v>12</v>
      </c>
      <c r="T6" s="56">
        <v>1887</v>
      </c>
      <c r="U6" s="56">
        <v>11.804</v>
      </c>
      <c r="W6"/>
      <c r="X6" s="65">
        <v>12</v>
      </c>
      <c r="Y6" s="32">
        <v>87665</v>
      </c>
      <c r="Z6" s="32">
        <v>501.77499999999998</v>
      </c>
      <c r="AA6"/>
      <c r="AB6"/>
    </row>
    <row r="7" spans="1:28">
      <c r="A7" s="56">
        <v>120092</v>
      </c>
      <c r="B7" s="33">
        <v>702021013822</v>
      </c>
      <c r="C7" s="56" t="s">
        <v>469</v>
      </c>
      <c r="D7" s="56">
        <v>120092</v>
      </c>
      <c r="E7" s="33" t="s">
        <v>283</v>
      </c>
      <c r="F7" s="56" t="s">
        <v>283</v>
      </c>
      <c r="G7" s="33" t="s">
        <v>483</v>
      </c>
      <c r="H7" s="29" t="s">
        <v>484</v>
      </c>
      <c r="I7" s="56">
        <v>1</v>
      </c>
      <c r="J7" s="56">
        <v>2021</v>
      </c>
      <c r="K7" s="56">
        <v>301</v>
      </c>
      <c r="L7" s="56" t="s">
        <v>148</v>
      </c>
      <c r="M7" s="56">
        <v>2000</v>
      </c>
      <c r="N7" s="56">
        <v>12.608000000000001</v>
      </c>
      <c r="O7" s="56">
        <v>12079</v>
      </c>
      <c r="P7" s="56" t="s">
        <v>472</v>
      </c>
      <c r="Q7" s="32" t="s">
        <v>485</v>
      </c>
      <c r="R7" s="56" t="s">
        <v>486</v>
      </c>
      <c r="S7" s="56">
        <v>12</v>
      </c>
      <c r="T7" s="56">
        <v>2051</v>
      </c>
      <c r="U7" s="56">
        <v>12.417999999999999</v>
      </c>
      <c r="W7"/>
      <c r="X7" s="44">
        <v>2021</v>
      </c>
      <c r="Y7" s="32"/>
      <c r="Z7" s="32"/>
      <c r="AA7"/>
      <c r="AB7"/>
    </row>
    <row r="8" spans="1:28">
      <c r="A8" s="56">
        <v>120092</v>
      </c>
      <c r="B8" s="33">
        <v>702021013843</v>
      </c>
      <c r="C8" s="56" t="s">
        <v>469</v>
      </c>
      <c r="D8" s="56">
        <v>120092</v>
      </c>
      <c r="E8" s="33" t="s">
        <v>283</v>
      </c>
      <c r="F8" s="56" t="s">
        <v>283</v>
      </c>
      <c r="G8" s="33" t="s">
        <v>487</v>
      </c>
      <c r="H8" s="29" t="s">
        <v>484</v>
      </c>
      <c r="I8" s="56">
        <v>1</v>
      </c>
      <c r="J8" s="56">
        <v>2021</v>
      </c>
      <c r="K8" s="56">
        <v>301</v>
      </c>
      <c r="L8" s="56" t="s">
        <v>148</v>
      </c>
      <c r="M8" s="56">
        <v>2074</v>
      </c>
      <c r="N8" s="56">
        <v>13.074</v>
      </c>
      <c r="O8" s="56">
        <v>12079</v>
      </c>
      <c r="P8" s="56" t="s">
        <v>472</v>
      </c>
      <c r="Q8" s="32" t="s">
        <v>485</v>
      </c>
      <c r="R8" s="56" t="s">
        <v>486</v>
      </c>
      <c r="S8" s="56">
        <v>12</v>
      </c>
      <c r="T8" s="56">
        <v>2127</v>
      </c>
      <c r="U8" s="56">
        <v>12.877000000000001</v>
      </c>
      <c r="W8"/>
      <c r="X8" s="65">
        <v>1</v>
      </c>
      <c r="Y8" s="32">
        <v>63845</v>
      </c>
      <c r="Z8" s="32">
        <v>390.69200000000001</v>
      </c>
      <c r="AA8"/>
      <c r="AB8"/>
    </row>
    <row r="9" spans="1:28">
      <c r="A9" s="56">
        <v>120092</v>
      </c>
      <c r="B9" s="33">
        <v>702021014216</v>
      </c>
      <c r="C9" s="56" t="s">
        <v>469</v>
      </c>
      <c r="D9" s="56">
        <v>120092</v>
      </c>
      <c r="E9" s="33" t="s">
        <v>283</v>
      </c>
      <c r="F9" s="56" t="s">
        <v>283</v>
      </c>
      <c r="G9" s="33" t="s">
        <v>488</v>
      </c>
      <c r="H9" s="29" t="s">
        <v>486</v>
      </c>
      <c r="I9" s="56">
        <v>2</v>
      </c>
      <c r="J9" s="56">
        <v>2021</v>
      </c>
      <c r="K9" s="56">
        <v>301</v>
      </c>
      <c r="L9" s="56" t="s">
        <v>148</v>
      </c>
      <c r="M9" s="56">
        <v>2140</v>
      </c>
      <c r="N9" s="56">
        <v>13.565</v>
      </c>
      <c r="O9" s="56">
        <v>12079</v>
      </c>
      <c r="P9" s="56" t="s">
        <v>472</v>
      </c>
      <c r="Q9" s="32" t="s">
        <v>489</v>
      </c>
      <c r="R9" s="56" t="s">
        <v>490</v>
      </c>
      <c r="S9" s="56">
        <v>12</v>
      </c>
      <c r="T9" s="56">
        <v>2126</v>
      </c>
      <c r="U9" s="56">
        <v>11.804</v>
      </c>
      <c r="W9"/>
      <c r="X9" s="65">
        <v>2</v>
      </c>
      <c r="Y9" s="32">
        <v>98264</v>
      </c>
      <c r="Z9" s="32">
        <v>570.2890000000001</v>
      </c>
      <c r="AA9"/>
      <c r="AB9"/>
    </row>
    <row r="10" spans="1:28">
      <c r="A10" s="56">
        <v>120092</v>
      </c>
      <c r="B10" s="33">
        <v>702021014268</v>
      </c>
      <c r="C10" s="56" t="s">
        <v>469</v>
      </c>
      <c r="D10" s="56">
        <v>120092</v>
      </c>
      <c r="E10" s="33" t="s">
        <v>283</v>
      </c>
      <c r="F10" s="56" t="s">
        <v>283</v>
      </c>
      <c r="G10" s="33" t="s">
        <v>491</v>
      </c>
      <c r="H10" s="29" t="s">
        <v>486</v>
      </c>
      <c r="I10" s="56">
        <v>2</v>
      </c>
      <c r="J10" s="56">
        <v>2021</v>
      </c>
      <c r="K10" s="56">
        <v>301</v>
      </c>
      <c r="L10" s="56" t="s">
        <v>148</v>
      </c>
      <c r="M10" s="56">
        <v>2488</v>
      </c>
      <c r="N10" s="56">
        <v>15.771000000000001</v>
      </c>
      <c r="O10" s="56">
        <v>12079</v>
      </c>
      <c r="P10" s="56" t="s">
        <v>472</v>
      </c>
      <c r="Q10" s="32" t="s">
        <v>489</v>
      </c>
      <c r="R10" s="56" t="s">
        <v>490</v>
      </c>
      <c r="S10" s="56">
        <v>12</v>
      </c>
      <c r="T10" s="56">
        <v>2472</v>
      </c>
      <c r="U10" s="56">
        <v>13.723000000000001</v>
      </c>
      <c r="W10"/>
      <c r="X10" s="44" t="s">
        <v>0</v>
      </c>
      <c r="Y10" s="32">
        <v>291276</v>
      </c>
      <c r="Z10" s="32">
        <v>1684.7910000000002</v>
      </c>
      <c r="AA10"/>
      <c r="AB10"/>
    </row>
    <row r="11" spans="1:28">
      <c r="A11" s="56">
        <v>120092</v>
      </c>
      <c r="B11" s="33">
        <v>702021014825</v>
      </c>
      <c r="C11" s="56" t="s">
        <v>469</v>
      </c>
      <c r="D11" s="56">
        <v>120092</v>
      </c>
      <c r="E11" s="33" t="s">
        <v>283</v>
      </c>
      <c r="F11" s="56" t="s">
        <v>283</v>
      </c>
      <c r="G11" s="33" t="s">
        <v>492</v>
      </c>
      <c r="H11" s="29" t="s">
        <v>490</v>
      </c>
      <c r="I11" s="56">
        <v>2</v>
      </c>
      <c r="J11" s="56">
        <v>2021</v>
      </c>
      <c r="K11" s="56">
        <v>301</v>
      </c>
      <c r="L11" s="56" t="s">
        <v>148</v>
      </c>
      <c r="M11" s="56">
        <v>2200</v>
      </c>
      <c r="N11" s="56">
        <v>13.946</v>
      </c>
      <c r="O11" s="56">
        <v>12079</v>
      </c>
      <c r="P11" s="56" t="s">
        <v>472</v>
      </c>
      <c r="Q11" s="32" t="s">
        <v>493</v>
      </c>
      <c r="R11" s="56" t="s">
        <v>494</v>
      </c>
      <c r="S11" s="56">
        <v>12</v>
      </c>
      <c r="T11" s="56">
        <v>2240</v>
      </c>
      <c r="U11" s="56">
        <v>12.523999999999999</v>
      </c>
      <c r="W11"/>
      <c r="X11"/>
      <c r="Y11"/>
      <c r="Z11"/>
      <c r="AA11"/>
      <c r="AB11"/>
    </row>
    <row r="12" spans="1:28">
      <c r="A12" s="56">
        <v>120092</v>
      </c>
      <c r="B12" s="33">
        <v>702021014921</v>
      </c>
      <c r="C12" s="56" t="s">
        <v>469</v>
      </c>
      <c r="D12" s="56">
        <v>120092</v>
      </c>
      <c r="E12" s="33" t="s">
        <v>283</v>
      </c>
      <c r="F12" s="56" t="s">
        <v>283</v>
      </c>
      <c r="G12" s="33" t="s">
        <v>495</v>
      </c>
      <c r="H12" s="29" t="s">
        <v>490</v>
      </c>
      <c r="I12" s="56">
        <v>2</v>
      </c>
      <c r="J12" s="56">
        <v>2021</v>
      </c>
      <c r="K12" s="56">
        <v>301</v>
      </c>
      <c r="L12" s="56" t="s">
        <v>148</v>
      </c>
      <c r="M12" s="56">
        <v>1720</v>
      </c>
      <c r="N12" s="56">
        <v>10.903</v>
      </c>
      <c r="O12" s="56">
        <v>12079</v>
      </c>
      <c r="P12" s="56" t="s">
        <v>472</v>
      </c>
      <c r="Q12" s="32" t="s">
        <v>493</v>
      </c>
      <c r="R12" s="56" t="s">
        <v>494</v>
      </c>
      <c r="S12" s="56">
        <v>12</v>
      </c>
      <c r="T12" s="56">
        <v>1751</v>
      </c>
      <c r="U12" s="56">
        <v>9.7910000000000004</v>
      </c>
      <c r="W12"/>
      <c r="X12"/>
      <c r="Y12"/>
      <c r="Z12"/>
    </row>
    <row r="13" spans="1:28">
      <c r="A13" s="56">
        <v>120092</v>
      </c>
      <c r="B13" s="33">
        <v>702021014890</v>
      </c>
      <c r="C13" s="56" t="s">
        <v>469</v>
      </c>
      <c r="D13" s="56">
        <v>120092</v>
      </c>
      <c r="E13" s="33" t="s">
        <v>283</v>
      </c>
      <c r="F13" s="56" t="s">
        <v>283</v>
      </c>
      <c r="G13" s="33" t="s">
        <v>496</v>
      </c>
      <c r="H13" s="29" t="s">
        <v>490</v>
      </c>
      <c r="I13" s="56">
        <v>2</v>
      </c>
      <c r="J13" s="56">
        <v>2021</v>
      </c>
      <c r="K13" s="56">
        <v>301</v>
      </c>
      <c r="L13" s="56" t="s">
        <v>148</v>
      </c>
      <c r="M13" s="56">
        <v>2490</v>
      </c>
      <c r="N13" s="56">
        <v>15.784000000000001</v>
      </c>
      <c r="O13" s="56">
        <v>12079</v>
      </c>
      <c r="P13" s="56" t="s">
        <v>472</v>
      </c>
      <c r="Q13" s="32" t="s">
        <v>493</v>
      </c>
      <c r="R13" s="56" t="s">
        <v>494</v>
      </c>
      <c r="S13" s="56">
        <v>12</v>
      </c>
      <c r="T13" s="56">
        <v>2535</v>
      </c>
      <c r="U13" s="56">
        <v>14.173999999999999</v>
      </c>
      <c r="W13"/>
      <c r="X13"/>
      <c r="Y13"/>
      <c r="Z13"/>
    </row>
    <row r="14" spans="1:28">
      <c r="A14" s="56">
        <v>120092</v>
      </c>
      <c r="B14" s="33">
        <v>702021016127</v>
      </c>
      <c r="C14" s="56" t="s">
        <v>469</v>
      </c>
      <c r="D14" s="56">
        <v>120092</v>
      </c>
      <c r="E14" s="33" t="s">
        <v>283</v>
      </c>
      <c r="F14" s="56" t="s">
        <v>283</v>
      </c>
      <c r="G14" s="33" t="s">
        <v>497</v>
      </c>
      <c r="H14" s="29" t="s">
        <v>498</v>
      </c>
      <c r="I14" s="56">
        <v>2</v>
      </c>
      <c r="J14" s="56">
        <v>2021</v>
      </c>
      <c r="K14" s="56">
        <v>301</v>
      </c>
      <c r="L14" s="56" t="s">
        <v>148</v>
      </c>
      <c r="M14" s="56">
        <v>1460</v>
      </c>
      <c r="N14" s="56">
        <v>9.2530000000000001</v>
      </c>
      <c r="O14" s="56">
        <v>12079</v>
      </c>
      <c r="P14" s="56" t="s">
        <v>472</v>
      </c>
      <c r="Q14" s="32" t="s">
        <v>499</v>
      </c>
      <c r="R14" s="56" t="s">
        <v>500</v>
      </c>
      <c r="S14" s="56">
        <v>12</v>
      </c>
      <c r="T14" s="56">
        <v>1436</v>
      </c>
      <c r="U14" s="56">
        <v>8.4079999999999995</v>
      </c>
      <c r="V14"/>
      <c r="W14"/>
      <c r="X14"/>
      <c r="Y14"/>
      <c r="Z14"/>
    </row>
    <row r="15" spans="1:28">
      <c r="A15" s="56">
        <v>120092</v>
      </c>
      <c r="B15" s="33">
        <v>702021017221</v>
      </c>
      <c r="C15" s="56" t="s">
        <v>469</v>
      </c>
      <c r="D15" s="56">
        <v>120092</v>
      </c>
      <c r="E15" s="33" t="s">
        <v>283</v>
      </c>
      <c r="F15" s="56" t="s">
        <v>283</v>
      </c>
      <c r="G15" s="33" t="s">
        <v>501</v>
      </c>
      <c r="H15" s="29" t="s">
        <v>502</v>
      </c>
      <c r="I15" s="56">
        <v>2</v>
      </c>
      <c r="J15" s="56">
        <v>2021</v>
      </c>
      <c r="K15" s="56">
        <v>301</v>
      </c>
      <c r="L15" s="56" t="s">
        <v>148</v>
      </c>
      <c r="M15" s="56">
        <v>1400</v>
      </c>
      <c r="N15" s="56">
        <v>8.8729999999999993</v>
      </c>
      <c r="O15" s="56">
        <v>12079</v>
      </c>
      <c r="P15" s="56" t="s">
        <v>472</v>
      </c>
      <c r="Q15" s="32" t="s">
        <v>503</v>
      </c>
      <c r="R15" s="56" t="s">
        <v>504</v>
      </c>
      <c r="S15" s="56">
        <v>12</v>
      </c>
      <c r="T15" s="56">
        <v>1264</v>
      </c>
      <c r="U15" s="56">
        <v>7.6760000000000002</v>
      </c>
      <c r="V15"/>
      <c r="W15"/>
      <c r="X15"/>
      <c r="Y15"/>
      <c r="Z15"/>
    </row>
    <row r="16" spans="1:28">
      <c r="A16" s="56">
        <v>120092</v>
      </c>
      <c r="B16" s="33">
        <v>702021018367</v>
      </c>
      <c r="C16" s="56" t="s">
        <v>469</v>
      </c>
      <c r="D16" s="56">
        <v>120092</v>
      </c>
      <c r="E16" s="33" t="s">
        <v>283</v>
      </c>
      <c r="F16" s="56" t="s">
        <v>283</v>
      </c>
      <c r="G16" s="33" t="s">
        <v>505</v>
      </c>
      <c r="H16" s="29" t="s">
        <v>506</v>
      </c>
      <c r="I16" s="56">
        <v>2</v>
      </c>
      <c r="J16" s="56">
        <v>2021</v>
      </c>
      <c r="K16" s="56">
        <v>301</v>
      </c>
      <c r="L16" s="56" t="s">
        <v>148</v>
      </c>
      <c r="M16" s="56">
        <v>791</v>
      </c>
      <c r="N16" s="56">
        <v>5.0129999999999999</v>
      </c>
      <c r="O16" s="56">
        <v>12079</v>
      </c>
      <c r="P16" s="56" t="s">
        <v>472</v>
      </c>
      <c r="Q16" s="32" t="s">
        <v>507</v>
      </c>
      <c r="R16" s="56" t="s">
        <v>508</v>
      </c>
      <c r="S16" s="56">
        <v>12</v>
      </c>
      <c r="T16" s="56">
        <v>934</v>
      </c>
      <c r="U16" s="56">
        <v>5.54</v>
      </c>
      <c r="V16"/>
      <c r="W16"/>
      <c r="X16"/>
      <c r="Y16"/>
      <c r="Z16"/>
    </row>
    <row r="17" spans="1:26">
      <c r="A17" s="56">
        <v>120092</v>
      </c>
      <c r="B17" s="33">
        <v>702021018209</v>
      </c>
      <c r="C17" s="56" t="s">
        <v>469</v>
      </c>
      <c r="D17" s="56">
        <v>120092</v>
      </c>
      <c r="E17" s="33" t="s">
        <v>283</v>
      </c>
      <c r="F17" s="56" t="s">
        <v>283</v>
      </c>
      <c r="G17" s="33" t="s">
        <v>509</v>
      </c>
      <c r="H17" s="29" t="s">
        <v>506</v>
      </c>
      <c r="I17" s="56">
        <v>2</v>
      </c>
      <c r="J17" s="56">
        <v>2021</v>
      </c>
      <c r="K17" s="56">
        <v>301</v>
      </c>
      <c r="L17" s="56" t="s">
        <v>148</v>
      </c>
      <c r="M17" s="56">
        <v>1500</v>
      </c>
      <c r="N17" s="56">
        <v>9.5069999999999997</v>
      </c>
      <c r="O17" s="56">
        <v>12079</v>
      </c>
      <c r="P17" s="56" t="s">
        <v>472</v>
      </c>
      <c r="Q17" s="32" t="s">
        <v>507</v>
      </c>
      <c r="R17" s="56" t="s">
        <v>508</v>
      </c>
      <c r="S17" s="56">
        <v>12</v>
      </c>
      <c r="T17" s="56">
        <v>1771</v>
      </c>
      <c r="U17" s="56">
        <v>10.506</v>
      </c>
      <c r="V17"/>
      <c r="W17"/>
      <c r="X17"/>
      <c r="Y17"/>
      <c r="Z17"/>
    </row>
    <row r="18" spans="1:26" ht="15.75" thickBot="1">
      <c r="A18" s="56">
        <v>120092</v>
      </c>
      <c r="B18" s="33">
        <v>702021018193</v>
      </c>
      <c r="C18" s="56" t="s">
        <v>469</v>
      </c>
      <c r="D18" s="56">
        <v>120092</v>
      </c>
      <c r="E18" s="33" t="s">
        <v>283</v>
      </c>
      <c r="F18" s="56" t="s">
        <v>283</v>
      </c>
      <c r="G18" s="33" t="s">
        <v>510</v>
      </c>
      <c r="H18" s="29" t="s">
        <v>506</v>
      </c>
      <c r="I18" s="56">
        <v>2</v>
      </c>
      <c r="J18" s="56">
        <v>2021</v>
      </c>
      <c r="K18" s="56">
        <v>301</v>
      </c>
      <c r="L18" s="56" t="s">
        <v>148</v>
      </c>
      <c r="M18" s="56">
        <v>1450</v>
      </c>
      <c r="N18" s="56">
        <v>9.19</v>
      </c>
      <c r="O18" s="56">
        <v>12079</v>
      </c>
      <c r="P18" s="56" t="s">
        <v>472</v>
      </c>
      <c r="Q18" s="32" t="s">
        <v>507</v>
      </c>
      <c r="R18" s="56" t="s">
        <v>508</v>
      </c>
      <c r="S18" s="56">
        <v>12</v>
      </c>
      <c r="T18" s="56">
        <v>1712</v>
      </c>
      <c r="U18" s="56">
        <v>10.154999999999999</v>
      </c>
      <c r="V18"/>
      <c r="W18"/>
      <c r="X18" s="102" t="s">
        <v>38</v>
      </c>
      <c r="Y18" s="102" t="s">
        <v>732</v>
      </c>
      <c r="Z18" s="102" t="s">
        <v>734</v>
      </c>
    </row>
    <row r="19" spans="1:26" ht="15.75" thickBot="1">
      <c r="A19" s="56">
        <v>120092</v>
      </c>
      <c r="B19" s="33">
        <v>702021009508</v>
      </c>
      <c r="C19" s="56" t="s">
        <v>469</v>
      </c>
      <c r="D19" s="56">
        <v>120092</v>
      </c>
      <c r="E19" s="33" t="s">
        <v>283</v>
      </c>
      <c r="F19" s="56" t="s">
        <v>283</v>
      </c>
      <c r="G19" s="33" t="s">
        <v>511</v>
      </c>
      <c r="H19" s="29" t="s">
        <v>471</v>
      </c>
      <c r="I19" s="56">
        <v>1</v>
      </c>
      <c r="J19" s="56">
        <v>2021</v>
      </c>
      <c r="K19" s="56">
        <v>301</v>
      </c>
      <c r="L19" s="56" t="s">
        <v>148</v>
      </c>
      <c r="M19" s="56">
        <v>1650</v>
      </c>
      <c r="N19" s="56">
        <v>10.24</v>
      </c>
      <c r="O19" s="56">
        <v>12079</v>
      </c>
      <c r="P19" s="56" t="s">
        <v>472</v>
      </c>
      <c r="Q19" s="32" t="s">
        <v>473</v>
      </c>
      <c r="R19" s="56" t="s">
        <v>471</v>
      </c>
      <c r="S19" s="56">
        <v>12</v>
      </c>
      <c r="T19" s="56">
        <v>1763</v>
      </c>
      <c r="U19" s="56">
        <v>10.766</v>
      </c>
      <c r="W19" s="120" t="s">
        <v>44</v>
      </c>
      <c r="X19" s="106" t="s">
        <v>43</v>
      </c>
      <c r="Y19" s="107" t="s">
        <v>735</v>
      </c>
      <c r="Z19" s="108" t="s">
        <v>736</v>
      </c>
    </row>
    <row r="20" spans="1:26">
      <c r="A20" s="56">
        <v>120092</v>
      </c>
      <c r="B20" s="33">
        <v>702021009963</v>
      </c>
      <c r="C20" s="56" t="s">
        <v>469</v>
      </c>
      <c r="D20" s="56">
        <v>120092</v>
      </c>
      <c r="E20" s="33" t="s">
        <v>283</v>
      </c>
      <c r="F20" s="56" t="s">
        <v>283</v>
      </c>
      <c r="G20" s="33" t="s">
        <v>512</v>
      </c>
      <c r="H20" s="29" t="s">
        <v>513</v>
      </c>
      <c r="I20" s="56">
        <v>1</v>
      </c>
      <c r="J20" s="56">
        <v>2021</v>
      </c>
      <c r="K20" s="56">
        <v>301</v>
      </c>
      <c r="L20" s="56" t="s">
        <v>148</v>
      </c>
      <c r="M20" s="56">
        <v>1200</v>
      </c>
      <c r="N20" s="56">
        <v>7.3730000000000002</v>
      </c>
      <c r="O20" s="56">
        <v>12079</v>
      </c>
      <c r="P20" s="56" t="s">
        <v>472</v>
      </c>
      <c r="Q20" s="32" t="s">
        <v>514</v>
      </c>
      <c r="R20" s="56" t="s">
        <v>513</v>
      </c>
      <c r="S20" s="56">
        <v>12</v>
      </c>
      <c r="T20" s="56">
        <v>1271</v>
      </c>
      <c r="U20" s="56">
        <v>7.5</v>
      </c>
      <c r="W20" s="103">
        <v>2020</v>
      </c>
      <c r="X20" s="109">
        <v>10</v>
      </c>
      <c r="Y20" s="110">
        <v>14453</v>
      </c>
      <c r="Z20" s="111">
        <v>77717</v>
      </c>
    </row>
    <row r="21" spans="1:26">
      <c r="A21" s="56">
        <v>120092</v>
      </c>
      <c r="B21" s="33">
        <v>702021012217</v>
      </c>
      <c r="C21" s="56" t="s">
        <v>469</v>
      </c>
      <c r="D21" s="56">
        <v>120092</v>
      </c>
      <c r="E21" s="33" t="s">
        <v>283</v>
      </c>
      <c r="F21" s="56" t="s">
        <v>283</v>
      </c>
      <c r="G21" s="33" t="s">
        <v>515</v>
      </c>
      <c r="H21" s="29" t="s">
        <v>475</v>
      </c>
      <c r="I21" s="56">
        <v>1</v>
      </c>
      <c r="J21" s="56">
        <v>2021</v>
      </c>
      <c r="K21" s="56">
        <v>301</v>
      </c>
      <c r="L21" s="56" t="s">
        <v>148</v>
      </c>
      <c r="M21" s="56">
        <v>1540</v>
      </c>
      <c r="N21" s="56">
        <v>9.7080000000000002</v>
      </c>
      <c r="O21" s="56">
        <v>12079</v>
      </c>
      <c r="P21" s="56" t="s">
        <v>472</v>
      </c>
      <c r="Q21" s="32" t="s">
        <v>476</v>
      </c>
      <c r="R21" s="56" t="s">
        <v>477</v>
      </c>
      <c r="S21" s="56">
        <v>12</v>
      </c>
      <c r="T21" s="56">
        <v>1611</v>
      </c>
      <c r="U21" s="56">
        <v>9.9120000000000008</v>
      </c>
      <c r="W21" s="104"/>
      <c r="X21" s="112">
        <v>11</v>
      </c>
      <c r="Y21" s="113">
        <v>27049</v>
      </c>
      <c r="Z21" s="114">
        <v>144318</v>
      </c>
    </row>
    <row r="22" spans="1:26">
      <c r="A22" s="56">
        <v>120092</v>
      </c>
      <c r="B22" s="33">
        <v>702021012850</v>
      </c>
      <c r="C22" s="56" t="s">
        <v>469</v>
      </c>
      <c r="D22" s="56">
        <v>120092</v>
      </c>
      <c r="E22" s="33" t="s">
        <v>283</v>
      </c>
      <c r="F22" s="56" t="s">
        <v>283</v>
      </c>
      <c r="G22" s="33" t="s">
        <v>516</v>
      </c>
      <c r="H22" s="29" t="s">
        <v>480</v>
      </c>
      <c r="I22" s="56">
        <v>1</v>
      </c>
      <c r="J22" s="56">
        <v>2021</v>
      </c>
      <c r="K22" s="56">
        <v>301</v>
      </c>
      <c r="L22" s="56" t="s">
        <v>148</v>
      </c>
      <c r="M22" s="56">
        <v>1850</v>
      </c>
      <c r="N22" s="56">
        <v>11.662000000000001</v>
      </c>
      <c r="O22" s="56">
        <v>12079</v>
      </c>
      <c r="P22" s="56" t="s">
        <v>472</v>
      </c>
      <c r="Q22" s="32" t="s">
        <v>481</v>
      </c>
      <c r="R22" s="56" t="s">
        <v>480</v>
      </c>
      <c r="S22" s="56">
        <v>12</v>
      </c>
      <c r="T22" s="56">
        <v>1950</v>
      </c>
      <c r="U22" s="56">
        <v>12.199</v>
      </c>
      <c r="W22" s="104"/>
      <c r="X22" s="112">
        <v>12</v>
      </c>
      <c r="Y22" s="113">
        <v>87665</v>
      </c>
      <c r="Z22" s="114">
        <v>501775</v>
      </c>
    </row>
    <row r="23" spans="1:26">
      <c r="A23" s="56">
        <v>120092</v>
      </c>
      <c r="B23" s="33">
        <v>702021013752</v>
      </c>
      <c r="C23" s="56" t="s">
        <v>469</v>
      </c>
      <c r="D23" s="56">
        <v>120092</v>
      </c>
      <c r="E23" s="33" t="s">
        <v>283</v>
      </c>
      <c r="F23" s="56" t="s">
        <v>283</v>
      </c>
      <c r="G23" s="33" t="s">
        <v>517</v>
      </c>
      <c r="H23" s="29" t="s">
        <v>484</v>
      </c>
      <c r="I23" s="56">
        <v>1</v>
      </c>
      <c r="J23" s="56">
        <v>2021</v>
      </c>
      <c r="K23" s="56">
        <v>301</v>
      </c>
      <c r="L23" s="56" t="s">
        <v>148</v>
      </c>
      <c r="M23" s="56">
        <v>2000</v>
      </c>
      <c r="N23" s="56">
        <v>12.608000000000001</v>
      </c>
      <c r="O23" s="56">
        <v>12079</v>
      </c>
      <c r="P23" s="56" t="s">
        <v>472</v>
      </c>
      <c r="Q23" s="32" t="s">
        <v>485</v>
      </c>
      <c r="R23" s="56" t="s">
        <v>486</v>
      </c>
      <c r="S23" s="56">
        <v>12</v>
      </c>
      <c r="T23" s="56">
        <v>2051</v>
      </c>
      <c r="U23" s="56">
        <v>12.417999999999999</v>
      </c>
      <c r="W23" s="104">
        <v>2021</v>
      </c>
      <c r="X23" s="112">
        <v>1</v>
      </c>
      <c r="Y23" s="113">
        <v>63845</v>
      </c>
      <c r="Z23" s="114">
        <v>390692</v>
      </c>
    </row>
    <row r="24" spans="1:26" ht="15.75" thickBot="1">
      <c r="A24" s="56">
        <v>120092</v>
      </c>
      <c r="B24" s="33">
        <v>702021013852</v>
      </c>
      <c r="C24" s="56" t="s">
        <v>469</v>
      </c>
      <c r="D24" s="56">
        <v>120092</v>
      </c>
      <c r="E24" s="33" t="s">
        <v>283</v>
      </c>
      <c r="F24" s="56" t="s">
        <v>283</v>
      </c>
      <c r="G24" s="33" t="s">
        <v>518</v>
      </c>
      <c r="H24" s="29" t="s">
        <v>484</v>
      </c>
      <c r="I24" s="56">
        <v>1</v>
      </c>
      <c r="J24" s="56">
        <v>2021</v>
      </c>
      <c r="K24" s="56">
        <v>301</v>
      </c>
      <c r="L24" s="56" t="s">
        <v>148</v>
      </c>
      <c r="M24" s="56">
        <v>1346</v>
      </c>
      <c r="N24" s="56">
        <v>8.4849999999999994</v>
      </c>
      <c r="O24" s="56">
        <v>12079</v>
      </c>
      <c r="P24" s="56" t="s">
        <v>472</v>
      </c>
      <c r="Q24" s="32" t="s">
        <v>485</v>
      </c>
      <c r="R24" s="56" t="s">
        <v>486</v>
      </c>
      <c r="S24" s="56">
        <v>12</v>
      </c>
      <c r="T24" s="56">
        <v>1379</v>
      </c>
      <c r="U24" s="56">
        <v>8.3569999999999993</v>
      </c>
      <c r="W24" s="105"/>
      <c r="X24" s="115">
        <v>2</v>
      </c>
      <c r="Y24" s="116">
        <v>98264</v>
      </c>
      <c r="Z24" s="117">
        <v>570289</v>
      </c>
    </row>
    <row r="25" spans="1:26" ht="15.75" thickBot="1">
      <c r="A25" s="56">
        <v>120092</v>
      </c>
      <c r="B25" s="33">
        <v>702021014223</v>
      </c>
      <c r="C25" s="56" t="s">
        <v>469</v>
      </c>
      <c r="D25" s="56">
        <v>120092</v>
      </c>
      <c r="E25" s="33" t="s">
        <v>283</v>
      </c>
      <c r="F25" s="56" t="s">
        <v>283</v>
      </c>
      <c r="G25" s="33" t="s">
        <v>519</v>
      </c>
      <c r="H25" s="29" t="s">
        <v>486</v>
      </c>
      <c r="I25" s="56">
        <v>2</v>
      </c>
      <c r="J25" s="56">
        <v>2021</v>
      </c>
      <c r="K25" s="56">
        <v>301</v>
      </c>
      <c r="L25" s="56" t="s">
        <v>148</v>
      </c>
      <c r="M25" s="56">
        <v>2160</v>
      </c>
      <c r="N25" s="56">
        <v>13.692</v>
      </c>
      <c r="O25" s="56">
        <v>12079</v>
      </c>
      <c r="P25" s="56" t="s">
        <v>472</v>
      </c>
      <c r="Q25" s="32" t="s">
        <v>489</v>
      </c>
      <c r="R25" s="56" t="s">
        <v>490</v>
      </c>
      <c r="S25" s="56">
        <v>12</v>
      </c>
      <c r="T25" s="56">
        <v>2146</v>
      </c>
      <c r="U25" s="56">
        <v>11.914</v>
      </c>
      <c r="W25" s="142" t="s">
        <v>0</v>
      </c>
      <c r="X25" s="143"/>
      <c r="Y25" s="118">
        <v>291276</v>
      </c>
      <c r="Z25" s="119">
        <v>1684791</v>
      </c>
    </row>
    <row r="26" spans="1:26">
      <c r="A26" s="56">
        <v>120092</v>
      </c>
      <c r="B26" s="33">
        <v>702021014832</v>
      </c>
      <c r="C26" s="56" t="s">
        <v>469</v>
      </c>
      <c r="D26" s="56">
        <v>120092</v>
      </c>
      <c r="E26" s="33" t="s">
        <v>283</v>
      </c>
      <c r="F26" s="56" t="s">
        <v>283</v>
      </c>
      <c r="G26" s="33" t="s">
        <v>520</v>
      </c>
      <c r="H26" s="29" t="s">
        <v>490</v>
      </c>
      <c r="I26" s="56">
        <v>2</v>
      </c>
      <c r="J26" s="56">
        <v>2021</v>
      </c>
      <c r="K26" s="56">
        <v>301</v>
      </c>
      <c r="L26" s="56" t="s">
        <v>148</v>
      </c>
      <c r="M26" s="56">
        <v>1733</v>
      </c>
      <c r="N26" s="56">
        <v>10.984999999999999</v>
      </c>
      <c r="O26" s="56">
        <v>12079</v>
      </c>
      <c r="P26" s="56" t="s">
        <v>472</v>
      </c>
      <c r="Q26" s="32" t="s">
        <v>493</v>
      </c>
      <c r="R26" s="56" t="s">
        <v>494</v>
      </c>
      <c r="S26" s="56">
        <v>12</v>
      </c>
      <c r="T26" s="56">
        <v>1764</v>
      </c>
      <c r="U26" s="56">
        <v>9.8650000000000002</v>
      </c>
    </row>
    <row r="27" spans="1:26">
      <c r="A27" s="56">
        <v>120092</v>
      </c>
      <c r="B27" s="33">
        <v>702021014903</v>
      </c>
      <c r="C27" s="56" t="s">
        <v>469</v>
      </c>
      <c r="D27" s="56">
        <v>120092</v>
      </c>
      <c r="E27" s="33" t="s">
        <v>283</v>
      </c>
      <c r="F27" s="56" t="s">
        <v>283</v>
      </c>
      <c r="G27" s="33" t="s">
        <v>521</v>
      </c>
      <c r="H27" s="29" t="s">
        <v>490</v>
      </c>
      <c r="I27" s="56">
        <v>2</v>
      </c>
      <c r="J27" s="56">
        <v>2021</v>
      </c>
      <c r="K27" s="56">
        <v>301</v>
      </c>
      <c r="L27" s="56" t="s">
        <v>148</v>
      </c>
      <c r="M27" s="56">
        <v>1000</v>
      </c>
      <c r="N27" s="56">
        <v>6.3390000000000004</v>
      </c>
      <c r="O27" s="56">
        <v>12079</v>
      </c>
      <c r="P27" s="56" t="s">
        <v>472</v>
      </c>
      <c r="Q27" s="32" t="s">
        <v>493</v>
      </c>
      <c r="R27" s="56" t="s">
        <v>494</v>
      </c>
      <c r="S27" s="56">
        <v>12</v>
      </c>
      <c r="T27" s="56">
        <v>1018</v>
      </c>
      <c r="U27" s="56">
        <v>5.6920000000000002</v>
      </c>
    </row>
    <row r="28" spans="1:26">
      <c r="A28" s="56">
        <v>120092</v>
      </c>
      <c r="B28" s="33">
        <v>702021015317</v>
      </c>
      <c r="C28" s="56" t="s">
        <v>469</v>
      </c>
      <c r="D28" s="56">
        <v>120092</v>
      </c>
      <c r="E28" s="33" t="s">
        <v>283</v>
      </c>
      <c r="F28" s="56" t="s">
        <v>283</v>
      </c>
      <c r="G28" s="33" t="s">
        <v>522</v>
      </c>
      <c r="H28" s="29" t="s">
        <v>494</v>
      </c>
      <c r="I28" s="56">
        <v>2</v>
      </c>
      <c r="J28" s="56">
        <v>2021</v>
      </c>
      <c r="K28" s="56">
        <v>301</v>
      </c>
      <c r="L28" s="56" t="s">
        <v>148</v>
      </c>
      <c r="M28" s="56">
        <v>2200</v>
      </c>
      <c r="N28" s="56">
        <v>13.946</v>
      </c>
      <c r="O28" s="56">
        <v>12079</v>
      </c>
      <c r="P28" s="56" t="s">
        <v>472</v>
      </c>
      <c r="Q28" s="32" t="s">
        <v>523</v>
      </c>
      <c r="R28" s="56" t="s">
        <v>498</v>
      </c>
      <c r="S28" s="56">
        <v>12</v>
      </c>
      <c r="T28" s="56">
        <v>2223</v>
      </c>
      <c r="U28" s="56">
        <v>12.653</v>
      </c>
      <c r="Z28" s="121">
        <f>+Z25+181754</f>
        <v>1866545</v>
      </c>
    </row>
    <row r="29" spans="1:26">
      <c r="A29" s="56">
        <v>120092</v>
      </c>
      <c r="B29" s="33">
        <v>702021016117</v>
      </c>
      <c r="C29" s="56" t="s">
        <v>469</v>
      </c>
      <c r="D29" s="56">
        <v>120092</v>
      </c>
      <c r="E29" s="33" t="s">
        <v>283</v>
      </c>
      <c r="F29" s="56" t="s">
        <v>283</v>
      </c>
      <c r="G29" s="33" t="s">
        <v>524</v>
      </c>
      <c r="H29" s="29" t="s">
        <v>498</v>
      </c>
      <c r="I29" s="56">
        <v>2</v>
      </c>
      <c r="J29" s="56">
        <v>2021</v>
      </c>
      <c r="K29" s="56">
        <v>301</v>
      </c>
      <c r="L29" s="56" t="s">
        <v>148</v>
      </c>
      <c r="M29" s="56">
        <v>1200</v>
      </c>
      <c r="N29" s="56">
        <v>7.6059999999999999</v>
      </c>
      <c r="O29" s="56">
        <v>12079</v>
      </c>
      <c r="P29" s="56" t="s">
        <v>472</v>
      </c>
      <c r="Q29" s="32" t="s">
        <v>499</v>
      </c>
      <c r="R29" s="56" t="s">
        <v>500</v>
      </c>
      <c r="S29" s="56">
        <v>12</v>
      </c>
      <c r="T29" s="56">
        <v>1179</v>
      </c>
      <c r="U29" s="56">
        <v>6.9130000000000003</v>
      </c>
      <c r="Z29" s="28">
        <f>+Z28/1500000*100</f>
        <v>124.43633333333332</v>
      </c>
    </row>
    <row r="30" spans="1:26">
      <c r="A30" s="56">
        <v>120092</v>
      </c>
      <c r="B30" s="33">
        <v>702021015988</v>
      </c>
      <c r="C30" s="56" t="s">
        <v>469</v>
      </c>
      <c r="D30" s="56">
        <v>120092</v>
      </c>
      <c r="E30" s="33" t="s">
        <v>283</v>
      </c>
      <c r="F30" s="56" t="s">
        <v>283</v>
      </c>
      <c r="G30" s="33" t="s">
        <v>525</v>
      </c>
      <c r="H30" s="29" t="s">
        <v>498</v>
      </c>
      <c r="I30" s="56">
        <v>2</v>
      </c>
      <c r="J30" s="56">
        <v>2021</v>
      </c>
      <c r="K30" s="56">
        <v>301</v>
      </c>
      <c r="L30" s="56" t="s">
        <v>148</v>
      </c>
      <c r="M30" s="56">
        <v>1350</v>
      </c>
      <c r="N30" s="56">
        <v>8.5579999999999998</v>
      </c>
      <c r="O30" s="56">
        <v>12079</v>
      </c>
      <c r="P30" s="56" t="s">
        <v>472</v>
      </c>
      <c r="Q30" s="32" t="s">
        <v>526</v>
      </c>
      <c r="R30" s="56" t="s">
        <v>500</v>
      </c>
      <c r="S30" s="56">
        <v>12</v>
      </c>
      <c r="T30" s="56">
        <v>1345</v>
      </c>
      <c r="U30" s="56">
        <v>7.8070000000000004</v>
      </c>
    </row>
    <row r="31" spans="1:26">
      <c r="A31" s="56">
        <v>120092</v>
      </c>
      <c r="B31" s="33">
        <v>702021016623</v>
      </c>
      <c r="C31" s="56" t="s">
        <v>469</v>
      </c>
      <c r="D31" s="56">
        <v>120092</v>
      </c>
      <c r="E31" s="33" t="s">
        <v>283</v>
      </c>
      <c r="F31" s="56" t="s">
        <v>283</v>
      </c>
      <c r="G31" s="33" t="s">
        <v>527</v>
      </c>
      <c r="H31" s="29" t="s">
        <v>500</v>
      </c>
      <c r="I31" s="56">
        <v>2</v>
      </c>
      <c r="J31" s="56">
        <v>2021</v>
      </c>
      <c r="K31" s="56">
        <v>301</v>
      </c>
      <c r="L31" s="56" t="s">
        <v>148</v>
      </c>
      <c r="M31" s="56">
        <v>1986</v>
      </c>
      <c r="N31" s="56">
        <v>12.587</v>
      </c>
      <c r="O31" s="56">
        <v>12079</v>
      </c>
      <c r="P31" s="56" t="s">
        <v>472</v>
      </c>
      <c r="Q31" s="32" t="s">
        <v>528</v>
      </c>
      <c r="R31" s="56" t="s">
        <v>529</v>
      </c>
      <c r="S31" s="56">
        <v>12</v>
      </c>
      <c r="T31" s="56">
        <v>2120</v>
      </c>
      <c r="U31" s="56">
        <v>12.794</v>
      </c>
    </row>
    <row r="32" spans="1:26">
      <c r="A32" s="56">
        <v>120092</v>
      </c>
      <c r="B32" s="33">
        <v>702021017255</v>
      </c>
      <c r="C32" s="56" t="s">
        <v>469</v>
      </c>
      <c r="D32" s="56">
        <v>120092</v>
      </c>
      <c r="E32" s="33" t="s">
        <v>283</v>
      </c>
      <c r="F32" s="56" t="s">
        <v>283</v>
      </c>
      <c r="G32" s="33" t="s">
        <v>530</v>
      </c>
      <c r="H32" s="29" t="s">
        <v>502</v>
      </c>
      <c r="I32" s="56">
        <v>2</v>
      </c>
      <c r="J32" s="56">
        <v>2021</v>
      </c>
      <c r="K32" s="56">
        <v>301</v>
      </c>
      <c r="L32" s="56" t="s">
        <v>148</v>
      </c>
      <c r="M32" s="56">
        <v>1400</v>
      </c>
      <c r="N32" s="56">
        <v>8.8729999999999993</v>
      </c>
      <c r="O32" s="56">
        <v>12079</v>
      </c>
      <c r="P32" s="56" t="s">
        <v>472</v>
      </c>
      <c r="Q32" s="32" t="s">
        <v>503</v>
      </c>
      <c r="R32" s="56" t="s">
        <v>504</v>
      </c>
      <c r="S32" s="56">
        <v>12</v>
      </c>
      <c r="T32" s="56">
        <v>1264</v>
      </c>
      <c r="U32" s="56">
        <v>7.6760000000000002</v>
      </c>
    </row>
    <row r="33" spans="1:21">
      <c r="A33" s="56">
        <v>120092</v>
      </c>
      <c r="B33" s="33">
        <v>702021011972</v>
      </c>
      <c r="C33" s="56" t="s">
        <v>469</v>
      </c>
      <c r="D33" s="56">
        <v>120092</v>
      </c>
      <c r="E33" s="33" t="s">
        <v>283</v>
      </c>
      <c r="F33" s="56" t="s">
        <v>283</v>
      </c>
      <c r="G33" s="33" t="s">
        <v>531</v>
      </c>
      <c r="H33" s="29" t="s">
        <v>475</v>
      </c>
      <c r="I33" s="56">
        <v>1</v>
      </c>
      <c r="J33" s="56">
        <v>2021</v>
      </c>
      <c r="K33" s="56">
        <v>301</v>
      </c>
      <c r="L33" s="56" t="s">
        <v>148</v>
      </c>
      <c r="M33" s="56">
        <v>688</v>
      </c>
      <c r="N33" s="56">
        <v>4.2880000000000003</v>
      </c>
      <c r="O33" s="56">
        <v>12079</v>
      </c>
      <c r="P33" s="56" t="s">
        <v>472</v>
      </c>
      <c r="Q33" s="32" t="s">
        <v>532</v>
      </c>
      <c r="R33" s="56" t="s">
        <v>477</v>
      </c>
      <c r="S33" s="56">
        <v>12</v>
      </c>
      <c r="T33" s="56">
        <v>2309</v>
      </c>
      <c r="U33" s="56">
        <v>14.374000000000001</v>
      </c>
    </row>
    <row r="34" spans="1:21">
      <c r="A34" s="56">
        <v>120092</v>
      </c>
      <c r="B34" s="33">
        <v>702021012220</v>
      </c>
      <c r="C34" s="56" t="s">
        <v>469</v>
      </c>
      <c r="D34" s="56">
        <v>120092</v>
      </c>
      <c r="E34" s="33" t="s">
        <v>283</v>
      </c>
      <c r="F34" s="56" t="s">
        <v>283</v>
      </c>
      <c r="G34" s="33" t="s">
        <v>533</v>
      </c>
      <c r="H34" s="29" t="s">
        <v>475</v>
      </c>
      <c r="I34" s="56">
        <v>1</v>
      </c>
      <c r="J34" s="56">
        <v>2021</v>
      </c>
      <c r="K34" s="56">
        <v>301</v>
      </c>
      <c r="L34" s="56" t="s">
        <v>148</v>
      </c>
      <c r="M34" s="56">
        <v>1500</v>
      </c>
      <c r="N34" s="56">
        <v>9.4559999999999995</v>
      </c>
      <c r="O34" s="56">
        <v>12079</v>
      </c>
      <c r="P34" s="56" t="s">
        <v>472</v>
      </c>
      <c r="Q34" s="32" t="s">
        <v>476</v>
      </c>
      <c r="R34" s="56" t="s">
        <v>477</v>
      </c>
      <c r="S34" s="56">
        <v>12</v>
      </c>
      <c r="T34" s="56">
        <v>1569</v>
      </c>
      <c r="U34" s="56">
        <v>9.6549999999999994</v>
      </c>
    </row>
    <row r="35" spans="1:21">
      <c r="A35" s="56">
        <v>120092</v>
      </c>
      <c r="B35" s="33">
        <v>702021012872</v>
      </c>
      <c r="C35" s="56" t="s">
        <v>469</v>
      </c>
      <c r="D35" s="56">
        <v>120092</v>
      </c>
      <c r="E35" s="33" t="s">
        <v>283</v>
      </c>
      <c r="F35" s="56" t="s">
        <v>283</v>
      </c>
      <c r="G35" s="33" t="s">
        <v>534</v>
      </c>
      <c r="H35" s="29" t="s">
        <v>480</v>
      </c>
      <c r="I35" s="56">
        <v>1</v>
      </c>
      <c r="J35" s="56">
        <v>2021</v>
      </c>
      <c r="K35" s="56">
        <v>301</v>
      </c>
      <c r="L35" s="56" t="s">
        <v>148</v>
      </c>
      <c r="M35" s="56">
        <v>1778</v>
      </c>
      <c r="N35" s="56">
        <v>11.209</v>
      </c>
      <c r="O35" s="56">
        <v>12079</v>
      </c>
      <c r="P35" s="56" t="s">
        <v>472</v>
      </c>
      <c r="Q35" s="32" t="s">
        <v>481</v>
      </c>
      <c r="R35" s="56" t="s">
        <v>480</v>
      </c>
      <c r="S35" s="56">
        <v>12</v>
      </c>
      <c r="T35" s="56">
        <v>1874</v>
      </c>
      <c r="U35" s="56">
        <v>11.725</v>
      </c>
    </row>
    <row r="36" spans="1:21">
      <c r="A36" s="56">
        <v>120092</v>
      </c>
      <c r="B36" s="33">
        <v>702021012234</v>
      </c>
      <c r="C36" s="56" t="s">
        <v>469</v>
      </c>
      <c r="D36" s="56">
        <v>120092</v>
      </c>
      <c r="E36" s="33" t="s">
        <v>283</v>
      </c>
      <c r="F36" s="56" t="s">
        <v>283</v>
      </c>
      <c r="G36" s="33" t="s">
        <v>535</v>
      </c>
      <c r="H36" s="29" t="s">
        <v>475</v>
      </c>
      <c r="I36" s="56">
        <v>1</v>
      </c>
      <c r="J36" s="56">
        <v>2021</v>
      </c>
      <c r="K36" s="56">
        <v>301</v>
      </c>
      <c r="L36" s="56" t="s">
        <v>148</v>
      </c>
      <c r="M36" s="56">
        <v>2100</v>
      </c>
      <c r="N36" s="56">
        <v>13.238</v>
      </c>
      <c r="O36" s="56">
        <v>12079</v>
      </c>
      <c r="P36" s="56" t="s">
        <v>472</v>
      </c>
      <c r="Q36" s="32" t="s">
        <v>476</v>
      </c>
      <c r="R36" s="56" t="s">
        <v>477</v>
      </c>
      <c r="S36" s="56">
        <v>12</v>
      </c>
      <c r="T36" s="56">
        <v>2196</v>
      </c>
      <c r="U36" s="56">
        <v>13.515000000000001</v>
      </c>
    </row>
    <row r="37" spans="1:21">
      <c r="A37" s="56">
        <v>120092</v>
      </c>
      <c r="B37" s="33">
        <v>702021012857</v>
      </c>
      <c r="C37" s="56" t="s">
        <v>469</v>
      </c>
      <c r="D37" s="56">
        <v>120092</v>
      </c>
      <c r="E37" s="33" t="s">
        <v>283</v>
      </c>
      <c r="F37" s="56" t="s">
        <v>283</v>
      </c>
      <c r="G37" s="33" t="s">
        <v>536</v>
      </c>
      <c r="H37" s="29" t="s">
        <v>480</v>
      </c>
      <c r="I37" s="56">
        <v>1</v>
      </c>
      <c r="J37" s="56">
        <v>2021</v>
      </c>
      <c r="K37" s="56">
        <v>301</v>
      </c>
      <c r="L37" s="56" t="s">
        <v>148</v>
      </c>
      <c r="M37" s="56">
        <v>1831</v>
      </c>
      <c r="N37" s="56">
        <v>11.542999999999999</v>
      </c>
      <c r="O37" s="56">
        <v>12079</v>
      </c>
      <c r="P37" s="56" t="s">
        <v>472</v>
      </c>
      <c r="Q37" s="32" t="s">
        <v>481</v>
      </c>
      <c r="R37" s="56" t="s">
        <v>480</v>
      </c>
      <c r="S37" s="56">
        <v>12</v>
      </c>
      <c r="T37" s="56">
        <v>1930</v>
      </c>
      <c r="U37" s="56">
        <v>12.074999999999999</v>
      </c>
    </row>
    <row r="38" spans="1:21">
      <c r="A38" s="56">
        <v>120092</v>
      </c>
      <c r="B38" s="33">
        <v>702021014190</v>
      </c>
      <c r="C38" s="56" t="s">
        <v>469</v>
      </c>
      <c r="D38" s="56">
        <v>120092</v>
      </c>
      <c r="E38" s="33" t="s">
        <v>283</v>
      </c>
      <c r="F38" s="56" t="s">
        <v>283</v>
      </c>
      <c r="G38" s="33" t="s">
        <v>537</v>
      </c>
      <c r="H38" s="29" t="s">
        <v>486</v>
      </c>
      <c r="I38" s="56">
        <v>2</v>
      </c>
      <c r="J38" s="56">
        <v>2021</v>
      </c>
      <c r="K38" s="56">
        <v>301</v>
      </c>
      <c r="L38" s="56" t="s">
        <v>148</v>
      </c>
      <c r="M38" s="56">
        <v>802</v>
      </c>
      <c r="N38" s="56">
        <v>5.056</v>
      </c>
      <c r="O38" s="56">
        <v>12079</v>
      </c>
      <c r="P38" s="56" t="s">
        <v>472</v>
      </c>
      <c r="Q38" s="32" t="s">
        <v>538</v>
      </c>
      <c r="R38" s="56" t="s">
        <v>490</v>
      </c>
      <c r="S38" s="56">
        <v>12</v>
      </c>
      <c r="T38" s="56">
        <v>749</v>
      </c>
      <c r="U38" s="56">
        <v>4.6609999999999996</v>
      </c>
    </row>
    <row r="39" spans="1:21">
      <c r="A39" s="56">
        <v>120092</v>
      </c>
      <c r="B39" s="33">
        <v>702021014838</v>
      </c>
      <c r="C39" s="56" t="s">
        <v>469</v>
      </c>
      <c r="D39" s="56">
        <v>120092</v>
      </c>
      <c r="E39" s="33" t="s">
        <v>283</v>
      </c>
      <c r="F39" s="56" t="s">
        <v>283</v>
      </c>
      <c r="G39" s="33" t="s">
        <v>539</v>
      </c>
      <c r="H39" s="29" t="s">
        <v>490</v>
      </c>
      <c r="I39" s="56">
        <v>2</v>
      </c>
      <c r="J39" s="56">
        <v>2021</v>
      </c>
      <c r="K39" s="56">
        <v>301</v>
      </c>
      <c r="L39" s="56" t="s">
        <v>148</v>
      </c>
      <c r="M39" s="56">
        <v>1864</v>
      </c>
      <c r="N39" s="56">
        <v>11.816000000000001</v>
      </c>
      <c r="O39" s="56">
        <v>12079</v>
      </c>
      <c r="P39" s="56" t="s">
        <v>472</v>
      </c>
      <c r="Q39" s="32" t="s">
        <v>493</v>
      </c>
      <c r="R39" s="56" t="s">
        <v>494</v>
      </c>
      <c r="S39" s="56">
        <v>12</v>
      </c>
      <c r="T39" s="56">
        <v>1898</v>
      </c>
      <c r="U39" s="56">
        <v>10.611000000000001</v>
      </c>
    </row>
    <row r="40" spans="1:21">
      <c r="A40" s="56">
        <v>120092</v>
      </c>
      <c r="B40" s="33">
        <v>702021014844</v>
      </c>
      <c r="C40" s="56" t="s">
        <v>469</v>
      </c>
      <c r="D40" s="56">
        <v>120092</v>
      </c>
      <c r="E40" s="33" t="s">
        <v>283</v>
      </c>
      <c r="F40" s="56" t="s">
        <v>283</v>
      </c>
      <c r="G40" s="33" t="s">
        <v>540</v>
      </c>
      <c r="H40" s="29" t="s">
        <v>490</v>
      </c>
      <c r="I40" s="56">
        <v>2</v>
      </c>
      <c r="J40" s="56">
        <v>2021</v>
      </c>
      <c r="K40" s="56">
        <v>301</v>
      </c>
      <c r="L40" s="56" t="s">
        <v>148</v>
      </c>
      <c r="M40" s="56">
        <v>1820</v>
      </c>
      <c r="N40" s="56">
        <v>11.537000000000001</v>
      </c>
      <c r="O40" s="56">
        <v>12079</v>
      </c>
      <c r="P40" s="56" t="s">
        <v>472</v>
      </c>
      <c r="Q40" s="32" t="s">
        <v>493</v>
      </c>
      <c r="R40" s="56" t="s">
        <v>494</v>
      </c>
      <c r="S40" s="56">
        <v>12</v>
      </c>
      <c r="T40" s="56">
        <v>1853</v>
      </c>
      <c r="U40" s="56">
        <v>10.36</v>
      </c>
    </row>
    <row r="41" spans="1:21">
      <c r="A41" s="56">
        <v>120092</v>
      </c>
      <c r="B41" s="33">
        <v>702021016098</v>
      </c>
      <c r="C41" s="56" t="s">
        <v>469</v>
      </c>
      <c r="D41" s="56">
        <v>120092</v>
      </c>
      <c r="E41" s="33" t="s">
        <v>283</v>
      </c>
      <c r="F41" s="56" t="s">
        <v>283</v>
      </c>
      <c r="G41" s="33" t="s">
        <v>541</v>
      </c>
      <c r="H41" s="29" t="s">
        <v>498</v>
      </c>
      <c r="I41" s="56">
        <v>2</v>
      </c>
      <c r="J41" s="56">
        <v>2021</v>
      </c>
      <c r="K41" s="56">
        <v>301</v>
      </c>
      <c r="L41" s="56" t="s">
        <v>148</v>
      </c>
      <c r="M41" s="56">
        <v>1200</v>
      </c>
      <c r="N41" s="56">
        <v>7.6059999999999999</v>
      </c>
      <c r="O41" s="56">
        <v>12079</v>
      </c>
      <c r="P41" s="56" t="s">
        <v>472</v>
      </c>
      <c r="Q41" s="32" t="s">
        <v>499</v>
      </c>
      <c r="R41" s="56" t="s">
        <v>500</v>
      </c>
      <c r="S41" s="56">
        <v>12</v>
      </c>
      <c r="T41" s="56">
        <v>1179</v>
      </c>
      <c r="U41" s="56">
        <v>6.9130000000000003</v>
      </c>
    </row>
    <row r="42" spans="1:21">
      <c r="A42" s="56">
        <v>120092</v>
      </c>
      <c r="B42" s="33">
        <v>702021016077</v>
      </c>
      <c r="C42" s="56" t="s">
        <v>469</v>
      </c>
      <c r="D42" s="56">
        <v>120092</v>
      </c>
      <c r="E42" s="33" t="s">
        <v>283</v>
      </c>
      <c r="F42" s="56" t="s">
        <v>283</v>
      </c>
      <c r="G42" s="33" t="s">
        <v>542</v>
      </c>
      <c r="H42" s="29" t="s">
        <v>498</v>
      </c>
      <c r="I42" s="56">
        <v>2</v>
      </c>
      <c r="J42" s="56">
        <v>2021</v>
      </c>
      <c r="K42" s="56">
        <v>301</v>
      </c>
      <c r="L42" s="56" t="s">
        <v>148</v>
      </c>
      <c r="M42" s="56">
        <v>1400</v>
      </c>
      <c r="N42" s="56">
        <v>8.8729999999999993</v>
      </c>
      <c r="O42" s="56">
        <v>12079</v>
      </c>
      <c r="P42" s="56" t="s">
        <v>472</v>
      </c>
      <c r="Q42" s="32" t="s">
        <v>499</v>
      </c>
      <c r="R42" s="56" t="s">
        <v>500</v>
      </c>
      <c r="S42" s="56">
        <v>12</v>
      </c>
      <c r="T42" s="56">
        <v>1375</v>
      </c>
      <c r="U42" s="56">
        <v>8.0649999999999995</v>
      </c>
    </row>
    <row r="43" spans="1:21">
      <c r="A43" s="56">
        <v>120092</v>
      </c>
      <c r="B43" s="33">
        <v>702021016553</v>
      </c>
      <c r="C43" s="56" t="s">
        <v>469</v>
      </c>
      <c r="D43" s="56">
        <v>120092</v>
      </c>
      <c r="E43" s="33" t="s">
        <v>283</v>
      </c>
      <c r="F43" s="56" t="s">
        <v>283</v>
      </c>
      <c r="G43" s="33" t="s">
        <v>543</v>
      </c>
      <c r="H43" s="29" t="s">
        <v>500</v>
      </c>
      <c r="I43" s="56">
        <v>2</v>
      </c>
      <c r="J43" s="56">
        <v>2021</v>
      </c>
      <c r="K43" s="56">
        <v>301</v>
      </c>
      <c r="L43" s="56" t="s">
        <v>148</v>
      </c>
      <c r="M43" s="56">
        <v>2000</v>
      </c>
      <c r="N43" s="56">
        <v>12.676</v>
      </c>
      <c r="O43" s="56">
        <v>12079</v>
      </c>
      <c r="P43" s="56" t="s">
        <v>472</v>
      </c>
      <c r="Q43" s="32" t="s">
        <v>528</v>
      </c>
      <c r="R43" s="56" t="s">
        <v>529</v>
      </c>
      <c r="S43" s="56">
        <v>12</v>
      </c>
      <c r="T43" s="56">
        <v>2137</v>
      </c>
      <c r="U43" s="56">
        <v>12.882999999999999</v>
      </c>
    </row>
    <row r="44" spans="1:21">
      <c r="A44" s="56">
        <v>120092</v>
      </c>
      <c r="B44" s="33">
        <v>702021016565</v>
      </c>
      <c r="C44" s="56" t="s">
        <v>469</v>
      </c>
      <c r="D44" s="56">
        <v>120092</v>
      </c>
      <c r="E44" s="33" t="s">
        <v>283</v>
      </c>
      <c r="F44" s="56" t="s">
        <v>283</v>
      </c>
      <c r="G44" s="33" t="s">
        <v>544</v>
      </c>
      <c r="H44" s="29" t="s">
        <v>500</v>
      </c>
      <c r="I44" s="56">
        <v>2</v>
      </c>
      <c r="J44" s="56">
        <v>2021</v>
      </c>
      <c r="K44" s="56">
        <v>301</v>
      </c>
      <c r="L44" s="56" t="s">
        <v>148</v>
      </c>
      <c r="M44" s="56">
        <v>2000</v>
      </c>
      <c r="N44" s="56">
        <v>12.676</v>
      </c>
      <c r="O44" s="56">
        <v>12079</v>
      </c>
      <c r="P44" s="56" t="s">
        <v>472</v>
      </c>
      <c r="Q44" s="32" t="s">
        <v>528</v>
      </c>
      <c r="R44" s="56" t="s">
        <v>529</v>
      </c>
      <c r="S44" s="56">
        <v>12</v>
      </c>
      <c r="T44" s="56">
        <v>2137</v>
      </c>
      <c r="U44" s="56">
        <v>12.882999999999999</v>
      </c>
    </row>
    <row r="45" spans="1:21">
      <c r="A45" s="56">
        <v>120092</v>
      </c>
      <c r="B45" s="33">
        <v>702021018266</v>
      </c>
      <c r="C45" s="56" t="s">
        <v>469</v>
      </c>
      <c r="D45" s="56">
        <v>120092</v>
      </c>
      <c r="E45" s="33" t="s">
        <v>283</v>
      </c>
      <c r="F45" s="56" t="s">
        <v>283</v>
      </c>
      <c r="G45" s="33" t="s">
        <v>545</v>
      </c>
      <c r="H45" s="29" t="s">
        <v>506</v>
      </c>
      <c r="I45" s="56">
        <v>2</v>
      </c>
      <c r="J45" s="56">
        <v>2021</v>
      </c>
      <c r="K45" s="56">
        <v>301</v>
      </c>
      <c r="L45" s="56" t="s">
        <v>148</v>
      </c>
      <c r="M45" s="56">
        <v>1500</v>
      </c>
      <c r="N45" s="56">
        <v>9.5069999999999997</v>
      </c>
      <c r="O45" s="56">
        <v>12079</v>
      </c>
      <c r="P45" s="56" t="s">
        <v>472</v>
      </c>
      <c r="Q45" s="32" t="s">
        <v>507</v>
      </c>
      <c r="R45" s="56" t="s">
        <v>508</v>
      </c>
      <c r="S45" s="56">
        <v>12</v>
      </c>
      <c r="T45" s="56">
        <v>1771</v>
      </c>
      <c r="U45" s="56">
        <v>10.506</v>
      </c>
    </row>
    <row r="46" spans="1:21">
      <c r="A46" s="56">
        <v>120092</v>
      </c>
      <c r="B46" s="33">
        <v>702021018350</v>
      </c>
      <c r="C46" s="56" t="s">
        <v>469</v>
      </c>
      <c r="D46" s="56">
        <v>120092</v>
      </c>
      <c r="E46" s="33" t="s">
        <v>283</v>
      </c>
      <c r="F46" s="56" t="s">
        <v>283</v>
      </c>
      <c r="G46" s="33" t="s">
        <v>546</v>
      </c>
      <c r="H46" s="29" t="s">
        <v>506</v>
      </c>
      <c r="I46" s="56">
        <v>2</v>
      </c>
      <c r="J46" s="56">
        <v>2021</v>
      </c>
      <c r="K46" s="56">
        <v>301</v>
      </c>
      <c r="L46" s="56" t="s">
        <v>148</v>
      </c>
      <c r="M46" s="56">
        <v>2100</v>
      </c>
      <c r="N46" s="56">
        <v>13.31</v>
      </c>
      <c r="O46" s="56">
        <v>12079</v>
      </c>
      <c r="P46" s="56" t="s">
        <v>472</v>
      </c>
      <c r="Q46" s="32" t="s">
        <v>507</v>
      </c>
      <c r="R46" s="56" t="s">
        <v>508</v>
      </c>
      <c r="S46" s="56">
        <v>12</v>
      </c>
      <c r="T46" s="56">
        <v>2479</v>
      </c>
      <c r="U46" s="56">
        <v>14.708</v>
      </c>
    </row>
    <row r="47" spans="1:21">
      <c r="A47" s="56">
        <v>120092</v>
      </c>
      <c r="B47" s="33">
        <v>702021009968</v>
      </c>
      <c r="C47" s="56" t="s">
        <v>469</v>
      </c>
      <c r="D47" s="56">
        <v>120092</v>
      </c>
      <c r="E47" s="33" t="s">
        <v>283</v>
      </c>
      <c r="F47" s="56" t="s">
        <v>283</v>
      </c>
      <c r="G47" s="33" t="s">
        <v>547</v>
      </c>
      <c r="H47" s="29" t="s">
        <v>513</v>
      </c>
      <c r="I47" s="56">
        <v>1</v>
      </c>
      <c r="J47" s="56">
        <v>2021</v>
      </c>
      <c r="K47" s="56">
        <v>301</v>
      </c>
      <c r="L47" s="56" t="s">
        <v>148</v>
      </c>
      <c r="M47" s="56">
        <v>1200</v>
      </c>
      <c r="N47" s="56">
        <v>7.3730000000000002</v>
      </c>
      <c r="O47" s="56">
        <v>12079</v>
      </c>
      <c r="P47" s="56" t="s">
        <v>472</v>
      </c>
      <c r="Q47" s="32" t="s">
        <v>514</v>
      </c>
      <c r="R47" s="56" t="s">
        <v>513</v>
      </c>
      <c r="S47" s="56">
        <v>12</v>
      </c>
      <c r="T47" s="56">
        <v>1269</v>
      </c>
      <c r="U47" s="56">
        <v>7.5</v>
      </c>
    </row>
    <row r="48" spans="1:21">
      <c r="A48" s="56">
        <v>120092</v>
      </c>
      <c r="B48" s="33">
        <v>702021012737</v>
      </c>
      <c r="C48" s="56" t="s">
        <v>469</v>
      </c>
      <c r="D48" s="56">
        <v>120092</v>
      </c>
      <c r="E48" s="33" t="s">
        <v>283</v>
      </c>
      <c r="F48" s="56" t="s">
        <v>283</v>
      </c>
      <c r="G48" s="33" t="s">
        <v>548</v>
      </c>
      <c r="H48" s="29" t="s">
        <v>477</v>
      </c>
      <c r="I48" s="56">
        <v>1</v>
      </c>
      <c r="J48" s="56">
        <v>2021</v>
      </c>
      <c r="K48" s="56">
        <v>301</v>
      </c>
      <c r="L48" s="56" t="s">
        <v>148</v>
      </c>
      <c r="M48" s="56">
        <v>26</v>
      </c>
      <c r="N48" s="56">
        <v>0.158</v>
      </c>
      <c r="O48" s="56">
        <v>12079</v>
      </c>
      <c r="P48" s="56" t="s">
        <v>472</v>
      </c>
      <c r="Q48" s="32" t="s">
        <v>549</v>
      </c>
      <c r="R48" s="56" t="s">
        <v>480</v>
      </c>
      <c r="S48" s="56">
        <v>12</v>
      </c>
      <c r="T48" s="56">
        <v>25</v>
      </c>
      <c r="U48" s="56">
        <v>0.122</v>
      </c>
    </row>
    <row r="49" spans="1:21">
      <c r="A49" s="56">
        <v>120092</v>
      </c>
      <c r="B49" s="33">
        <v>702021013771</v>
      </c>
      <c r="C49" s="56" t="s">
        <v>469</v>
      </c>
      <c r="D49" s="56">
        <v>120092</v>
      </c>
      <c r="E49" s="33" t="s">
        <v>283</v>
      </c>
      <c r="F49" s="56" t="s">
        <v>283</v>
      </c>
      <c r="G49" s="33" t="s">
        <v>550</v>
      </c>
      <c r="H49" s="29" t="s">
        <v>484</v>
      </c>
      <c r="I49" s="56">
        <v>1</v>
      </c>
      <c r="J49" s="56">
        <v>2021</v>
      </c>
      <c r="K49" s="56">
        <v>301</v>
      </c>
      <c r="L49" s="56" t="s">
        <v>148</v>
      </c>
      <c r="M49" s="56">
        <v>1920</v>
      </c>
      <c r="N49" s="56">
        <v>12.103999999999999</v>
      </c>
      <c r="O49" s="56">
        <v>12079</v>
      </c>
      <c r="P49" s="56" t="s">
        <v>472</v>
      </c>
      <c r="Q49" s="32" t="s">
        <v>485</v>
      </c>
      <c r="R49" s="56" t="s">
        <v>486</v>
      </c>
      <c r="S49" s="56">
        <v>12</v>
      </c>
      <c r="T49" s="56">
        <v>1969</v>
      </c>
      <c r="U49" s="56">
        <v>11.920999999999999</v>
      </c>
    </row>
    <row r="50" spans="1:21">
      <c r="A50" s="56">
        <v>120092</v>
      </c>
      <c r="B50" s="33">
        <v>702021013754</v>
      </c>
      <c r="C50" s="56" t="s">
        <v>469</v>
      </c>
      <c r="D50" s="56">
        <v>120092</v>
      </c>
      <c r="E50" s="33" t="s">
        <v>283</v>
      </c>
      <c r="F50" s="56" t="s">
        <v>283</v>
      </c>
      <c r="G50" s="33" t="s">
        <v>551</v>
      </c>
      <c r="H50" s="29" t="s">
        <v>484</v>
      </c>
      <c r="I50" s="56">
        <v>1</v>
      </c>
      <c r="J50" s="56">
        <v>2021</v>
      </c>
      <c r="K50" s="56">
        <v>301</v>
      </c>
      <c r="L50" s="56" t="s">
        <v>148</v>
      </c>
      <c r="M50" s="56">
        <v>1635</v>
      </c>
      <c r="N50" s="56">
        <v>10.307</v>
      </c>
      <c r="O50" s="56">
        <v>12079</v>
      </c>
      <c r="P50" s="56" t="s">
        <v>472</v>
      </c>
      <c r="Q50" s="32" t="s">
        <v>485</v>
      </c>
      <c r="R50" s="56" t="s">
        <v>486</v>
      </c>
      <c r="S50" s="56">
        <v>12</v>
      </c>
      <c r="T50" s="56">
        <v>1676</v>
      </c>
      <c r="U50" s="56">
        <v>10.151</v>
      </c>
    </row>
    <row r="51" spans="1:21">
      <c r="A51" s="56">
        <v>120092</v>
      </c>
      <c r="B51" s="33">
        <v>702021015358</v>
      </c>
      <c r="C51" s="56" t="s">
        <v>469</v>
      </c>
      <c r="D51" s="56">
        <v>120092</v>
      </c>
      <c r="E51" s="33" t="s">
        <v>283</v>
      </c>
      <c r="F51" s="56" t="s">
        <v>283</v>
      </c>
      <c r="G51" s="33" t="s">
        <v>552</v>
      </c>
      <c r="H51" s="29" t="s">
        <v>494</v>
      </c>
      <c r="I51" s="56">
        <v>2</v>
      </c>
      <c r="J51" s="56">
        <v>2021</v>
      </c>
      <c r="K51" s="56">
        <v>301</v>
      </c>
      <c r="L51" s="56" t="s">
        <v>148</v>
      </c>
      <c r="M51" s="56">
        <v>2160</v>
      </c>
      <c r="N51" s="56">
        <v>13.692</v>
      </c>
      <c r="O51" s="56">
        <v>12079</v>
      </c>
      <c r="P51" s="56" t="s">
        <v>472</v>
      </c>
      <c r="Q51" s="32" t="s">
        <v>523</v>
      </c>
      <c r="R51" s="56" t="s">
        <v>498</v>
      </c>
      <c r="S51" s="56">
        <v>12</v>
      </c>
      <c r="T51" s="56">
        <v>2183</v>
      </c>
      <c r="U51" s="56">
        <v>12.422000000000001</v>
      </c>
    </row>
    <row r="52" spans="1:21">
      <c r="A52" s="56">
        <v>120092</v>
      </c>
      <c r="B52" s="33">
        <v>702021015986</v>
      </c>
      <c r="C52" s="56" t="s">
        <v>469</v>
      </c>
      <c r="D52" s="56">
        <v>120092</v>
      </c>
      <c r="E52" s="33" t="s">
        <v>283</v>
      </c>
      <c r="F52" s="56" t="s">
        <v>283</v>
      </c>
      <c r="G52" s="33" t="s">
        <v>553</v>
      </c>
      <c r="H52" s="29" t="s">
        <v>498</v>
      </c>
      <c r="I52" s="56">
        <v>2</v>
      </c>
      <c r="J52" s="56">
        <v>2021</v>
      </c>
      <c r="K52" s="56">
        <v>301</v>
      </c>
      <c r="L52" s="56" t="s">
        <v>148</v>
      </c>
      <c r="M52" s="56">
        <v>1350</v>
      </c>
      <c r="N52" s="56">
        <v>8.5579999999999998</v>
      </c>
      <c r="O52" s="56">
        <v>12079</v>
      </c>
      <c r="P52" s="56" t="s">
        <v>472</v>
      </c>
      <c r="Q52" s="32" t="s">
        <v>526</v>
      </c>
      <c r="R52" s="56" t="s">
        <v>500</v>
      </c>
      <c r="S52" s="56">
        <v>12</v>
      </c>
      <c r="T52" s="56">
        <v>1345</v>
      </c>
      <c r="U52" s="56">
        <v>7.8070000000000004</v>
      </c>
    </row>
    <row r="53" spans="1:21">
      <c r="A53" s="56">
        <v>120092</v>
      </c>
      <c r="B53" s="33">
        <v>702021016016</v>
      </c>
      <c r="C53" s="56" t="s">
        <v>469</v>
      </c>
      <c r="D53" s="56">
        <v>120092</v>
      </c>
      <c r="E53" s="33" t="s">
        <v>283</v>
      </c>
      <c r="F53" s="56" t="s">
        <v>283</v>
      </c>
      <c r="G53" s="33" t="s">
        <v>554</v>
      </c>
      <c r="H53" s="29" t="s">
        <v>498</v>
      </c>
      <c r="I53" s="56">
        <v>2</v>
      </c>
      <c r="J53" s="56">
        <v>2021</v>
      </c>
      <c r="K53" s="56">
        <v>301</v>
      </c>
      <c r="L53" s="56" t="s">
        <v>148</v>
      </c>
      <c r="M53" s="56">
        <v>1440</v>
      </c>
      <c r="N53" s="56">
        <v>9.1280000000000001</v>
      </c>
      <c r="O53" s="56">
        <v>12079</v>
      </c>
      <c r="P53" s="56" t="s">
        <v>472</v>
      </c>
      <c r="Q53" s="32" t="s">
        <v>526</v>
      </c>
      <c r="R53" s="56" t="s">
        <v>500</v>
      </c>
      <c r="S53" s="56">
        <v>12</v>
      </c>
      <c r="T53" s="56">
        <v>1436</v>
      </c>
      <c r="U53" s="56">
        <v>8.3260000000000005</v>
      </c>
    </row>
    <row r="54" spans="1:21">
      <c r="A54" s="56">
        <v>120092</v>
      </c>
      <c r="B54" s="33">
        <v>702021017265</v>
      </c>
      <c r="C54" s="56" t="s">
        <v>469</v>
      </c>
      <c r="D54" s="56">
        <v>120092</v>
      </c>
      <c r="E54" s="33" t="s">
        <v>283</v>
      </c>
      <c r="F54" s="56" t="s">
        <v>283</v>
      </c>
      <c r="G54" s="33" t="s">
        <v>555</v>
      </c>
      <c r="H54" s="29" t="s">
        <v>502</v>
      </c>
      <c r="I54" s="56">
        <v>2</v>
      </c>
      <c r="J54" s="56">
        <v>2021</v>
      </c>
      <c r="K54" s="56">
        <v>301</v>
      </c>
      <c r="L54" s="56" t="s">
        <v>148</v>
      </c>
      <c r="M54" s="56">
        <v>1450</v>
      </c>
      <c r="N54" s="56">
        <v>9.19</v>
      </c>
      <c r="O54" s="56">
        <v>12079</v>
      </c>
      <c r="P54" s="56" t="s">
        <v>472</v>
      </c>
      <c r="Q54" s="32" t="s">
        <v>503</v>
      </c>
      <c r="R54" s="56" t="s">
        <v>504</v>
      </c>
      <c r="S54" s="56">
        <v>12</v>
      </c>
      <c r="T54" s="56">
        <v>1311</v>
      </c>
      <c r="U54" s="56">
        <v>7.9470000000000001</v>
      </c>
    </row>
    <row r="55" spans="1:21">
      <c r="A55" s="56">
        <v>120092</v>
      </c>
      <c r="B55" s="33">
        <v>702021017257</v>
      </c>
      <c r="C55" s="56" t="s">
        <v>469</v>
      </c>
      <c r="D55" s="56">
        <v>120092</v>
      </c>
      <c r="E55" s="33" t="s">
        <v>283</v>
      </c>
      <c r="F55" s="56" t="s">
        <v>283</v>
      </c>
      <c r="G55" s="33" t="s">
        <v>556</v>
      </c>
      <c r="H55" s="29" t="s">
        <v>502</v>
      </c>
      <c r="I55" s="56">
        <v>2</v>
      </c>
      <c r="J55" s="56">
        <v>2021</v>
      </c>
      <c r="K55" s="56">
        <v>301</v>
      </c>
      <c r="L55" s="56" t="s">
        <v>148</v>
      </c>
      <c r="M55" s="56">
        <v>1400</v>
      </c>
      <c r="N55" s="56">
        <v>8.8729999999999993</v>
      </c>
      <c r="O55" s="56">
        <v>12079</v>
      </c>
      <c r="P55" s="56" t="s">
        <v>472</v>
      </c>
      <c r="Q55" s="32" t="s">
        <v>503</v>
      </c>
      <c r="R55" s="56" t="s">
        <v>504</v>
      </c>
      <c r="S55" s="56">
        <v>12</v>
      </c>
      <c r="T55" s="56">
        <v>1264</v>
      </c>
      <c r="U55" s="56">
        <v>7.6760000000000002</v>
      </c>
    </row>
    <row r="56" spans="1:21">
      <c r="A56" s="56">
        <v>120092</v>
      </c>
      <c r="B56" s="33">
        <v>702021009977</v>
      </c>
      <c r="C56" s="56" t="s">
        <v>469</v>
      </c>
      <c r="D56" s="56">
        <v>120092</v>
      </c>
      <c r="E56" s="33" t="s">
        <v>283</v>
      </c>
      <c r="F56" s="56" t="s">
        <v>283</v>
      </c>
      <c r="G56" s="33" t="s">
        <v>557</v>
      </c>
      <c r="H56" s="29" t="s">
        <v>513</v>
      </c>
      <c r="I56" s="56">
        <v>1</v>
      </c>
      <c r="J56" s="56">
        <v>2021</v>
      </c>
      <c r="K56" s="56">
        <v>301</v>
      </c>
      <c r="L56" s="56" t="s">
        <v>148</v>
      </c>
      <c r="M56" s="56">
        <v>1000</v>
      </c>
      <c r="N56" s="56">
        <v>6.1440000000000001</v>
      </c>
      <c r="O56" s="56">
        <v>12079</v>
      </c>
      <c r="P56" s="56" t="s">
        <v>472</v>
      </c>
      <c r="Q56" s="32" t="s">
        <v>514</v>
      </c>
      <c r="R56" s="56" t="s">
        <v>513</v>
      </c>
      <c r="S56" s="56">
        <v>12</v>
      </c>
      <c r="T56" s="56">
        <v>1057</v>
      </c>
      <c r="U56" s="56">
        <v>6.2489999999999997</v>
      </c>
    </row>
    <row r="57" spans="1:21">
      <c r="A57" s="56">
        <v>120092</v>
      </c>
      <c r="B57" s="33">
        <v>702021012240</v>
      </c>
      <c r="C57" s="56" t="s">
        <v>469</v>
      </c>
      <c r="D57" s="56">
        <v>120092</v>
      </c>
      <c r="E57" s="33" t="s">
        <v>283</v>
      </c>
      <c r="F57" s="56" t="s">
        <v>283</v>
      </c>
      <c r="G57" s="33" t="s">
        <v>558</v>
      </c>
      <c r="H57" s="29" t="s">
        <v>475</v>
      </c>
      <c r="I57" s="56">
        <v>1</v>
      </c>
      <c r="J57" s="56">
        <v>2021</v>
      </c>
      <c r="K57" s="56">
        <v>301</v>
      </c>
      <c r="L57" s="56" t="s">
        <v>148</v>
      </c>
      <c r="M57" s="56">
        <v>20</v>
      </c>
      <c r="N57" s="56">
        <v>0.126</v>
      </c>
      <c r="O57" s="56">
        <v>12079</v>
      </c>
      <c r="P57" s="56" t="s">
        <v>472</v>
      </c>
      <c r="Q57" s="32" t="s">
        <v>476</v>
      </c>
      <c r="R57" s="56" t="s">
        <v>477</v>
      </c>
      <c r="S57" s="56">
        <v>12</v>
      </c>
      <c r="T57" s="56">
        <v>21</v>
      </c>
      <c r="U57" s="56">
        <v>0.129</v>
      </c>
    </row>
    <row r="58" spans="1:21">
      <c r="A58" s="56">
        <v>120092</v>
      </c>
      <c r="B58" s="33">
        <v>702021012860</v>
      </c>
      <c r="C58" s="56" t="s">
        <v>469</v>
      </c>
      <c r="D58" s="56">
        <v>120092</v>
      </c>
      <c r="E58" s="33" t="s">
        <v>283</v>
      </c>
      <c r="F58" s="56" t="s">
        <v>283</v>
      </c>
      <c r="G58" s="33" t="s">
        <v>559</v>
      </c>
      <c r="H58" s="29" t="s">
        <v>480</v>
      </c>
      <c r="I58" s="56">
        <v>1</v>
      </c>
      <c r="J58" s="56">
        <v>2021</v>
      </c>
      <c r="K58" s="56">
        <v>301</v>
      </c>
      <c r="L58" s="56" t="s">
        <v>148</v>
      </c>
      <c r="M58" s="56">
        <v>1682</v>
      </c>
      <c r="N58" s="56">
        <v>10.603</v>
      </c>
      <c r="O58" s="56">
        <v>12079</v>
      </c>
      <c r="P58" s="56" t="s">
        <v>472</v>
      </c>
      <c r="Q58" s="32" t="s">
        <v>481</v>
      </c>
      <c r="R58" s="56" t="s">
        <v>480</v>
      </c>
      <c r="S58" s="56">
        <v>12</v>
      </c>
      <c r="T58" s="56">
        <v>1773</v>
      </c>
      <c r="U58" s="56">
        <v>11.090999999999999</v>
      </c>
    </row>
    <row r="59" spans="1:21">
      <c r="A59" s="56">
        <v>120092</v>
      </c>
      <c r="B59" s="33">
        <v>702021012858</v>
      </c>
      <c r="C59" s="56" t="s">
        <v>469</v>
      </c>
      <c r="D59" s="56">
        <v>120092</v>
      </c>
      <c r="E59" s="33" t="s">
        <v>283</v>
      </c>
      <c r="F59" s="56" t="s">
        <v>283</v>
      </c>
      <c r="G59" s="33" t="s">
        <v>560</v>
      </c>
      <c r="H59" s="29" t="s">
        <v>480</v>
      </c>
      <c r="I59" s="56">
        <v>1</v>
      </c>
      <c r="J59" s="56">
        <v>2021</v>
      </c>
      <c r="K59" s="56">
        <v>301</v>
      </c>
      <c r="L59" s="56" t="s">
        <v>148</v>
      </c>
      <c r="M59" s="56">
        <v>2112</v>
      </c>
      <c r="N59" s="56">
        <v>13.314</v>
      </c>
      <c r="O59" s="56">
        <v>12079</v>
      </c>
      <c r="P59" s="56" t="s">
        <v>472</v>
      </c>
      <c r="Q59" s="32" t="s">
        <v>481</v>
      </c>
      <c r="R59" s="56" t="s">
        <v>480</v>
      </c>
      <c r="S59" s="56">
        <v>12</v>
      </c>
      <c r="T59" s="56">
        <v>2226</v>
      </c>
      <c r="U59" s="56">
        <v>13.927</v>
      </c>
    </row>
    <row r="60" spans="1:21">
      <c r="A60" s="56">
        <v>120092</v>
      </c>
      <c r="B60" s="33">
        <v>702021014861</v>
      </c>
      <c r="C60" s="56" t="s">
        <v>469</v>
      </c>
      <c r="D60" s="56">
        <v>120092</v>
      </c>
      <c r="E60" s="33" t="s">
        <v>283</v>
      </c>
      <c r="F60" s="56" t="s">
        <v>283</v>
      </c>
      <c r="G60" s="33" t="s">
        <v>561</v>
      </c>
      <c r="H60" s="29" t="s">
        <v>490</v>
      </c>
      <c r="I60" s="56">
        <v>2</v>
      </c>
      <c r="J60" s="56">
        <v>2021</v>
      </c>
      <c r="K60" s="56">
        <v>301</v>
      </c>
      <c r="L60" s="56" t="s">
        <v>148</v>
      </c>
      <c r="M60" s="56">
        <v>2692</v>
      </c>
      <c r="N60" s="56">
        <v>17.065000000000001</v>
      </c>
      <c r="O60" s="56">
        <v>12079</v>
      </c>
      <c r="P60" s="56" t="s">
        <v>472</v>
      </c>
      <c r="Q60" s="32" t="s">
        <v>493</v>
      </c>
      <c r="R60" s="56" t="s">
        <v>494</v>
      </c>
      <c r="S60" s="56">
        <v>12</v>
      </c>
      <c r="T60" s="56">
        <v>2741</v>
      </c>
      <c r="U60" s="56">
        <v>15.324</v>
      </c>
    </row>
    <row r="61" spans="1:21">
      <c r="A61" s="56">
        <v>120092</v>
      </c>
      <c r="B61" s="33">
        <v>702021014876</v>
      </c>
      <c r="C61" s="56" t="s">
        <v>469</v>
      </c>
      <c r="D61" s="56">
        <v>120092</v>
      </c>
      <c r="E61" s="33" t="s">
        <v>283</v>
      </c>
      <c r="F61" s="56" t="s">
        <v>283</v>
      </c>
      <c r="G61" s="33" t="s">
        <v>562</v>
      </c>
      <c r="H61" s="29" t="s">
        <v>490</v>
      </c>
      <c r="I61" s="56">
        <v>2</v>
      </c>
      <c r="J61" s="56">
        <v>2021</v>
      </c>
      <c r="K61" s="56">
        <v>301</v>
      </c>
      <c r="L61" s="56" t="s">
        <v>148</v>
      </c>
      <c r="M61" s="56">
        <v>1660</v>
      </c>
      <c r="N61" s="56">
        <v>10.523</v>
      </c>
      <c r="O61" s="56">
        <v>12079</v>
      </c>
      <c r="P61" s="56" t="s">
        <v>472</v>
      </c>
      <c r="Q61" s="32" t="s">
        <v>493</v>
      </c>
      <c r="R61" s="56" t="s">
        <v>494</v>
      </c>
      <c r="S61" s="56">
        <v>12</v>
      </c>
      <c r="T61" s="56">
        <v>1690</v>
      </c>
      <c r="U61" s="56">
        <v>9.4499999999999993</v>
      </c>
    </row>
    <row r="62" spans="1:21">
      <c r="A62" s="56">
        <v>120092</v>
      </c>
      <c r="B62" s="33">
        <v>702021016069</v>
      </c>
      <c r="C62" s="56" t="s">
        <v>469</v>
      </c>
      <c r="D62" s="56">
        <v>120092</v>
      </c>
      <c r="E62" s="33" t="s">
        <v>283</v>
      </c>
      <c r="F62" s="56" t="s">
        <v>283</v>
      </c>
      <c r="G62" s="33" t="s">
        <v>563</v>
      </c>
      <c r="H62" s="29" t="s">
        <v>498</v>
      </c>
      <c r="I62" s="56">
        <v>2</v>
      </c>
      <c r="J62" s="56">
        <v>2021</v>
      </c>
      <c r="K62" s="56">
        <v>301</v>
      </c>
      <c r="L62" s="56" t="s">
        <v>148</v>
      </c>
      <c r="M62" s="56">
        <v>1400</v>
      </c>
      <c r="N62" s="56">
        <v>8.8729999999999993</v>
      </c>
      <c r="O62" s="56">
        <v>12079</v>
      </c>
      <c r="P62" s="56" t="s">
        <v>472</v>
      </c>
      <c r="Q62" s="32" t="s">
        <v>499</v>
      </c>
      <c r="R62" s="56" t="s">
        <v>500</v>
      </c>
      <c r="S62" s="56">
        <v>12</v>
      </c>
      <c r="T62" s="56">
        <v>1375</v>
      </c>
      <c r="U62" s="56">
        <v>8.0649999999999995</v>
      </c>
    </row>
    <row r="63" spans="1:21">
      <c r="A63" s="56">
        <v>120092</v>
      </c>
      <c r="B63" s="33">
        <v>702021016074</v>
      </c>
      <c r="C63" s="56" t="s">
        <v>469</v>
      </c>
      <c r="D63" s="56">
        <v>120092</v>
      </c>
      <c r="E63" s="33" t="s">
        <v>283</v>
      </c>
      <c r="F63" s="56" t="s">
        <v>283</v>
      </c>
      <c r="G63" s="33" t="s">
        <v>564</v>
      </c>
      <c r="H63" s="29" t="s">
        <v>498</v>
      </c>
      <c r="I63" s="56">
        <v>2</v>
      </c>
      <c r="J63" s="56">
        <v>2021</v>
      </c>
      <c r="K63" s="56">
        <v>301</v>
      </c>
      <c r="L63" s="56" t="s">
        <v>148</v>
      </c>
      <c r="M63" s="56">
        <v>1400</v>
      </c>
      <c r="N63" s="56">
        <v>8.8729999999999993</v>
      </c>
      <c r="O63" s="56">
        <v>12079</v>
      </c>
      <c r="P63" s="56" t="s">
        <v>472</v>
      </c>
      <c r="Q63" s="32" t="s">
        <v>499</v>
      </c>
      <c r="R63" s="56" t="s">
        <v>500</v>
      </c>
      <c r="S63" s="56">
        <v>12</v>
      </c>
      <c r="T63" s="56">
        <v>1375</v>
      </c>
      <c r="U63" s="56">
        <v>8.0649999999999995</v>
      </c>
    </row>
    <row r="64" spans="1:21">
      <c r="A64" s="56">
        <v>120092</v>
      </c>
      <c r="B64" s="33">
        <v>702021016541</v>
      </c>
      <c r="C64" s="56" t="s">
        <v>469</v>
      </c>
      <c r="D64" s="56">
        <v>120092</v>
      </c>
      <c r="E64" s="33" t="s">
        <v>283</v>
      </c>
      <c r="F64" s="56" t="s">
        <v>283</v>
      </c>
      <c r="G64" s="33" t="s">
        <v>565</v>
      </c>
      <c r="H64" s="29" t="s">
        <v>500</v>
      </c>
      <c r="I64" s="56">
        <v>2</v>
      </c>
      <c r="J64" s="56">
        <v>2021</v>
      </c>
      <c r="K64" s="56">
        <v>301</v>
      </c>
      <c r="L64" s="56" t="s">
        <v>148</v>
      </c>
      <c r="M64" s="56">
        <v>2060</v>
      </c>
      <c r="N64" s="56">
        <v>13.055999999999999</v>
      </c>
      <c r="O64" s="56">
        <v>12079</v>
      </c>
      <c r="P64" s="56" t="s">
        <v>472</v>
      </c>
      <c r="Q64" s="32" t="s">
        <v>528</v>
      </c>
      <c r="R64" s="56" t="s">
        <v>529</v>
      </c>
      <c r="S64" s="56">
        <v>12</v>
      </c>
      <c r="T64" s="56">
        <v>2201</v>
      </c>
      <c r="U64" s="56">
        <v>13.269</v>
      </c>
    </row>
    <row r="65" spans="1:21">
      <c r="A65" s="56">
        <v>120092</v>
      </c>
      <c r="B65" s="33">
        <v>702021016547</v>
      </c>
      <c r="C65" s="56" t="s">
        <v>469</v>
      </c>
      <c r="D65" s="56">
        <v>120092</v>
      </c>
      <c r="E65" s="33" t="s">
        <v>283</v>
      </c>
      <c r="F65" s="56" t="s">
        <v>283</v>
      </c>
      <c r="G65" s="33" t="s">
        <v>566</v>
      </c>
      <c r="H65" s="29" t="s">
        <v>500</v>
      </c>
      <c r="I65" s="56">
        <v>2</v>
      </c>
      <c r="J65" s="56">
        <v>2021</v>
      </c>
      <c r="K65" s="56">
        <v>301</v>
      </c>
      <c r="L65" s="56" t="s">
        <v>148</v>
      </c>
      <c r="M65" s="56">
        <v>2000</v>
      </c>
      <c r="N65" s="56">
        <v>12.676</v>
      </c>
      <c r="O65" s="56">
        <v>12079</v>
      </c>
      <c r="P65" s="56" t="s">
        <v>472</v>
      </c>
      <c r="Q65" s="32" t="s">
        <v>528</v>
      </c>
      <c r="R65" s="56" t="s">
        <v>529</v>
      </c>
      <c r="S65" s="56">
        <v>12</v>
      </c>
      <c r="T65" s="56">
        <v>2137</v>
      </c>
      <c r="U65" s="56">
        <v>12.882999999999999</v>
      </c>
    </row>
    <row r="66" spans="1:21">
      <c r="A66" s="56">
        <v>120092</v>
      </c>
      <c r="B66" s="33">
        <v>702021018357</v>
      </c>
      <c r="C66" s="56" t="s">
        <v>469</v>
      </c>
      <c r="D66" s="56">
        <v>120092</v>
      </c>
      <c r="E66" s="33" t="s">
        <v>283</v>
      </c>
      <c r="F66" s="56" t="s">
        <v>283</v>
      </c>
      <c r="G66" s="33" t="s">
        <v>567</v>
      </c>
      <c r="H66" s="29" t="s">
        <v>506</v>
      </c>
      <c r="I66" s="56">
        <v>2</v>
      </c>
      <c r="J66" s="56">
        <v>2021</v>
      </c>
      <c r="K66" s="56">
        <v>301</v>
      </c>
      <c r="L66" s="56" t="s">
        <v>148</v>
      </c>
      <c r="M66" s="56">
        <v>1500</v>
      </c>
      <c r="N66" s="56">
        <v>9.5069999999999997</v>
      </c>
      <c r="O66" s="56">
        <v>12079</v>
      </c>
      <c r="P66" s="56" t="s">
        <v>472</v>
      </c>
      <c r="Q66" s="32" t="s">
        <v>507</v>
      </c>
      <c r="R66" s="56" t="s">
        <v>508</v>
      </c>
      <c r="S66" s="56">
        <v>12</v>
      </c>
      <c r="T66" s="56">
        <v>1771</v>
      </c>
      <c r="U66" s="56">
        <v>10.506</v>
      </c>
    </row>
    <row r="67" spans="1:21">
      <c r="A67" s="56">
        <v>120092</v>
      </c>
      <c r="B67" s="33">
        <v>702021018260</v>
      </c>
      <c r="C67" s="56" t="s">
        <v>469</v>
      </c>
      <c r="D67" s="56">
        <v>120092</v>
      </c>
      <c r="E67" s="33" t="s">
        <v>283</v>
      </c>
      <c r="F67" s="56" t="s">
        <v>283</v>
      </c>
      <c r="G67" s="33" t="s">
        <v>568</v>
      </c>
      <c r="H67" s="29" t="s">
        <v>506</v>
      </c>
      <c r="I67" s="56">
        <v>2</v>
      </c>
      <c r="J67" s="56">
        <v>2021</v>
      </c>
      <c r="K67" s="56">
        <v>301</v>
      </c>
      <c r="L67" s="56" t="s">
        <v>148</v>
      </c>
      <c r="M67" s="56">
        <v>1500</v>
      </c>
      <c r="N67" s="56">
        <v>9.5069999999999997</v>
      </c>
      <c r="O67" s="56">
        <v>12079</v>
      </c>
      <c r="P67" s="56" t="s">
        <v>472</v>
      </c>
      <c r="Q67" s="32" t="s">
        <v>507</v>
      </c>
      <c r="R67" s="56" t="s">
        <v>508</v>
      </c>
      <c r="S67" s="56">
        <v>12</v>
      </c>
      <c r="T67" s="56">
        <v>1771</v>
      </c>
      <c r="U67" s="56">
        <v>10.506</v>
      </c>
    </row>
    <row r="68" spans="1:21">
      <c r="A68" s="56">
        <v>120092</v>
      </c>
      <c r="B68" s="33">
        <v>702021012140</v>
      </c>
      <c r="C68" s="56" t="s">
        <v>469</v>
      </c>
      <c r="D68" s="56">
        <v>120092</v>
      </c>
      <c r="E68" s="33" t="s">
        <v>283</v>
      </c>
      <c r="F68" s="56" t="s">
        <v>283</v>
      </c>
      <c r="G68" s="33" t="s">
        <v>569</v>
      </c>
      <c r="H68" s="29" t="s">
        <v>475</v>
      </c>
      <c r="I68" s="56">
        <v>1</v>
      </c>
      <c r="J68" s="56">
        <v>2021</v>
      </c>
      <c r="K68" s="56">
        <v>301</v>
      </c>
      <c r="L68" s="56" t="s">
        <v>148</v>
      </c>
      <c r="M68" s="56">
        <v>1327</v>
      </c>
      <c r="N68" s="56">
        <v>8.3650000000000002</v>
      </c>
      <c r="O68" s="56">
        <v>12079</v>
      </c>
      <c r="P68" s="56" t="s">
        <v>472</v>
      </c>
      <c r="Q68" s="32" t="s">
        <v>476</v>
      </c>
      <c r="R68" s="56" t="s">
        <v>477</v>
      </c>
      <c r="S68" s="56">
        <v>12</v>
      </c>
      <c r="T68" s="56">
        <v>1388</v>
      </c>
      <c r="U68" s="56">
        <v>8.5410000000000004</v>
      </c>
    </row>
    <row r="69" spans="1:21">
      <c r="A69" s="56">
        <v>120092</v>
      </c>
      <c r="B69" s="33">
        <v>702021013785</v>
      </c>
      <c r="C69" s="56" t="s">
        <v>469</v>
      </c>
      <c r="D69" s="56">
        <v>120092</v>
      </c>
      <c r="E69" s="33" t="s">
        <v>283</v>
      </c>
      <c r="F69" s="56" t="s">
        <v>283</v>
      </c>
      <c r="G69" s="33" t="s">
        <v>570</v>
      </c>
      <c r="H69" s="29" t="s">
        <v>484</v>
      </c>
      <c r="I69" s="56">
        <v>1</v>
      </c>
      <c r="J69" s="56">
        <v>2021</v>
      </c>
      <c r="K69" s="56">
        <v>301</v>
      </c>
      <c r="L69" s="56" t="s">
        <v>148</v>
      </c>
      <c r="M69" s="56">
        <v>1951</v>
      </c>
      <c r="N69" s="56">
        <v>12.298999999999999</v>
      </c>
      <c r="O69" s="56">
        <v>12079</v>
      </c>
      <c r="P69" s="56" t="s">
        <v>472</v>
      </c>
      <c r="Q69" s="32" t="s">
        <v>485</v>
      </c>
      <c r="R69" s="56" t="s">
        <v>486</v>
      </c>
      <c r="S69" s="56">
        <v>12</v>
      </c>
      <c r="T69" s="56">
        <v>2000</v>
      </c>
      <c r="U69" s="56">
        <v>12.113</v>
      </c>
    </row>
    <row r="70" spans="1:21">
      <c r="A70" s="56">
        <v>120092</v>
      </c>
      <c r="B70" s="33">
        <v>702021013774</v>
      </c>
      <c r="C70" s="56" t="s">
        <v>469</v>
      </c>
      <c r="D70" s="56">
        <v>120092</v>
      </c>
      <c r="E70" s="33" t="s">
        <v>283</v>
      </c>
      <c r="F70" s="56" t="s">
        <v>283</v>
      </c>
      <c r="G70" s="33" t="s">
        <v>571</v>
      </c>
      <c r="H70" s="29" t="s">
        <v>484</v>
      </c>
      <c r="I70" s="56">
        <v>1</v>
      </c>
      <c r="J70" s="56">
        <v>2021</v>
      </c>
      <c r="K70" s="56">
        <v>301</v>
      </c>
      <c r="L70" s="56" t="s">
        <v>148</v>
      </c>
      <c r="M70" s="56">
        <v>2037</v>
      </c>
      <c r="N70" s="56">
        <v>12.840999999999999</v>
      </c>
      <c r="O70" s="56">
        <v>12079</v>
      </c>
      <c r="P70" s="56" t="s">
        <v>472</v>
      </c>
      <c r="Q70" s="32" t="s">
        <v>485</v>
      </c>
      <c r="R70" s="56" t="s">
        <v>486</v>
      </c>
      <c r="S70" s="56">
        <v>12</v>
      </c>
      <c r="T70" s="56">
        <v>2089</v>
      </c>
      <c r="U70" s="56">
        <v>12.647</v>
      </c>
    </row>
    <row r="71" spans="1:21">
      <c r="A71" s="56">
        <v>120092</v>
      </c>
      <c r="B71" s="33">
        <v>702021015306</v>
      </c>
      <c r="C71" s="56" t="s">
        <v>469</v>
      </c>
      <c r="D71" s="56">
        <v>120092</v>
      </c>
      <c r="E71" s="33" t="s">
        <v>283</v>
      </c>
      <c r="F71" s="56" t="s">
        <v>283</v>
      </c>
      <c r="G71" s="33" t="s">
        <v>572</v>
      </c>
      <c r="H71" s="29" t="s">
        <v>494</v>
      </c>
      <c r="I71" s="56">
        <v>2</v>
      </c>
      <c r="J71" s="56">
        <v>2021</v>
      </c>
      <c r="K71" s="56">
        <v>301</v>
      </c>
      <c r="L71" s="56" t="s">
        <v>148</v>
      </c>
      <c r="M71" s="56">
        <v>2200</v>
      </c>
      <c r="N71" s="56">
        <v>13.946</v>
      </c>
      <c r="O71" s="56">
        <v>12079</v>
      </c>
      <c r="P71" s="56" t="s">
        <v>472</v>
      </c>
      <c r="Q71" s="32" t="s">
        <v>523</v>
      </c>
      <c r="R71" s="56" t="s">
        <v>498</v>
      </c>
      <c r="S71" s="56">
        <v>12</v>
      </c>
      <c r="T71" s="56">
        <v>2223</v>
      </c>
      <c r="U71" s="56">
        <v>12.653</v>
      </c>
    </row>
    <row r="72" spans="1:21">
      <c r="A72" s="56">
        <v>120092</v>
      </c>
      <c r="B72" s="33">
        <v>702021015907</v>
      </c>
      <c r="C72" s="56" t="s">
        <v>469</v>
      </c>
      <c r="D72" s="56">
        <v>120092</v>
      </c>
      <c r="E72" s="33" t="s">
        <v>283</v>
      </c>
      <c r="F72" s="56" t="s">
        <v>283</v>
      </c>
      <c r="G72" s="33" t="s">
        <v>573</v>
      </c>
      <c r="H72" s="29" t="s">
        <v>498</v>
      </c>
      <c r="I72" s="56">
        <v>2</v>
      </c>
      <c r="J72" s="56">
        <v>2021</v>
      </c>
      <c r="K72" s="56">
        <v>301</v>
      </c>
      <c r="L72" s="56" t="s">
        <v>148</v>
      </c>
      <c r="M72" s="56">
        <v>1250</v>
      </c>
      <c r="N72" s="56">
        <v>7.9240000000000004</v>
      </c>
      <c r="O72" s="56">
        <v>12079</v>
      </c>
      <c r="P72" s="56" t="s">
        <v>472</v>
      </c>
      <c r="Q72" s="32" t="s">
        <v>526</v>
      </c>
      <c r="R72" s="56" t="s">
        <v>500</v>
      </c>
      <c r="S72" s="56">
        <v>12</v>
      </c>
      <c r="T72" s="56">
        <v>1245</v>
      </c>
      <c r="U72" s="56">
        <v>7.2290000000000001</v>
      </c>
    </row>
    <row r="73" spans="1:21">
      <c r="A73" s="56">
        <v>120092</v>
      </c>
      <c r="B73" s="33">
        <v>702021017230</v>
      </c>
      <c r="C73" s="56" t="s">
        <v>469</v>
      </c>
      <c r="D73" s="56">
        <v>120092</v>
      </c>
      <c r="E73" s="33" t="s">
        <v>283</v>
      </c>
      <c r="F73" s="56" t="s">
        <v>283</v>
      </c>
      <c r="G73" s="33" t="s">
        <v>574</v>
      </c>
      <c r="H73" s="29" t="s">
        <v>502</v>
      </c>
      <c r="I73" s="56">
        <v>2</v>
      </c>
      <c r="J73" s="56">
        <v>2021</v>
      </c>
      <c r="K73" s="56">
        <v>301</v>
      </c>
      <c r="L73" s="56" t="s">
        <v>148</v>
      </c>
      <c r="M73" s="56">
        <v>1400</v>
      </c>
      <c r="N73" s="56">
        <v>8.8729999999999993</v>
      </c>
      <c r="O73" s="56">
        <v>12079</v>
      </c>
      <c r="P73" s="56" t="s">
        <v>472</v>
      </c>
      <c r="Q73" s="32" t="s">
        <v>503</v>
      </c>
      <c r="R73" s="56" t="s">
        <v>504</v>
      </c>
      <c r="S73" s="56">
        <v>12</v>
      </c>
      <c r="T73" s="56">
        <v>1264</v>
      </c>
      <c r="U73" s="56">
        <v>7.6760000000000002</v>
      </c>
    </row>
    <row r="74" spans="1:21">
      <c r="A74" s="56">
        <v>120092</v>
      </c>
      <c r="B74" s="33">
        <v>702021017236</v>
      </c>
      <c r="C74" s="56" t="s">
        <v>469</v>
      </c>
      <c r="D74" s="56">
        <v>120092</v>
      </c>
      <c r="E74" s="33" t="s">
        <v>283</v>
      </c>
      <c r="F74" s="56" t="s">
        <v>283</v>
      </c>
      <c r="G74" s="33" t="s">
        <v>575</v>
      </c>
      <c r="H74" s="29" t="s">
        <v>502</v>
      </c>
      <c r="I74" s="56">
        <v>2</v>
      </c>
      <c r="J74" s="56">
        <v>2021</v>
      </c>
      <c r="K74" s="56">
        <v>301</v>
      </c>
      <c r="L74" s="56" t="s">
        <v>148</v>
      </c>
      <c r="M74" s="56">
        <v>1400</v>
      </c>
      <c r="N74" s="56">
        <v>8.8729999999999993</v>
      </c>
      <c r="O74" s="56">
        <v>12079</v>
      </c>
      <c r="P74" s="56" t="s">
        <v>472</v>
      </c>
      <c r="Q74" s="32" t="s">
        <v>503</v>
      </c>
      <c r="R74" s="56" t="s">
        <v>504</v>
      </c>
      <c r="S74" s="56">
        <v>12</v>
      </c>
      <c r="T74" s="56">
        <v>1264</v>
      </c>
      <c r="U74" s="56">
        <v>7.6760000000000002</v>
      </c>
    </row>
    <row r="75" spans="1:21">
      <c r="A75" s="56">
        <v>120092</v>
      </c>
      <c r="B75" s="33">
        <v>702021009635</v>
      </c>
      <c r="C75" s="56" t="s">
        <v>469</v>
      </c>
      <c r="D75" s="56">
        <v>120092</v>
      </c>
      <c r="E75" s="33" t="s">
        <v>283</v>
      </c>
      <c r="F75" s="56" t="s">
        <v>283</v>
      </c>
      <c r="G75" s="33" t="s">
        <v>576</v>
      </c>
      <c r="H75" s="29" t="s">
        <v>471</v>
      </c>
      <c r="I75" s="56">
        <v>1</v>
      </c>
      <c r="J75" s="56">
        <v>2021</v>
      </c>
      <c r="K75" s="56">
        <v>301</v>
      </c>
      <c r="L75" s="56" t="s">
        <v>148</v>
      </c>
      <c r="M75" s="56">
        <v>1707</v>
      </c>
      <c r="N75" s="56">
        <v>10.593999999999999</v>
      </c>
      <c r="O75" s="56">
        <v>12079</v>
      </c>
      <c r="P75" s="56" t="s">
        <v>472</v>
      </c>
      <c r="Q75" s="32" t="s">
        <v>473</v>
      </c>
      <c r="R75" s="56" t="s">
        <v>471</v>
      </c>
      <c r="S75" s="56">
        <v>12</v>
      </c>
      <c r="T75" s="56">
        <v>1820</v>
      </c>
      <c r="U75" s="56">
        <v>11.138999999999999</v>
      </c>
    </row>
    <row r="76" spans="1:21">
      <c r="A76" s="56">
        <v>120092</v>
      </c>
      <c r="B76" s="33">
        <v>702021012161</v>
      </c>
      <c r="C76" s="56" t="s">
        <v>469</v>
      </c>
      <c r="D76" s="56">
        <v>120092</v>
      </c>
      <c r="E76" s="33" t="s">
        <v>283</v>
      </c>
      <c r="F76" s="56" t="s">
        <v>283</v>
      </c>
      <c r="G76" s="33" t="s">
        <v>577</v>
      </c>
      <c r="H76" s="29" t="s">
        <v>475</v>
      </c>
      <c r="I76" s="56">
        <v>1</v>
      </c>
      <c r="J76" s="56">
        <v>2021</v>
      </c>
      <c r="K76" s="56">
        <v>301</v>
      </c>
      <c r="L76" s="56" t="s">
        <v>148</v>
      </c>
      <c r="M76" s="56">
        <v>1930</v>
      </c>
      <c r="N76" s="56">
        <v>12.167</v>
      </c>
      <c r="O76" s="56">
        <v>12079</v>
      </c>
      <c r="P76" s="56" t="s">
        <v>472</v>
      </c>
      <c r="Q76" s="32" t="s">
        <v>476</v>
      </c>
      <c r="R76" s="56" t="s">
        <v>477</v>
      </c>
      <c r="S76" s="56">
        <v>12</v>
      </c>
      <c r="T76" s="56">
        <v>2019</v>
      </c>
      <c r="U76" s="56">
        <v>12.422000000000001</v>
      </c>
    </row>
    <row r="77" spans="1:21">
      <c r="A77" s="56">
        <v>120092</v>
      </c>
      <c r="B77" s="33">
        <v>702021013816</v>
      </c>
      <c r="C77" s="56" t="s">
        <v>469</v>
      </c>
      <c r="D77" s="56">
        <v>120092</v>
      </c>
      <c r="E77" s="33" t="s">
        <v>283</v>
      </c>
      <c r="F77" s="56" t="s">
        <v>283</v>
      </c>
      <c r="G77" s="33" t="s">
        <v>578</v>
      </c>
      <c r="H77" s="29" t="s">
        <v>484</v>
      </c>
      <c r="I77" s="56">
        <v>1</v>
      </c>
      <c r="J77" s="56">
        <v>2021</v>
      </c>
      <c r="K77" s="56">
        <v>301</v>
      </c>
      <c r="L77" s="56" t="s">
        <v>148</v>
      </c>
      <c r="M77" s="56">
        <v>1986</v>
      </c>
      <c r="N77" s="56">
        <v>12.52</v>
      </c>
      <c r="O77" s="56">
        <v>12079</v>
      </c>
      <c r="P77" s="56" t="s">
        <v>472</v>
      </c>
      <c r="Q77" s="32" t="s">
        <v>485</v>
      </c>
      <c r="R77" s="56" t="s">
        <v>486</v>
      </c>
      <c r="S77" s="56">
        <v>12</v>
      </c>
      <c r="T77" s="56">
        <v>2036</v>
      </c>
      <c r="U77" s="56">
        <v>12.331</v>
      </c>
    </row>
    <row r="78" spans="1:21">
      <c r="A78" s="56">
        <v>120092</v>
      </c>
      <c r="B78" s="33">
        <v>702021013781</v>
      </c>
      <c r="C78" s="56" t="s">
        <v>469</v>
      </c>
      <c r="D78" s="56">
        <v>120092</v>
      </c>
      <c r="E78" s="33" t="s">
        <v>283</v>
      </c>
      <c r="F78" s="56" t="s">
        <v>283</v>
      </c>
      <c r="G78" s="33" t="s">
        <v>579</v>
      </c>
      <c r="H78" s="29" t="s">
        <v>484</v>
      </c>
      <c r="I78" s="56">
        <v>1</v>
      </c>
      <c r="J78" s="56">
        <v>2021</v>
      </c>
      <c r="K78" s="56">
        <v>301</v>
      </c>
      <c r="L78" s="56" t="s">
        <v>148</v>
      </c>
      <c r="M78" s="56">
        <v>2000</v>
      </c>
      <c r="N78" s="56">
        <v>12.608000000000001</v>
      </c>
      <c r="O78" s="56">
        <v>12079</v>
      </c>
      <c r="P78" s="56" t="s">
        <v>472</v>
      </c>
      <c r="Q78" s="32" t="s">
        <v>485</v>
      </c>
      <c r="R78" s="56" t="s">
        <v>486</v>
      </c>
      <c r="S78" s="56">
        <v>12</v>
      </c>
      <c r="T78" s="56">
        <v>2051</v>
      </c>
      <c r="U78" s="56">
        <v>12.417999999999999</v>
      </c>
    </row>
    <row r="79" spans="1:21">
      <c r="A79" s="56">
        <v>120092</v>
      </c>
      <c r="B79" s="33">
        <v>702021015312</v>
      </c>
      <c r="C79" s="56" t="s">
        <v>469</v>
      </c>
      <c r="D79" s="56">
        <v>120092</v>
      </c>
      <c r="E79" s="33" t="s">
        <v>283</v>
      </c>
      <c r="F79" s="56" t="s">
        <v>283</v>
      </c>
      <c r="G79" s="33" t="s">
        <v>580</v>
      </c>
      <c r="H79" s="29" t="s">
        <v>494</v>
      </c>
      <c r="I79" s="56">
        <v>2</v>
      </c>
      <c r="J79" s="56">
        <v>2021</v>
      </c>
      <c r="K79" s="56">
        <v>301</v>
      </c>
      <c r="L79" s="56" t="s">
        <v>148</v>
      </c>
      <c r="M79" s="56">
        <v>2250</v>
      </c>
      <c r="N79" s="56">
        <v>14.263</v>
      </c>
      <c r="O79" s="56">
        <v>12079</v>
      </c>
      <c r="P79" s="56" t="s">
        <v>472</v>
      </c>
      <c r="Q79" s="32" t="s">
        <v>523</v>
      </c>
      <c r="R79" s="56" t="s">
        <v>498</v>
      </c>
      <c r="S79" s="56">
        <v>12</v>
      </c>
      <c r="T79" s="56">
        <v>2274</v>
      </c>
      <c r="U79" s="56">
        <v>12.94</v>
      </c>
    </row>
    <row r="80" spans="1:21">
      <c r="A80" s="56">
        <v>120092</v>
      </c>
      <c r="B80" s="33">
        <v>702021014938</v>
      </c>
      <c r="C80" s="56" t="s">
        <v>469</v>
      </c>
      <c r="D80" s="56">
        <v>120092</v>
      </c>
      <c r="E80" s="33" t="s">
        <v>283</v>
      </c>
      <c r="F80" s="56" t="s">
        <v>283</v>
      </c>
      <c r="G80" s="33" t="s">
        <v>581</v>
      </c>
      <c r="H80" s="29" t="s">
        <v>490</v>
      </c>
      <c r="I80" s="56">
        <v>2</v>
      </c>
      <c r="J80" s="56">
        <v>2021</v>
      </c>
      <c r="K80" s="56">
        <v>301</v>
      </c>
      <c r="L80" s="56" t="s">
        <v>148</v>
      </c>
      <c r="M80" s="56">
        <v>1510</v>
      </c>
      <c r="N80" s="56">
        <v>9.5719999999999992</v>
      </c>
      <c r="O80" s="56">
        <v>12079</v>
      </c>
      <c r="P80" s="56" t="s">
        <v>472</v>
      </c>
      <c r="Q80" s="32" t="s">
        <v>493</v>
      </c>
      <c r="R80" s="56" t="s">
        <v>494</v>
      </c>
      <c r="S80" s="56">
        <v>12</v>
      </c>
      <c r="T80" s="56">
        <v>1538</v>
      </c>
      <c r="U80" s="56">
        <v>8.5950000000000006</v>
      </c>
    </row>
    <row r="81" spans="1:21">
      <c r="A81" s="56">
        <v>120092</v>
      </c>
      <c r="B81" s="33">
        <v>702021015903</v>
      </c>
      <c r="C81" s="56" t="s">
        <v>469</v>
      </c>
      <c r="D81" s="56">
        <v>120092</v>
      </c>
      <c r="E81" s="33" t="s">
        <v>283</v>
      </c>
      <c r="F81" s="56" t="s">
        <v>283</v>
      </c>
      <c r="G81" s="33" t="s">
        <v>582</v>
      </c>
      <c r="H81" s="29" t="s">
        <v>498</v>
      </c>
      <c r="I81" s="56">
        <v>2</v>
      </c>
      <c r="J81" s="56">
        <v>2021</v>
      </c>
      <c r="K81" s="56">
        <v>301</v>
      </c>
      <c r="L81" s="56" t="s">
        <v>148</v>
      </c>
      <c r="M81" s="56">
        <v>1252</v>
      </c>
      <c r="N81" s="56">
        <v>7.9359999999999999</v>
      </c>
      <c r="O81" s="56">
        <v>12079</v>
      </c>
      <c r="P81" s="56" t="s">
        <v>472</v>
      </c>
      <c r="Q81" s="32" t="s">
        <v>526</v>
      </c>
      <c r="R81" s="56" t="s">
        <v>500</v>
      </c>
      <c r="S81" s="56">
        <v>12</v>
      </c>
      <c r="T81" s="56">
        <v>1247</v>
      </c>
      <c r="U81" s="56">
        <v>7.24</v>
      </c>
    </row>
    <row r="82" spans="1:21">
      <c r="A82" s="56">
        <v>120092</v>
      </c>
      <c r="B82" s="33">
        <v>702021017233</v>
      </c>
      <c r="C82" s="56" t="s">
        <v>469</v>
      </c>
      <c r="D82" s="56">
        <v>120092</v>
      </c>
      <c r="E82" s="33" t="s">
        <v>283</v>
      </c>
      <c r="F82" s="56" t="s">
        <v>283</v>
      </c>
      <c r="G82" s="33" t="s">
        <v>583</v>
      </c>
      <c r="H82" s="29" t="s">
        <v>502</v>
      </c>
      <c r="I82" s="56">
        <v>2</v>
      </c>
      <c r="J82" s="56">
        <v>2021</v>
      </c>
      <c r="K82" s="56">
        <v>301</v>
      </c>
      <c r="L82" s="56" t="s">
        <v>148</v>
      </c>
      <c r="M82" s="56">
        <v>1400</v>
      </c>
      <c r="N82" s="56">
        <v>8.8729999999999993</v>
      </c>
      <c r="O82" s="56">
        <v>12079</v>
      </c>
      <c r="P82" s="56" t="s">
        <v>472</v>
      </c>
      <c r="Q82" s="32" t="s">
        <v>503</v>
      </c>
      <c r="R82" s="56" t="s">
        <v>504</v>
      </c>
      <c r="S82" s="56">
        <v>12</v>
      </c>
      <c r="T82" s="56">
        <v>1264</v>
      </c>
      <c r="U82" s="56">
        <v>7.6760000000000002</v>
      </c>
    </row>
    <row r="83" spans="1:21">
      <c r="A83" s="56">
        <v>120092</v>
      </c>
      <c r="B83" s="33">
        <v>702021017239</v>
      </c>
      <c r="C83" s="56" t="s">
        <v>469</v>
      </c>
      <c r="D83" s="56">
        <v>120092</v>
      </c>
      <c r="E83" s="33" t="s">
        <v>283</v>
      </c>
      <c r="F83" s="56" t="s">
        <v>283</v>
      </c>
      <c r="G83" s="33" t="s">
        <v>584</v>
      </c>
      <c r="H83" s="29" t="s">
        <v>502</v>
      </c>
      <c r="I83" s="56">
        <v>2</v>
      </c>
      <c r="J83" s="56">
        <v>2021</v>
      </c>
      <c r="K83" s="56">
        <v>301</v>
      </c>
      <c r="L83" s="56" t="s">
        <v>148</v>
      </c>
      <c r="M83" s="56">
        <v>1400</v>
      </c>
      <c r="N83" s="56">
        <v>8.8729999999999993</v>
      </c>
      <c r="O83" s="56">
        <v>12079</v>
      </c>
      <c r="P83" s="56" t="s">
        <v>472</v>
      </c>
      <c r="Q83" s="32" t="s">
        <v>503</v>
      </c>
      <c r="R83" s="56" t="s">
        <v>504</v>
      </c>
      <c r="S83" s="56">
        <v>12</v>
      </c>
      <c r="T83" s="56">
        <v>1264</v>
      </c>
      <c r="U83" s="56">
        <v>7.6760000000000002</v>
      </c>
    </row>
    <row r="84" spans="1:21">
      <c r="A84" s="56">
        <v>120092</v>
      </c>
      <c r="B84" s="33">
        <v>702021009975</v>
      </c>
      <c r="C84" s="56" t="s">
        <v>469</v>
      </c>
      <c r="D84" s="56">
        <v>120092</v>
      </c>
      <c r="E84" s="33" t="s">
        <v>283</v>
      </c>
      <c r="F84" s="56" t="s">
        <v>283</v>
      </c>
      <c r="G84" s="33" t="s">
        <v>585</v>
      </c>
      <c r="H84" s="29" t="s">
        <v>513</v>
      </c>
      <c r="I84" s="56">
        <v>1</v>
      </c>
      <c r="J84" s="56">
        <v>2021</v>
      </c>
      <c r="K84" s="56">
        <v>301</v>
      </c>
      <c r="L84" s="56" t="s">
        <v>148</v>
      </c>
      <c r="M84" s="56">
        <v>1200</v>
      </c>
      <c r="N84" s="56">
        <v>7.3730000000000002</v>
      </c>
      <c r="O84" s="56">
        <v>12079</v>
      </c>
      <c r="P84" s="56" t="s">
        <v>472</v>
      </c>
      <c r="Q84" s="32" t="s">
        <v>514</v>
      </c>
      <c r="R84" s="56" t="s">
        <v>513</v>
      </c>
      <c r="S84" s="56">
        <v>12</v>
      </c>
      <c r="T84" s="56">
        <v>1269</v>
      </c>
      <c r="U84" s="56">
        <v>7.5</v>
      </c>
    </row>
    <row r="85" spans="1:21">
      <c r="A85" s="56">
        <v>120092</v>
      </c>
      <c r="B85" s="33">
        <v>702021012196</v>
      </c>
      <c r="C85" s="56" t="s">
        <v>469</v>
      </c>
      <c r="D85" s="56">
        <v>120092</v>
      </c>
      <c r="E85" s="33" t="s">
        <v>283</v>
      </c>
      <c r="F85" s="56" t="s">
        <v>283</v>
      </c>
      <c r="G85" s="33" t="s">
        <v>586</v>
      </c>
      <c r="H85" s="29" t="s">
        <v>475</v>
      </c>
      <c r="I85" s="56">
        <v>1</v>
      </c>
      <c r="J85" s="56">
        <v>2021</v>
      </c>
      <c r="K85" s="56">
        <v>301</v>
      </c>
      <c r="L85" s="56" t="s">
        <v>148</v>
      </c>
      <c r="M85" s="56">
        <v>1950</v>
      </c>
      <c r="N85" s="56">
        <v>12.292999999999999</v>
      </c>
      <c r="O85" s="56">
        <v>12079</v>
      </c>
      <c r="P85" s="56" t="s">
        <v>472</v>
      </c>
      <c r="Q85" s="32" t="s">
        <v>476</v>
      </c>
      <c r="R85" s="56" t="s">
        <v>477</v>
      </c>
      <c r="S85" s="56">
        <v>12</v>
      </c>
      <c r="T85" s="56">
        <v>2040</v>
      </c>
      <c r="U85" s="56">
        <v>12.551</v>
      </c>
    </row>
    <row r="86" spans="1:21">
      <c r="A86" s="56">
        <v>120092</v>
      </c>
      <c r="B86" s="33">
        <v>702021013763</v>
      </c>
      <c r="C86" s="56" t="s">
        <v>469</v>
      </c>
      <c r="D86" s="56">
        <v>120092</v>
      </c>
      <c r="E86" s="33" t="s">
        <v>283</v>
      </c>
      <c r="F86" s="56" t="s">
        <v>283</v>
      </c>
      <c r="G86" s="33" t="s">
        <v>587</v>
      </c>
      <c r="H86" s="29" t="s">
        <v>484</v>
      </c>
      <c r="I86" s="56">
        <v>1</v>
      </c>
      <c r="J86" s="56">
        <v>2021</v>
      </c>
      <c r="K86" s="56">
        <v>301</v>
      </c>
      <c r="L86" s="56" t="s">
        <v>148</v>
      </c>
      <c r="M86" s="56">
        <v>2066</v>
      </c>
      <c r="N86" s="56">
        <v>13.023999999999999</v>
      </c>
      <c r="O86" s="56">
        <v>12079</v>
      </c>
      <c r="P86" s="56" t="s">
        <v>472</v>
      </c>
      <c r="Q86" s="32" t="s">
        <v>485</v>
      </c>
      <c r="R86" s="56" t="s">
        <v>486</v>
      </c>
      <c r="S86" s="56">
        <v>12</v>
      </c>
      <c r="T86" s="56">
        <v>2118</v>
      </c>
      <c r="U86" s="56">
        <v>12.827</v>
      </c>
    </row>
    <row r="87" spans="1:21">
      <c r="A87" s="56">
        <v>120092</v>
      </c>
      <c r="B87" s="33">
        <v>702021013833</v>
      </c>
      <c r="C87" s="56" t="s">
        <v>469</v>
      </c>
      <c r="D87" s="56">
        <v>120092</v>
      </c>
      <c r="E87" s="33" t="s">
        <v>283</v>
      </c>
      <c r="F87" s="56" t="s">
        <v>283</v>
      </c>
      <c r="G87" s="33" t="s">
        <v>588</v>
      </c>
      <c r="H87" s="29" t="s">
        <v>484</v>
      </c>
      <c r="I87" s="56">
        <v>1</v>
      </c>
      <c r="J87" s="56">
        <v>2021</v>
      </c>
      <c r="K87" s="56">
        <v>301</v>
      </c>
      <c r="L87" s="56" t="s">
        <v>148</v>
      </c>
      <c r="M87" s="56">
        <v>1500</v>
      </c>
      <c r="N87" s="56">
        <v>9.4559999999999995</v>
      </c>
      <c r="O87" s="56">
        <v>12079</v>
      </c>
      <c r="P87" s="56" t="s">
        <v>472</v>
      </c>
      <c r="Q87" s="32" t="s">
        <v>485</v>
      </c>
      <c r="R87" s="56" t="s">
        <v>486</v>
      </c>
      <c r="S87" s="56">
        <v>12</v>
      </c>
      <c r="T87" s="56">
        <v>1538</v>
      </c>
      <c r="U87" s="56">
        <v>9.3130000000000006</v>
      </c>
    </row>
    <row r="88" spans="1:21">
      <c r="A88" s="56">
        <v>120092</v>
      </c>
      <c r="B88" s="33">
        <v>702021014315</v>
      </c>
      <c r="C88" s="56" t="s">
        <v>469</v>
      </c>
      <c r="D88" s="56">
        <v>120092</v>
      </c>
      <c r="E88" s="33" t="s">
        <v>283</v>
      </c>
      <c r="F88" s="56" t="s">
        <v>283</v>
      </c>
      <c r="G88" s="33" t="s">
        <v>589</v>
      </c>
      <c r="H88" s="29" t="s">
        <v>486</v>
      </c>
      <c r="I88" s="56">
        <v>2</v>
      </c>
      <c r="J88" s="56">
        <v>2021</v>
      </c>
      <c r="K88" s="56">
        <v>301</v>
      </c>
      <c r="L88" s="56" t="s">
        <v>148</v>
      </c>
      <c r="M88" s="56">
        <v>2711</v>
      </c>
      <c r="N88" s="56">
        <v>17.184999999999999</v>
      </c>
      <c r="O88" s="56">
        <v>12079</v>
      </c>
      <c r="P88" s="56" t="s">
        <v>472</v>
      </c>
      <c r="Q88" s="32" t="s">
        <v>489</v>
      </c>
      <c r="R88" s="56" t="s">
        <v>490</v>
      </c>
      <c r="S88" s="56">
        <v>12</v>
      </c>
      <c r="T88" s="56">
        <v>2693</v>
      </c>
      <c r="U88" s="56">
        <v>14.952999999999999</v>
      </c>
    </row>
    <row r="89" spans="1:21">
      <c r="A89" s="56">
        <v>120092</v>
      </c>
      <c r="B89" s="33">
        <v>702021014885</v>
      </c>
      <c r="C89" s="56" t="s">
        <v>469</v>
      </c>
      <c r="D89" s="56">
        <v>120092</v>
      </c>
      <c r="E89" s="33" t="s">
        <v>283</v>
      </c>
      <c r="F89" s="56" t="s">
        <v>283</v>
      </c>
      <c r="G89" s="33" t="s">
        <v>590</v>
      </c>
      <c r="H89" s="29" t="s">
        <v>490</v>
      </c>
      <c r="I89" s="56">
        <v>2</v>
      </c>
      <c r="J89" s="56">
        <v>2021</v>
      </c>
      <c r="K89" s="56">
        <v>301</v>
      </c>
      <c r="L89" s="56" t="s">
        <v>148</v>
      </c>
      <c r="M89" s="56">
        <v>2401</v>
      </c>
      <c r="N89" s="56">
        <v>15.22</v>
      </c>
      <c r="O89" s="56">
        <v>12079</v>
      </c>
      <c r="P89" s="56" t="s">
        <v>472</v>
      </c>
      <c r="Q89" s="32" t="s">
        <v>493</v>
      </c>
      <c r="R89" s="56" t="s">
        <v>494</v>
      </c>
      <c r="S89" s="56">
        <v>12</v>
      </c>
      <c r="T89" s="56">
        <v>2444</v>
      </c>
      <c r="U89" s="56">
        <v>13.667999999999999</v>
      </c>
    </row>
    <row r="90" spans="1:21">
      <c r="A90" s="56">
        <v>120092</v>
      </c>
      <c r="B90" s="33">
        <v>702021014819</v>
      </c>
      <c r="C90" s="56" t="s">
        <v>469</v>
      </c>
      <c r="D90" s="56">
        <v>120092</v>
      </c>
      <c r="E90" s="33" t="s">
        <v>283</v>
      </c>
      <c r="F90" s="56" t="s">
        <v>283</v>
      </c>
      <c r="G90" s="33" t="s">
        <v>591</v>
      </c>
      <c r="H90" s="29" t="s">
        <v>490</v>
      </c>
      <c r="I90" s="56">
        <v>2</v>
      </c>
      <c r="J90" s="56">
        <v>2021</v>
      </c>
      <c r="K90" s="56">
        <v>301</v>
      </c>
      <c r="L90" s="56" t="s">
        <v>148</v>
      </c>
      <c r="M90" s="56">
        <v>2128</v>
      </c>
      <c r="N90" s="56">
        <v>13.489000000000001</v>
      </c>
      <c r="O90" s="56">
        <v>12079</v>
      </c>
      <c r="P90" s="56" t="s">
        <v>472</v>
      </c>
      <c r="Q90" s="32" t="s">
        <v>493</v>
      </c>
      <c r="R90" s="56" t="s">
        <v>494</v>
      </c>
      <c r="S90" s="56">
        <v>12</v>
      </c>
      <c r="T90" s="56">
        <v>2166</v>
      </c>
      <c r="U90" s="56">
        <v>12.113</v>
      </c>
    </row>
    <row r="91" spans="1:21">
      <c r="A91" s="56">
        <v>120092</v>
      </c>
      <c r="B91" s="33">
        <v>702021015373</v>
      </c>
      <c r="C91" s="56" t="s">
        <v>469</v>
      </c>
      <c r="D91" s="56">
        <v>120092</v>
      </c>
      <c r="E91" s="33" t="s">
        <v>283</v>
      </c>
      <c r="F91" s="56" t="s">
        <v>283</v>
      </c>
      <c r="G91" s="33" t="s">
        <v>592</v>
      </c>
      <c r="H91" s="29" t="s">
        <v>494</v>
      </c>
      <c r="I91" s="56">
        <v>2</v>
      </c>
      <c r="J91" s="56">
        <v>2021</v>
      </c>
      <c r="K91" s="56">
        <v>301</v>
      </c>
      <c r="L91" s="56" t="s">
        <v>148</v>
      </c>
      <c r="M91" s="56">
        <v>1612</v>
      </c>
      <c r="N91" s="56">
        <v>10.218</v>
      </c>
      <c r="O91" s="56">
        <v>12079</v>
      </c>
      <c r="P91" s="56" t="s">
        <v>472</v>
      </c>
      <c r="Q91" s="32" t="s">
        <v>523</v>
      </c>
      <c r="R91" s="56" t="s">
        <v>498</v>
      </c>
      <c r="S91" s="56">
        <v>12</v>
      </c>
      <c r="T91" s="56">
        <v>1628</v>
      </c>
      <c r="U91" s="56">
        <v>9.2710000000000008</v>
      </c>
    </row>
    <row r="92" spans="1:21">
      <c r="A92" s="56">
        <v>120092</v>
      </c>
      <c r="B92" s="33">
        <v>702021016065</v>
      </c>
      <c r="C92" s="56" t="s">
        <v>469</v>
      </c>
      <c r="D92" s="56">
        <v>120092</v>
      </c>
      <c r="E92" s="33" t="s">
        <v>283</v>
      </c>
      <c r="F92" s="56" t="s">
        <v>283</v>
      </c>
      <c r="G92" s="33" t="s">
        <v>593</v>
      </c>
      <c r="H92" s="29" t="s">
        <v>498</v>
      </c>
      <c r="I92" s="56">
        <v>2</v>
      </c>
      <c r="J92" s="56">
        <v>2021</v>
      </c>
      <c r="K92" s="56">
        <v>301</v>
      </c>
      <c r="L92" s="56" t="s">
        <v>148</v>
      </c>
      <c r="M92" s="56">
        <v>1400</v>
      </c>
      <c r="N92" s="56">
        <v>8.8729999999999993</v>
      </c>
      <c r="O92" s="56">
        <v>12079</v>
      </c>
      <c r="P92" s="56" t="s">
        <v>472</v>
      </c>
      <c r="Q92" s="32" t="s">
        <v>499</v>
      </c>
      <c r="R92" s="56" t="s">
        <v>500</v>
      </c>
      <c r="S92" s="56">
        <v>12</v>
      </c>
      <c r="T92" s="56">
        <v>1375</v>
      </c>
      <c r="U92" s="56">
        <v>8.0649999999999995</v>
      </c>
    </row>
    <row r="93" spans="1:21">
      <c r="A93" s="56">
        <v>120092</v>
      </c>
      <c r="B93" s="33">
        <v>702021017227</v>
      </c>
      <c r="C93" s="56" t="s">
        <v>469</v>
      </c>
      <c r="D93" s="56">
        <v>120092</v>
      </c>
      <c r="E93" s="33" t="s">
        <v>283</v>
      </c>
      <c r="F93" s="56" t="s">
        <v>283</v>
      </c>
      <c r="G93" s="33" t="s">
        <v>594</v>
      </c>
      <c r="H93" s="29" t="s">
        <v>502</v>
      </c>
      <c r="I93" s="56">
        <v>2</v>
      </c>
      <c r="J93" s="56">
        <v>2021</v>
      </c>
      <c r="K93" s="56">
        <v>301</v>
      </c>
      <c r="L93" s="56" t="s">
        <v>148</v>
      </c>
      <c r="M93" s="56">
        <v>1400</v>
      </c>
      <c r="N93" s="56">
        <v>8.8729999999999993</v>
      </c>
      <c r="O93" s="56">
        <v>12079</v>
      </c>
      <c r="P93" s="56" t="s">
        <v>472</v>
      </c>
      <c r="Q93" s="32" t="s">
        <v>503</v>
      </c>
      <c r="R93" s="56" t="s">
        <v>504</v>
      </c>
      <c r="S93" s="56">
        <v>12</v>
      </c>
      <c r="T93" s="56">
        <v>1264</v>
      </c>
      <c r="U93" s="56">
        <v>7.6760000000000002</v>
      </c>
    </row>
    <row r="94" spans="1:21">
      <c r="A94" s="56">
        <v>120092</v>
      </c>
      <c r="B94" s="33">
        <v>702021018374</v>
      </c>
      <c r="C94" s="56" t="s">
        <v>469</v>
      </c>
      <c r="D94" s="56">
        <v>120092</v>
      </c>
      <c r="E94" s="33" t="s">
        <v>283</v>
      </c>
      <c r="F94" s="56" t="s">
        <v>283</v>
      </c>
      <c r="G94" s="33" t="s">
        <v>595</v>
      </c>
      <c r="H94" s="29" t="s">
        <v>506</v>
      </c>
      <c r="I94" s="56">
        <v>2</v>
      </c>
      <c r="J94" s="56">
        <v>2021</v>
      </c>
      <c r="K94" s="56">
        <v>301</v>
      </c>
      <c r="L94" s="56" t="s">
        <v>148</v>
      </c>
      <c r="M94" s="56">
        <v>557</v>
      </c>
      <c r="N94" s="56">
        <v>3.5300000000000002</v>
      </c>
      <c r="O94" s="56">
        <v>12079</v>
      </c>
      <c r="P94" s="56" t="s">
        <v>472</v>
      </c>
      <c r="Q94" s="32" t="s">
        <v>507</v>
      </c>
      <c r="R94" s="56" t="s">
        <v>508</v>
      </c>
      <c r="S94" s="56">
        <v>12</v>
      </c>
      <c r="T94" s="56">
        <v>657</v>
      </c>
      <c r="U94" s="56">
        <v>3.9</v>
      </c>
    </row>
    <row r="95" spans="1:21">
      <c r="A95" s="56">
        <v>120092</v>
      </c>
      <c r="B95" s="33">
        <v>702021017261</v>
      </c>
      <c r="C95" s="56" t="s">
        <v>469</v>
      </c>
      <c r="D95" s="56">
        <v>120092</v>
      </c>
      <c r="E95" s="33" t="s">
        <v>283</v>
      </c>
      <c r="F95" s="56" t="s">
        <v>283</v>
      </c>
      <c r="G95" s="33" t="s">
        <v>596</v>
      </c>
      <c r="H95" s="29" t="s">
        <v>502</v>
      </c>
      <c r="I95" s="56">
        <v>2</v>
      </c>
      <c r="J95" s="56">
        <v>2021</v>
      </c>
      <c r="K95" s="56">
        <v>301</v>
      </c>
      <c r="L95" s="56" t="s">
        <v>148</v>
      </c>
      <c r="M95" s="56">
        <v>1400</v>
      </c>
      <c r="N95" s="56">
        <v>8.8729999999999993</v>
      </c>
      <c r="O95" s="56">
        <v>12079</v>
      </c>
      <c r="P95" s="56" t="s">
        <v>472</v>
      </c>
      <c r="Q95" s="32" t="s">
        <v>503</v>
      </c>
      <c r="R95" s="56" t="s">
        <v>504</v>
      </c>
      <c r="S95" s="56">
        <v>12</v>
      </c>
      <c r="T95" s="56">
        <v>1264</v>
      </c>
      <c r="U95" s="56">
        <v>7.6760000000000002</v>
      </c>
    </row>
    <row r="96" spans="1:21">
      <c r="A96" s="56">
        <v>120092</v>
      </c>
      <c r="B96" s="33">
        <v>702021018203</v>
      </c>
      <c r="C96" s="56" t="s">
        <v>469</v>
      </c>
      <c r="D96" s="56">
        <v>120092</v>
      </c>
      <c r="E96" s="33" t="s">
        <v>283</v>
      </c>
      <c r="F96" s="56" t="s">
        <v>283</v>
      </c>
      <c r="G96" s="33" t="s">
        <v>597</v>
      </c>
      <c r="H96" s="29" t="s">
        <v>506</v>
      </c>
      <c r="I96" s="56">
        <v>2</v>
      </c>
      <c r="J96" s="56">
        <v>2021</v>
      </c>
      <c r="K96" s="56">
        <v>301</v>
      </c>
      <c r="L96" s="56" t="s">
        <v>148</v>
      </c>
      <c r="M96" s="56">
        <v>1450</v>
      </c>
      <c r="N96" s="56">
        <v>9.19</v>
      </c>
      <c r="O96" s="56">
        <v>12079</v>
      </c>
      <c r="P96" s="56" t="s">
        <v>472</v>
      </c>
      <c r="Q96" s="32" t="s">
        <v>507</v>
      </c>
      <c r="R96" s="56" t="s">
        <v>508</v>
      </c>
      <c r="S96" s="56">
        <v>12</v>
      </c>
      <c r="T96" s="56">
        <v>1712</v>
      </c>
      <c r="U96" s="56">
        <v>10.154999999999999</v>
      </c>
    </row>
    <row r="97" spans="1:21">
      <c r="A97" s="56">
        <v>120092</v>
      </c>
      <c r="B97" s="33">
        <v>702020151046</v>
      </c>
      <c r="C97" s="56" t="s">
        <v>469</v>
      </c>
      <c r="D97" s="56">
        <v>120092</v>
      </c>
      <c r="E97" s="33" t="s">
        <v>283</v>
      </c>
      <c r="F97" s="56" t="s">
        <v>283</v>
      </c>
      <c r="G97" s="33" t="s">
        <v>598</v>
      </c>
      <c r="H97" s="29" t="s">
        <v>599</v>
      </c>
      <c r="I97" s="56">
        <v>12</v>
      </c>
      <c r="J97" s="56">
        <v>2020</v>
      </c>
      <c r="K97" s="56">
        <v>301</v>
      </c>
      <c r="L97" s="56" t="s">
        <v>148</v>
      </c>
      <c r="M97" s="56">
        <v>1830</v>
      </c>
      <c r="N97" s="56">
        <v>11.356999999999999</v>
      </c>
      <c r="O97" s="56">
        <v>12079</v>
      </c>
      <c r="P97" s="56" t="s">
        <v>472</v>
      </c>
      <c r="Q97" s="32" t="s">
        <v>600</v>
      </c>
      <c r="R97" s="56" t="s">
        <v>601</v>
      </c>
      <c r="S97" s="56">
        <v>12</v>
      </c>
      <c r="T97" s="56">
        <v>1869</v>
      </c>
      <c r="U97" s="56">
        <v>11.037000000000001</v>
      </c>
    </row>
    <row r="98" spans="1:21">
      <c r="A98" s="56">
        <v>120092</v>
      </c>
      <c r="B98" s="33">
        <v>702020151028</v>
      </c>
      <c r="C98" s="56" t="s">
        <v>469</v>
      </c>
      <c r="D98" s="56">
        <v>120092</v>
      </c>
      <c r="E98" s="33" t="s">
        <v>283</v>
      </c>
      <c r="F98" s="56" t="s">
        <v>283</v>
      </c>
      <c r="G98" s="33" t="s">
        <v>602</v>
      </c>
      <c r="H98" s="29" t="s">
        <v>599</v>
      </c>
      <c r="I98" s="56">
        <v>12</v>
      </c>
      <c r="J98" s="56">
        <v>2020</v>
      </c>
      <c r="K98" s="56">
        <v>301</v>
      </c>
      <c r="L98" s="56" t="s">
        <v>148</v>
      </c>
      <c r="M98" s="56">
        <v>1400</v>
      </c>
      <c r="N98" s="56">
        <v>8.6880000000000006</v>
      </c>
      <c r="O98" s="56">
        <v>12079</v>
      </c>
      <c r="P98" s="56" t="s">
        <v>472</v>
      </c>
      <c r="Q98" s="32" t="s">
        <v>600</v>
      </c>
      <c r="R98" s="56" t="s">
        <v>601</v>
      </c>
      <c r="S98" s="56">
        <v>12</v>
      </c>
      <c r="T98" s="56">
        <v>1434</v>
      </c>
      <c r="U98" s="56">
        <v>8.4390000000000001</v>
      </c>
    </row>
    <row r="99" spans="1:21">
      <c r="A99" s="56">
        <v>120092</v>
      </c>
      <c r="B99" s="33">
        <v>702020151030</v>
      </c>
      <c r="C99" s="56" t="s">
        <v>469</v>
      </c>
      <c r="D99" s="56">
        <v>120092</v>
      </c>
      <c r="E99" s="33" t="s">
        <v>283</v>
      </c>
      <c r="F99" s="56" t="s">
        <v>283</v>
      </c>
      <c r="G99" s="33" t="s">
        <v>603</v>
      </c>
      <c r="H99" s="29" t="s">
        <v>599</v>
      </c>
      <c r="I99" s="56">
        <v>12</v>
      </c>
      <c r="J99" s="56">
        <v>2020</v>
      </c>
      <c r="K99" s="56">
        <v>301</v>
      </c>
      <c r="L99" s="56" t="s">
        <v>148</v>
      </c>
      <c r="M99" s="56">
        <v>1400</v>
      </c>
      <c r="N99" s="56">
        <v>8.6880000000000006</v>
      </c>
      <c r="O99" s="56">
        <v>12079</v>
      </c>
      <c r="P99" s="56" t="s">
        <v>472</v>
      </c>
      <c r="Q99" s="32" t="s">
        <v>600</v>
      </c>
      <c r="R99" s="56" t="s">
        <v>601</v>
      </c>
      <c r="S99" s="56">
        <v>12</v>
      </c>
      <c r="T99" s="56">
        <v>1434</v>
      </c>
      <c r="U99" s="56">
        <v>8.4390000000000001</v>
      </c>
    </row>
    <row r="100" spans="1:21">
      <c r="A100" s="56">
        <v>120092</v>
      </c>
      <c r="B100" s="33">
        <v>702020153477</v>
      </c>
      <c r="C100" s="56" t="s">
        <v>469</v>
      </c>
      <c r="D100" s="56">
        <v>120092</v>
      </c>
      <c r="E100" s="33" t="s">
        <v>283</v>
      </c>
      <c r="F100" s="56" t="s">
        <v>283</v>
      </c>
      <c r="G100" s="33" t="s">
        <v>604</v>
      </c>
      <c r="H100" s="29" t="s">
        <v>605</v>
      </c>
      <c r="I100" s="56">
        <v>12</v>
      </c>
      <c r="J100" s="56">
        <v>2020</v>
      </c>
      <c r="K100" s="56">
        <v>301</v>
      </c>
      <c r="L100" s="56" t="s">
        <v>148</v>
      </c>
      <c r="M100" s="56">
        <v>2130</v>
      </c>
      <c r="N100" s="56">
        <v>13.218999999999999</v>
      </c>
      <c r="O100" s="56">
        <v>12079</v>
      </c>
      <c r="P100" s="56" t="s">
        <v>472</v>
      </c>
      <c r="Q100" s="32" t="s">
        <v>606</v>
      </c>
      <c r="R100" s="56" t="s">
        <v>607</v>
      </c>
      <c r="S100" s="56">
        <v>12</v>
      </c>
      <c r="T100" s="56">
        <v>2085</v>
      </c>
      <c r="U100" s="56">
        <v>11.917</v>
      </c>
    </row>
    <row r="101" spans="1:21">
      <c r="A101" s="56">
        <v>120092</v>
      </c>
      <c r="B101" s="33">
        <v>702020151034</v>
      </c>
      <c r="C101" s="56" t="s">
        <v>469</v>
      </c>
      <c r="D101" s="56">
        <v>120092</v>
      </c>
      <c r="E101" s="33" t="s">
        <v>283</v>
      </c>
      <c r="F101" s="56" t="s">
        <v>283</v>
      </c>
      <c r="G101" s="33" t="s">
        <v>608</v>
      </c>
      <c r="H101" s="29" t="s">
        <v>599</v>
      </c>
      <c r="I101" s="56">
        <v>12</v>
      </c>
      <c r="J101" s="56">
        <v>2020</v>
      </c>
      <c r="K101" s="56">
        <v>301</v>
      </c>
      <c r="L101" s="56" t="s">
        <v>148</v>
      </c>
      <c r="M101" s="56">
        <v>1400</v>
      </c>
      <c r="N101" s="56">
        <v>8.6880000000000006</v>
      </c>
      <c r="O101" s="56">
        <v>12079</v>
      </c>
      <c r="P101" s="56" t="s">
        <v>472</v>
      </c>
      <c r="Q101" s="32" t="s">
        <v>600</v>
      </c>
      <c r="R101" s="56" t="s">
        <v>601</v>
      </c>
      <c r="S101" s="56">
        <v>12</v>
      </c>
      <c r="T101" s="56">
        <v>1434</v>
      </c>
      <c r="U101" s="56">
        <v>8.4390000000000001</v>
      </c>
    </row>
    <row r="102" spans="1:21">
      <c r="A102" s="56">
        <v>120092</v>
      </c>
      <c r="B102" s="33">
        <v>702020151038</v>
      </c>
      <c r="C102" s="56" t="s">
        <v>469</v>
      </c>
      <c r="D102" s="56">
        <v>120092</v>
      </c>
      <c r="E102" s="33" t="s">
        <v>283</v>
      </c>
      <c r="F102" s="56" t="s">
        <v>283</v>
      </c>
      <c r="G102" s="33" t="s">
        <v>609</v>
      </c>
      <c r="H102" s="29" t="s">
        <v>599</v>
      </c>
      <c r="I102" s="56">
        <v>12</v>
      </c>
      <c r="J102" s="56">
        <v>2020</v>
      </c>
      <c r="K102" s="56">
        <v>301</v>
      </c>
      <c r="L102" s="56" t="s">
        <v>148</v>
      </c>
      <c r="M102" s="56">
        <v>1400</v>
      </c>
      <c r="N102" s="56">
        <v>8.6880000000000006</v>
      </c>
      <c r="O102" s="56">
        <v>12079</v>
      </c>
      <c r="P102" s="56" t="s">
        <v>472</v>
      </c>
      <c r="Q102" s="32" t="s">
        <v>600</v>
      </c>
      <c r="R102" s="56" t="s">
        <v>601</v>
      </c>
      <c r="S102" s="56">
        <v>12</v>
      </c>
      <c r="T102" s="56">
        <v>1434</v>
      </c>
      <c r="U102" s="56">
        <v>8.4390000000000001</v>
      </c>
    </row>
    <row r="103" spans="1:21">
      <c r="A103" s="56">
        <v>120092</v>
      </c>
      <c r="B103" s="33">
        <v>702020151036</v>
      </c>
      <c r="C103" s="56" t="s">
        <v>469</v>
      </c>
      <c r="D103" s="56">
        <v>120092</v>
      </c>
      <c r="E103" s="33" t="s">
        <v>283</v>
      </c>
      <c r="F103" s="56" t="s">
        <v>283</v>
      </c>
      <c r="G103" s="33" t="s">
        <v>610</v>
      </c>
      <c r="H103" s="29" t="s">
        <v>599</v>
      </c>
      <c r="I103" s="56">
        <v>12</v>
      </c>
      <c r="J103" s="56">
        <v>2020</v>
      </c>
      <c r="K103" s="56">
        <v>301</v>
      </c>
      <c r="L103" s="56" t="s">
        <v>148</v>
      </c>
      <c r="M103" s="56">
        <v>1400</v>
      </c>
      <c r="N103" s="56">
        <v>8.6880000000000006</v>
      </c>
      <c r="O103" s="56">
        <v>12079</v>
      </c>
      <c r="P103" s="56" t="s">
        <v>472</v>
      </c>
      <c r="Q103" s="32" t="s">
        <v>600</v>
      </c>
      <c r="R103" s="56" t="s">
        <v>601</v>
      </c>
      <c r="S103" s="56">
        <v>12</v>
      </c>
      <c r="T103" s="56">
        <v>1434</v>
      </c>
      <c r="U103" s="56">
        <v>8.4390000000000001</v>
      </c>
    </row>
    <row r="104" spans="1:21">
      <c r="A104" s="56">
        <v>120092</v>
      </c>
      <c r="B104" s="33">
        <v>702020151033</v>
      </c>
      <c r="C104" s="56" t="s">
        <v>469</v>
      </c>
      <c r="D104" s="56">
        <v>120092</v>
      </c>
      <c r="E104" s="33" t="s">
        <v>283</v>
      </c>
      <c r="F104" s="56" t="s">
        <v>283</v>
      </c>
      <c r="G104" s="33" t="s">
        <v>611</v>
      </c>
      <c r="H104" s="29" t="s">
        <v>599</v>
      </c>
      <c r="I104" s="56">
        <v>12</v>
      </c>
      <c r="J104" s="56">
        <v>2020</v>
      </c>
      <c r="K104" s="56">
        <v>301</v>
      </c>
      <c r="L104" s="56" t="s">
        <v>148</v>
      </c>
      <c r="M104" s="56">
        <v>1400</v>
      </c>
      <c r="N104" s="56">
        <v>8.6880000000000006</v>
      </c>
      <c r="O104" s="56">
        <v>12079</v>
      </c>
      <c r="P104" s="56" t="s">
        <v>472</v>
      </c>
      <c r="Q104" s="32" t="s">
        <v>600</v>
      </c>
      <c r="R104" s="56" t="s">
        <v>601</v>
      </c>
      <c r="S104" s="56">
        <v>12</v>
      </c>
      <c r="T104" s="56">
        <v>1434</v>
      </c>
      <c r="U104" s="56">
        <v>8.4390000000000001</v>
      </c>
    </row>
    <row r="105" spans="1:21">
      <c r="A105" s="56">
        <v>120092</v>
      </c>
      <c r="B105" s="33">
        <v>702020151027</v>
      </c>
      <c r="C105" s="56" t="s">
        <v>469</v>
      </c>
      <c r="D105" s="56">
        <v>120092</v>
      </c>
      <c r="E105" s="33" t="s">
        <v>283</v>
      </c>
      <c r="F105" s="56" t="s">
        <v>283</v>
      </c>
      <c r="G105" s="33" t="s">
        <v>612</v>
      </c>
      <c r="H105" s="29" t="s">
        <v>599</v>
      </c>
      <c r="I105" s="56">
        <v>12</v>
      </c>
      <c r="J105" s="56">
        <v>2020</v>
      </c>
      <c r="K105" s="56">
        <v>301</v>
      </c>
      <c r="L105" s="56" t="s">
        <v>148</v>
      </c>
      <c r="M105" s="56">
        <v>1400</v>
      </c>
      <c r="N105" s="56">
        <v>8.6880000000000006</v>
      </c>
      <c r="O105" s="56">
        <v>12079</v>
      </c>
      <c r="P105" s="56" t="s">
        <v>472</v>
      </c>
      <c r="Q105" s="32" t="s">
        <v>600</v>
      </c>
      <c r="R105" s="56" t="s">
        <v>601</v>
      </c>
      <c r="S105" s="56">
        <v>12</v>
      </c>
      <c r="T105" s="56">
        <v>1434</v>
      </c>
      <c r="U105" s="56">
        <v>8.4390000000000001</v>
      </c>
    </row>
    <row r="106" spans="1:21">
      <c r="A106" s="56">
        <v>120092</v>
      </c>
      <c r="B106" s="33">
        <v>702020151032</v>
      </c>
      <c r="C106" s="56" t="s">
        <v>469</v>
      </c>
      <c r="D106" s="56">
        <v>120092</v>
      </c>
      <c r="E106" s="33" t="s">
        <v>283</v>
      </c>
      <c r="F106" s="56" t="s">
        <v>283</v>
      </c>
      <c r="G106" s="33" t="s">
        <v>613</v>
      </c>
      <c r="H106" s="29" t="s">
        <v>599</v>
      </c>
      <c r="I106" s="56">
        <v>12</v>
      </c>
      <c r="J106" s="56">
        <v>2020</v>
      </c>
      <c r="K106" s="56">
        <v>301</v>
      </c>
      <c r="L106" s="56" t="s">
        <v>148</v>
      </c>
      <c r="M106" s="56">
        <v>1400</v>
      </c>
      <c r="N106" s="56">
        <v>8.6880000000000006</v>
      </c>
      <c r="O106" s="56">
        <v>12079</v>
      </c>
      <c r="P106" s="56" t="s">
        <v>472</v>
      </c>
      <c r="Q106" s="32" t="s">
        <v>600</v>
      </c>
      <c r="R106" s="56" t="s">
        <v>601</v>
      </c>
      <c r="S106" s="56">
        <v>12</v>
      </c>
      <c r="T106" s="56">
        <v>1434</v>
      </c>
      <c r="U106" s="56">
        <v>8.4390000000000001</v>
      </c>
    </row>
    <row r="107" spans="1:21">
      <c r="A107" s="56">
        <v>120092</v>
      </c>
      <c r="B107" s="33">
        <v>702020151042</v>
      </c>
      <c r="C107" s="56" t="s">
        <v>469</v>
      </c>
      <c r="D107" s="56">
        <v>120092</v>
      </c>
      <c r="E107" s="33" t="s">
        <v>283</v>
      </c>
      <c r="F107" s="56" t="s">
        <v>283</v>
      </c>
      <c r="G107" s="33" t="s">
        <v>614</v>
      </c>
      <c r="H107" s="29" t="s">
        <v>599</v>
      </c>
      <c r="I107" s="56">
        <v>12</v>
      </c>
      <c r="J107" s="56">
        <v>2020</v>
      </c>
      <c r="K107" s="56">
        <v>301</v>
      </c>
      <c r="L107" s="56" t="s">
        <v>148</v>
      </c>
      <c r="M107" s="56">
        <v>1400</v>
      </c>
      <c r="N107" s="56">
        <v>8.6880000000000006</v>
      </c>
      <c r="O107" s="56">
        <v>12079</v>
      </c>
      <c r="P107" s="56" t="s">
        <v>472</v>
      </c>
      <c r="Q107" s="32" t="s">
        <v>600</v>
      </c>
      <c r="R107" s="56" t="s">
        <v>601</v>
      </c>
      <c r="S107" s="56">
        <v>12</v>
      </c>
      <c r="T107" s="56">
        <v>1434</v>
      </c>
      <c r="U107" s="56">
        <v>8.4390000000000001</v>
      </c>
    </row>
    <row r="108" spans="1:21">
      <c r="A108" s="56">
        <v>120092</v>
      </c>
      <c r="B108" s="33">
        <v>702020151029</v>
      </c>
      <c r="C108" s="56" t="s">
        <v>469</v>
      </c>
      <c r="D108" s="56">
        <v>120092</v>
      </c>
      <c r="E108" s="33" t="s">
        <v>283</v>
      </c>
      <c r="F108" s="56" t="s">
        <v>283</v>
      </c>
      <c r="G108" s="33" t="s">
        <v>615</v>
      </c>
      <c r="H108" s="29" t="s">
        <v>599</v>
      </c>
      <c r="I108" s="56">
        <v>12</v>
      </c>
      <c r="J108" s="56">
        <v>2020</v>
      </c>
      <c r="K108" s="56">
        <v>301</v>
      </c>
      <c r="L108" s="56" t="s">
        <v>148</v>
      </c>
      <c r="M108" s="56">
        <v>1400</v>
      </c>
      <c r="N108" s="56">
        <v>8.6880000000000006</v>
      </c>
      <c r="O108" s="56">
        <v>12079</v>
      </c>
      <c r="P108" s="56" t="s">
        <v>472</v>
      </c>
      <c r="Q108" s="32" t="s">
        <v>600</v>
      </c>
      <c r="R108" s="56" t="s">
        <v>601</v>
      </c>
      <c r="S108" s="56">
        <v>12</v>
      </c>
      <c r="T108" s="56">
        <v>1434</v>
      </c>
      <c r="U108" s="56">
        <v>8.4390000000000001</v>
      </c>
    </row>
    <row r="109" spans="1:21">
      <c r="A109" s="56">
        <v>120092</v>
      </c>
      <c r="B109" s="33">
        <v>702020153480</v>
      </c>
      <c r="C109" s="56" t="s">
        <v>469</v>
      </c>
      <c r="D109" s="56">
        <v>120092</v>
      </c>
      <c r="E109" s="33" t="s">
        <v>283</v>
      </c>
      <c r="F109" s="56" t="s">
        <v>283</v>
      </c>
      <c r="G109" s="33" t="s">
        <v>616</v>
      </c>
      <c r="H109" s="29" t="s">
        <v>605</v>
      </c>
      <c r="I109" s="56">
        <v>12</v>
      </c>
      <c r="J109" s="56">
        <v>2020</v>
      </c>
      <c r="K109" s="56">
        <v>301</v>
      </c>
      <c r="L109" s="56" t="s">
        <v>148</v>
      </c>
      <c r="M109" s="56">
        <v>1070</v>
      </c>
      <c r="N109" s="56">
        <v>6.64</v>
      </c>
      <c r="O109" s="56">
        <v>12079</v>
      </c>
      <c r="P109" s="56" t="s">
        <v>472</v>
      </c>
      <c r="Q109" s="32" t="s">
        <v>606</v>
      </c>
      <c r="R109" s="56" t="s">
        <v>607</v>
      </c>
      <c r="S109" s="56">
        <v>12</v>
      </c>
      <c r="T109" s="56">
        <v>1048</v>
      </c>
      <c r="U109" s="56">
        <v>5.9870000000000001</v>
      </c>
    </row>
    <row r="110" spans="1:21">
      <c r="A110" s="56">
        <v>120092</v>
      </c>
      <c r="B110" s="33">
        <v>702020153476</v>
      </c>
      <c r="C110" s="56" t="s">
        <v>469</v>
      </c>
      <c r="D110" s="56">
        <v>120092</v>
      </c>
      <c r="E110" s="33" t="s">
        <v>283</v>
      </c>
      <c r="F110" s="56" t="s">
        <v>283</v>
      </c>
      <c r="G110" s="33" t="s">
        <v>617</v>
      </c>
      <c r="H110" s="29" t="s">
        <v>605</v>
      </c>
      <c r="I110" s="56">
        <v>12</v>
      </c>
      <c r="J110" s="56">
        <v>2020</v>
      </c>
      <c r="K110" s="56">
        <v>301</v>
      </c>
      <c r="L110" s="56" t="s">
        <v>148</v>
      </c>
      <c r="M110" s="56">
        <v>2200</v>
      </c>
      <c r="N110" s="56">
        <v>13.653</v>
      </c>
      <c r="O110" s="56">
        <v>12079</v>
      </c>
      <c r="P110" s="56" t="s">
        <v>472</v>
      </c>
      <c r="Q110" s="32" t="s">
        <v>606</v>
      </c>
      <c r="R110" s="56" t="s">
        <v>607</v>
      </c>
      <c r="S110" s="56">
        <v>12</v>
      </c>
      <c r="T110" s="56">
        <v>2154</v>
      </c>
      <c r="U110" s="56">
        <v>12.308</v>
      </c>
    </row>
    <row r="111" spans="1:21">
      <c r="A111" s="56">
        <v>120092</v>
      </c>
      <c r="B111" s="33">
        <v>702020153471</v>
      </c>
      <c r="C111" s="56" t="s">
        <v>469</v>
      </c>
      <c r="D111" s="56">
        <v>120092</v>
      </c>
      <c r="E111" s="33" t="s">
        <v>283</v>
      </c>
      <c r="F111" s="56" t="s">
        <v>283</v>
      </c>
      <c r="G111" s="33" t="s">
        <v>618</v>
      </c>
      <c r="H111" s="29" t="s">
        <v>605</v>
      </c>
      <c r="I111" s="56">
        <v>12</v>
      </c>
      <c r="J111" s="56">
        <v>2020</v>
      </c>
      <c r="K111" s="56">
        <v>301</v>
      </c>
      <c r="L111" s="56" t="s">
        <v>148</v>
      </c>
      <c r="M111" s="56">
        <v>2760</v>
      </c>
      <c r="N111" s="56">
        <v>17.129000000000001</v>
      </c>
      <c r="O111" s="56">
        <v>12079</v>
      </c>
      <c r="P111" s="56" t="s">
        <v>472</v>
      </c>
      <c r="Q111" s="32" t="s">
        <v>606</v>
      </c>
      <c r="R111" s="56" t="s">
        <v>607</v>
      </c>
      <c r="S111" s="56">
        <v>12</v>
      </c>
      <c r="T111" s="56">
        <v>2702</v>
      </c>
      <c r="U111" s="56">
        <v>15.442</v>
      </c>
    </row>
    <row r="112" spans="1:21">
      <c r="A112" s="56">
        <v>120092</v>
      </c>
      <c r="B112" s="33">
        <v>702020118915</v>
      </c>
      <c r="C112" s="56" t="s">
        <v>469</v>
      </c>
      <c r="D112" s="56">
        <v>120092</v>
      </c>
      <c r="E112" s="33" t="s">
        <v>283</v>
      </c>
      <c r="F112" s="56" t="s">
        <v>283</v>
      </c>
      <c r="G112" s="33" t="s">
        <v>619</v>
      </c>
      <c r="H112" s="29" t="s">
        <v>620</v>
      </c>
      <c r="I112" s="56">
        <v>10</v>
      </c>
      <c r="J112" s="56">
        <v>2020</v>
      </c>
      <c r="K112" s="56">
        <v>301</v>
      </c>
      <c r="L112" s="56" t="s">
        <v>148</v>
      </c>
      <c r="M112" s="56">
        <v>1423</v>
      </c>
      <c r="N112" s="56">
        <v>8.1029999999999998</v>
      </c>
      <c r="O112" s="56">
        <v>12079</v>
      </c>
      <c r="P112" s="56" t="s">
        <v>472</v>
      </c>
      <c r="Q112" s="32" t="s">
        <v>621</v>
      </c>
      <c r="R112" s="56" t="s">
        <v>620</v>
      </c>
      <c r="S112" s="56">
        <v>12</v>
      </c>
      <c r="T112" s="56">
        <v>1424</v>
      </c>
      <c r="U112" s="56">
        <v>7.5739999999999998</v>
      </c>
    </row>
    <row r="113" spans="1:21">
      <c r="A113" s="56">
        <v>120092</v>
      </c>
      <c r="B113" s="33">
        <v>702020118923</v>
      </c>
      <c r="C113" s="56" t="s">
        <v>469</v>
      </c>
      <c r="D113" s="56">
        <v>120092</v>
      </c>
      <c r="E113" s="33" t="s">
        <v>283</v>
      </c>
      <c r="F113" s="56" t="s">
        <v>283</v>
      </c>
      <c r="G113" s="33" t="s">
        <v>622</v>
      </c>
      <c r="H113" s="29" t="s">
        <v>620</v>
      </c>
      <c r="I113" s="56">
        <v>10</v>
      </c>
      <c r="J113" s="56">
        <v>2020</v>
      </c>
      <c r="K113" s="56">
        <v>301</v>
      </c>
      <c r="L113" s="56" t="s">
        <v>148</v>
      </c>
      <c r="M113" s="56">
        <v>1947</v>
      </c>
      <c r="N113" s="56">
        <v>11.086</v>
      </c>
      <c r="O113" s="56">
        <v>12079</v>
      </c>
      <c r="P113" s="56" t="s">
        <v>472</v>
      </c>
      <c r="Q113" s="32" t="s">
        <v>621</v>
      </c>
      <c r="R113" s="56" t="s">
        <v>620</v>
      </c>
      <c r="S113" s="56">
        <v>12</v>
      </c>
      <c r="T113" s="56">
        <v>1949</v>
      </c>
      <c r="U113" s="56">
        <v>10.362</v>
      </c>
    </row>
    <row r="114" spans="1:21">
      <c r="A114" s="56">
        <v>120092</v>
      </c>
      <c r="B114" s="33">
        <v>702020118878</v>
      </c>
      <c r="C114" s="56" t="s">
        <v>469</v>
      </c>
      <c r="D114" s="56">
        <v>120092</v>
      </c>
      <c r="E114" s="33" t="s">
        <v>283</v>
      </c>
      <c r="F114" s="56" t="s">
        <v>283</v>
      </c>
      <c r="G114" s="33" t="s">
        <v>623</v>
      </c>
      <c r="H114" s="29" t="s">
        <v>620</v>
      </c>
      <c r="I114" s="56">
        <v>10</v>
      </c>
      <c r="J114" s="56">
        <v>2020</v>
      </c>
      <c r="K114" s="56">
        <v>301</v>
      </c>
      <c r="L114" s="56" t="s">
        <v>148</v>
      </c>
      <c r="M114" s="56">
        <v>1801</v>
      </c>
      <c r="N114" s="56">
        <v>10.255000000000001</v>
      </c>
      <c r="O114" s="56">
        <v>12079</v>
      </c>
      <c r="P114" s="56" t="s">
        <v>472</v>
      </c>
      <c r="Q114" s="32" t="s">
        <v>621</v>
      </c>
      <c r="R114" s="56" t="s">
        <v>620</v>
      </c>
      <c r="S114" s="56">
        <v>12</v>
      </c>
      <c r="T114" s="56">
        <v>1802</v>
      </c>
      <c r="U114" s="56">
        <v>9.5860000000000003</v>
      </c>
    </row>
    <row r="115" spans="1:21">
      <c r="A115" s="56">
        <v>120092</v>
      </c>
      <c r="B115" s="33">
        <v>702020124954</v>
      </c>
      <c r="C115" s="56" t="s">
        <v>469</v>
      </c>
      <c r="D115" s="56">
        <v>120092</v>
      </c>
      <c r="E115" s="33" t="s">
        <v>283</v>
      </c>
      <c r="F115" s="56" t="s">
        <v>283</v>
      </c>
      <c r="G115" s="33" t="s">
        <v>624</v>
      </c>
      <c r="H115" s="29" t="s">
        <v>625</v>
      </c>
      <c r="I115" s="56">
        <v>11</v>
      </c>
      <c r="J115" s="56">
        <v>2020</v>
      </c>
      <c r="K115" s="56">
        <v>301</v>
      </c>
      <c r="L115" s="56" t="s">
        <v>148</v>
      </c>
      <c r="M115" s="56">
        <v>2000</v>
      </c>
      <c r="N115" s="56">
        <v>11.388</v>
      </c>
      <c r="O115" s="56">
        <v>12079</v>
      </c>
      <c r="P115" s="56" t="s">
        <v>472</v>
      </c>
      <c r="Q115" s="32" t="s">
        <v>626</v>
      </c>
      <c r="R115" s="56" t="s">
        <v>627</v>
      </c>
      <c r="S115" s="56">
        <v>12</v>
      </c>
      <c r="T115" s="56">
        <v>2220</v>
      </c>
      <c r="U115" s="56">
        <v>11.771000000000001</v>
      </c>
    </row>
    <row r="116" spans="1:21">
      <c r="A116" s="56">
        <v>120092</v>
      </c>
      <c r="B116" s="33">
        <v>702020119372</v>
      </c>
      <c r="C116" s="56" t="s">
        <v>469</v>
      </c>
      <c r="D116" s="56">
        <v>120092</v>
      </c>
      <c r="E116" s="33" t="s">
        <v>283</v>
      </c>
      <c r="F116" s="56" t="s">
        <v>283</v>
      </c>
      <c r="G116" s="33" t="s">
        <v>628</v>
      </c>
      <c r="H116" s="29" t="s">
        <v>629</v>
      </c>
      <c r="I116" s="56">
        <v>10</v>
      </c>
      <c r="J116" s="56">
        <v>2020</v>
      </c>
      <c r="K116" s="56">
        <v>301</v>
      </c>
      <c r="L116" s="56" t="s">
        <v>148</v>
      </c>
      <c r="M116" s="56">
        <v>2400</v>
      </c>
      <c r="N116" s="56">
        <v>13.666</v>
      </c>
      <c r="O116" s="56">
        <v>12079</v>
      </c>
      <c r="P116" s="56" t="s">
        <v>472</v>
      </c>
      <c r="Q116" s="32" t="s">
        <v>630</v>
      </c>
      <c r="R116" s="56" t="s">
        <v>631</v>
      </c>
      <c r="S116" s="56">
        <v>12</v>
      </c>
      <c r="T116" s="56">
        <v>2449</v>
      </c>
      <c r="U116" s="56">
        <v>13.404</v>
      </c>
    </row>
    <row r="117" spans="1:21">
      <c r="A117" s="56">
        <v>120092</v>
      </c>
      <c r="B117" s="33">
        <v>702020118860</v>
      </c>
      <c r="C117" s="56" t="s">
        <v>469</v>
      </c>
      <c r="D117" s="56">
        <v>120092</v>
      </c>
      <c r="E117" s="33" t="s">
        <v>283</v>
      </c>
      <c r="F117" s="56" t="s">
        <v>283</v>
      </c>
      <c r="G117" s="33" t="s">
        <v>632</v>
      </c>
      <c r="H117" s="29" t="s">
        <v>620</v>
      </c>
      <c r="I117" s="56">
        <v>10</v>
      </c>
      <c r="J117" s="56">
        <v>2020</v>
      </c>
      <c r="K117" s="56">
        <v>301</v>
      </c>
      <c r="L117" s="56" t="s">
        <v>148</v>
      </c>
      <c r="M117" s="56">
        <v>2140</v>
      </c>
      <c r="N117" s="56">
        <v>12.185</v>
      </c>
      <c r="O117" s="56">
        <v>12079</v>
      </c>
      <c r="P117" s="56" t="s">
        <v>472</v>
      </c>
      <c r="Q117" s="32" t="s">
        <v>621</v>
      </c>
      <c r="R117" s="56" t="s">
        <v>620</v>
      </c>
      <c r="S117" s="56">
        <v>12</v>
      </c>
      <c r="T117" s="56">
        <v>2142</v>
      </c>
      <c r="U117" s="56">
        <v>11.39</v>
      </c>
    </row>
    <row r="118" spans="1:21">
      <c r="A118" s="56">
        <v>120092</v>
      </c>
      <c r="B118" s="33">
        <v>702020124113</v>
      </c>
      <c r="C118" s="56" t="s">
        <v>469</v>
      </c>
      <c r="D118" s="56">
        <v>120092</v>
      </c>
      <c r="E118" s="33" t="s">
        <v>283</v>
      </c>
      <c r="F118" s="56" t="s">
        <v>283</v>
      </c>
      <c r="G118" s="33" t="s">
        <v>633</v>
      </c>
      <c r="H118" s="29" t="s">
        <v>634</v>
      </c>
      <c r="I118" s="56">
        <v>11</v>
      </c>
      <c r="J118" s="56">
        <v>2020</v>
      </c>
      <c r="K118" s="56">
        <v>301</v>
      </c>
      <c r="L118" s="56" t="s">
        <v>148</v>
      </c>
      <c r="M118" s="56">
        <v>1812</v>
      </c>
      <c r="N118" s="56">
        <v>10.318</v>
      </c>
      <c r="O118" s="56">
        <v>12079</v>
      </c>
      <c r="P118" s="56" t="s">
        <v>472</v>
      </c>
      <c r="Q118" s="32" t="s">
        <v>635</v>
      </c>
      <c r="R118" s="56" t="s">
        <v>636</v>
      </c>
      <c r="S118" s="56">
        <v>12</v>
      </c>
      <c r="T118" s="56">
        <v>1775</v>
      </c>
      <c r="U118" s="56">
        <v>9.5289999999999999</v>
      </c>
    </row>
    <row r="119" spans="1:21">
      <c r="A119" s="56">
        <v>120092</v>
      </c>
      <c r="B119" s="33">
        <v>702020119390</v>
      </c>
      <c r="C119" s="56" t="s">
        <v>469</v>
      </c>
      <c r="D119" s="56">
        <v>120092</v>
      </c>
      <c r="E119" s="33" t="s">
        <v>283</v>
      </c>
      <c r="F119" s="56" t="s">
        <v>283</v>
      </c>
      <c r="G119" s="33" t="s">
        <v>637</v>
      </c>
      <c r="H119" s="29" t="s">
        <v>629</v>
      </c>
      <c r="I119" s="56">
        <v>10</v>
      </c>
      <c r="J119" s="56">
        <v>2020</v>
      </c>
      <c r="K119" s="56">
        <v>301</v>
      </c>
      <c r="L119" s="56" t="s">
        <v>148</v>
      </c>
      <c r="M119" s="56">
        <v>2760</v>
      </c>
      <c r="N119" s="56">
        <v>15.715</v>
      </c>
      <c r="O119" s="56">
        <v>12079</v>
      </c>
      <c r="P119" s="56" t="s">
        <v>472</v>
      </c>
      <c r="Q119" s="32" t="s">
        <v>630</v>
      </c>
      <c r="R119" s="56" t="s">
        <v>631</v>
      </c>
      <c r="S119" s="56">
        <v>12</v>
      </c>
      <c r="T119" s="56">
        <v>2816</v>
      </c>
      <c r="U119" s="56">
        <v>15.414</v>
      </c>
    </row>
    <row r="120" spans="1:21">
      <c r="A120" s="56">
        <v>120092</v>
      </c>
      <c r="B120" s="33">
        <v>702020118870</v>
      </c>
      <c r="C120" s="56" t="s">
        <v>469</v>
      </c>
      <c r="D120" s="56">
        <v>120092</v>
      </c>
      <c r="E120" s="33" t="s">
        <v>283</v>
      </c>
      <c r="F120" s="56" t="s">
        <v>283</v>
      </c>
      <c r="G120" s="33" t="s">
        <v>638</v>
      </c>
      <c r="H120" s="29" t="s">
        <v>620</v>
      </c>
      <c r="I120" s="56">
        <v>10</v>
      </c>
      <c r="J120" s="56">
        <v>2020</v>
      </c>
      <c r="K120" s="56">
        <v>301</v>
      </c>
      <c r="L120" s="56" t="s">
        <v>148</v>
      </c>
      <c r="M120" s="56">
        <v>1870</v>
      </c>
      <c r="N120" s="56">
        <v>10.648</v>
      </c>
      <c r="O120" s="56">
        <v>12079</v>
      </c>
      <c r="P120" s="56" t="s">
        <v>472</v>
      </c>
      <c r="Q120" s="32" t="s">
        <v>621</v>
      </c>
      <c r="R120" s="56" t="s">
        <v>620</v>
      </c>
      <c r="S120" s="56">
        <v>12</v>
      </c>
      <c r="T120" s="56">
        <v>1871</v>
      </c>
      <c r="U120" s="56">
        <v>9.9870000000000001</v>
      </c>
    </row>
    <row r="121" spans="1:21">
      <c r="A121" s="56">
        <v>120092</v>
      </c>
      <c r="B121" s="33">
        <v>702020124102</v>
      </c>
      <c r="C121" s="56" t="s">
        <v>469</v>
      </c>
      <c r="D121" s="56">
        <v>120092</v>
      </c>
      <c r="E121" s="33" t="s">
        <v>283</v>
      </c>
      <c r="F121" s="56" t="s">
        <v>283</v>
      </c>
      <c r="G121" s="33" t="s">
        <v>639</v>
      </c>
      <c r="H121" s="29" t="s">
        <v>634</v>
      </c>
      <c r="I121" s="56">
        <v>11</v>
      </c>
      <c r="J121" s="56">
        <v>2020</v>
      </c>
      <c r="K121" s="56">
        <v>301</v>
      </c>
      <c r="L121" s="56" t="s">
        <v>148</v>
      </c>
      <c r="M121" s="56">
        <v>2020</v>
      </c>
      <c r="N121" s="56">
        <v>11.502000000000001</v>
      </c>
      <c r="O121" s="56">
        <v>12079</v>
      </c>
      <c r="P121" s="56" t="s">
        <v>472</v>
      </c>
      <c r="Q121" s="32" t="s">
        <v>635</v>
      </c>
      <c r="R121" s="56" t="s">
        <v>636</v>
      </c>
      <c r="S121" s="56">
        <v>12</v>
      </c>
      <c r="T121" s="56">
        <v>1979</v>
      </c>
      <c r="U121" s="56">
        <v>10.622</v>
      </c>
    </row>
    <row r="122" spans="1:21">
      <c r="A122" s="56">
        <v>120092</v>
      </c>
      <c r="B122" s="33">
        <v>702020125074</v>
      </c>
      <c r="C122" s="56" t="s">
        <v>469</v>
      </c>
      <c r="D122" s="56">
        <v>120092</v>
      </c>
      <c r="E122" s="33" t="s">
        <v>283</v>
      </c>
      <c r="F122" s="56" t="s">
        <v>283</v>
      </c>
      <c r="G122" s="33" t="s">
        <v>640</v>
      </c>
      <c r="H122" s="29" t="s">
        <v>625</v>
      </c>
      <c r="I122" s="56">
        <v>11</v>
      </c>
      <c r="J122" s="56">
        <v>2020</v>
      </c>
      <c r="K122" s="56">
        <v>301</v>
      </c>
      <c r="L122" s="56" t="s">
        <v>148</v>
      </c>
      <c r="M122" s="56">
        <v>2515</v>
      </c>
      <c r="N122" s="56">
        <v>14.32</v>
      </c>
      <c r="O122" s="56">
        <v>12079</v>
      </c>
      <c r="P122" s="56" t="s">
        <v>472</v>
      </c>
      <c r="Q122" s="32" t="s">
        <v>626</v>
      </c>
      <c r="R122" s="56" t="s">
        <v>627</v>
      </c>
      <c r="S122" s="56">
        <v>12</v>
      </c>
      <c r="T122" s="56">
        <v>2792</v>
      </c>
      <c r="U122" s="56">
        <v>14.801</v>
      </c>
    </row>
    <row r="123" spans="1:21">
      <c r="A123" s="56">
        <v>120092</v>
      </c>
      <c r="B123" s="33">
        <v>702020125083</v>
      </c>
      <c r="C123" s="56" t="s">
        <v>469</v>
      </c>
      <c r="D123" s="56">
        <v>120092</v>
      </c>
      <c r="E123" s="33" t="s">
        <v>283</v>
      </c>
      <c r="F123" s="56" t="s">
        <v>283</v>
      </c>
      <c r="G123" s="33" t="s">
        <v>641</v>
      </c>
      <c r="H123" s="29" t="s">
        <v>625</v>
      </c>
      <c r="I123" s="56">
        <v>11</v>
      </c>
      <c r="J123" s="56">
        <v>2020</v>
      </c>
      <c r="K123" s="56">
        <v>301</v>
      </c>
      <c r="L123" s="56" t="s">
        <v>148</v>
      </c>
      <c r="M123" s="56">
        <v>2838</v>
      </c>
      <c r="N123" s="56">
        <v>16.16</v>
      </c>
      <c r="O123" s="56">
        <v>12079</v>
      </c>
      <c r="P123" s="56" t="s">
        <v>472</v>
      </c>
      <c r="Q123" s="32" t="s">
        <v>626</v>
      </c>
      <c r="R123" s="56" t="s">
        <v>627</v>
      </c>
      <c r="S123" s="56">
        <v>12</v>
      </c>
      <c r="T123" s="56">
        <v>3151</v>
      </c>
      <c r="U123" s="56">
        <v>16.702999999999999</v>
      </c>
    </row>
    <row r="124" spans="1:21">
      <c r="A124" s="56">
        <v>120092</v>
      </c>
      <c r="B124" s="33">
        <v>702020125092</v>
      </c>
      <c r="C124" s="56" t="s">
        <v>469</v>
      </c>
      <c r="D124" s="56">
        <v>120092</v>
      </c>
      <c r="E124" s="33" t="s">
        <v>283</v>
      </c>
      <c r="F124" s="56" t="s">
        <v>283</v>
      </c>
      <c r="G124" s="33" t="s">
        <v>642</v>
      </c>
      <c r="H124" s="29" t="s">
        <v>625</v>
      </c>
      <c r="I124" s="56">
        <v>11</v>
      </c>
      <c r="J124" s="56">
        <v>2020</v>
      </c>
      <c r="K124" s="56">
        <v>301</v>
      </c>
      <c r="L124" s="56" t="s">
        <v>148</v>
      </c>
      <c r="M124" s="56">
        <v>140</v>
      </c>
      <c r="N124" s="56">
        <v>0.79700000000000004</v>
      </c>
      <c r="O124" s="56">
        <v>12079</v>
      </c>
      <c r="P124" s="56" t="s">
        <v>472</v>
      </c>
      <c r="Q124" s="32" t="s">
        <v>626</v>
      </c>
      <c r="R124" s="56" t="s">
        <v>627</v>
      </c>
      <c r="S124" s="56">
        <v>12</v>
      </c>
      <c r="T124" s="56">
        <v>156</v>
      </c>
      <c r="U124" s="56">
        <v>0.82299999999999995</v>
      </c>
    </row>
    <row r="125" spans="1:21">
      <c r="A125" s="56">
        <v>120092</v>
      </c>
      <c r="B125" s="33">
        <v>702020124940</v>
      </c>
      <c r="C125" s="56" t="s">
        <v>469</v>
      </c>
      <c r="D125" s="56">
        <v>120092</v>
      </c>
      <c r="E125" s="33" t="s">
        <v>283</v>
      </c>
      <c r="F125" s="56" t="s">
        <v>283</v>
      </c>
      <c r="G125" s="33" t="s">
        <v>643</v>
      </c>
      <c r="H125" s="29" t="s">
        <v>625</v>
      </c>
      <c r="I125" s="56">
        <v>11</v>
      </c>
      <c r="J125" s="56">
        <v>2020</v>
      </c>
      <c r="K125" s="56">
        <v>301</v>
      </c>
      <c r="L125" s="56" t="s">
        <v>148</v>
      </c>
      <c r="M125" s="56">
        <v>1500</v>
      </c>
      <c r="N125" s="56">
        <v>8.5410000000000004</v>
      </c>
      <c r="O125" s="56">
        <v>12079</v>
      </c>
      <c r="P125" s="56" t="s">
        <v>472</v>
      </c>
      <c r="Q125" s="32" t="s">
        <v>626</v>
      </c>
      <c r="R125" s="56" t="s">
        <v>627</v>
      </c>
      <c r="S125" s="56">
        <v>12</v>
      </c>
      <c r="T125" s="56">
        <v>1665</v>
      </c>
      <c r="U125" s="56">
        <v>8.8279999999999994</v>
      </c>
    </row>
    <row r="126" spans="1:21">
      <c r="A126" s="56">
        <v>120092</v>
      </c>
      <c r="B126" s="33">
        <v>702020124975</v>
      </c>
      <c r="C126" s="56" t="s">
        <v>469</v>
      </c>
      <c r="D126" s="56">
        <v>120092</v>
      </c>
      <c r="E126" s="33" t="s">
        <v>283</v>
      </c>
      <c r="F126" s="56" t="s">
        <v>283</v>
      </c>
      <c r="G126" s="33" t="s">
        <v>644</v>
      </c>
      <c r="H126" s="29" t="s">
        <v>625</v>
      </c>
      <c r="I126" s="56">
        <v>11</v>
      </c>
      <c r="J126" s="56">
        <v>2020</v>
      </c>
      <c r="K126" s="56">
        <v>301</v>
      </c>
      <c r="L126" s="56" t="s">
        <v>148</v>
      </c>
      <c r="M126" s="56">
        <v>2473</v>
      </c>
      <c r="N126" s="56">
        <v>14.081</v>
      </c>
      <c r="O126" s="56">
        <v>12079</v>
      </c>
      <c r="P126" s="56" t="s">
        <v>472</v>
      </c>
      <c r="Q126" s="32" t="s">
        <v>626</v>
      </c>
      <c r="R126" s="56" t="s">
        <v>627</v>
      </c>
      <c r="S126" s="56">
        <v>12</v>
      </c>
      <c r="T126" s="56">
        <v>2746</v>
      </c>
      <c r="U126" s="56">
        <v>14.554</v>
      </c>
    </row>
    <row r="127" spans="1:21">
      <c r="A127" s="56">
        <v>120092</v>
      </c>
      <c r="B127" s="33">
        <v>702020124056</v>
      </c>
      <c r="C127" s="56" t="s">
        <v>469</v>
      </c>
      <c r="D127" s="56">
        <v>120092</v>
      </c>
      <c r="E127" s="33" t="s">
        <v>283</v>
      </c>
      <c r="F127" s="56" t="s">
        <v>283</v>
      </c>
      <c r="G127" s="33" t="s">
        <v>645</v>
      </c>
      <c r="H127" s="29" t="s">
        <v>634</v>
      </c>
      <c r="I127" s="56">
        <v>11</v>
      </c>
      <c r="J127" s="56">
        <v>2020</v>
      </c>
      <c r="K127" s="56">
        <v>301</v>
      </c>
      <c r="L127" s="56" t="s">
        <v>148</v>
      </c>
      <c r="M127" s="56">
        <v>2000</v>
      </c>
      <c r="N127" s="56">
        <v>11.388</v>
      </c>
      <c r="O127" s="56">
        <v>12079</v>
      </c>
      <c r="P127" s="56" t="s">
        <v>472</v>
      </c>
      <c r="Q127" s="32" t="s">
        <v>635</v>
      </c>
      <c r="R127" s="56" t="s">
        <v>636</v>
      </c>
      <c r="S127" s="56">
        <v>12</v>
      </c>
      <c r="T127" s="56">
        <v>1960</v>
      </c>
      <c r="U127" s="56">
        <v>10.516</v>
      </c>
    </row>
    <row r="128" spans="1:21">
      <c r="A128" s="56">
        <v>120092</v>
      </c>
      <c r="B128" s="33">
        <v>702020124059</v>
      </c>
      <c r="C128" s="56" t="s">
        <v>469</v>
      </c>
      <c r="D128" s="56">
        <v>120092</v>
      </c>
      <c r="E128" s="33" t="s">
        <v>283</v>
      </c>
      <c r="F128" s="56" t="s">
        <v>283</v>
      </c>
      <c r="G128" s="33" t="s">
        <v>646</v>
      </c>
      <c r="H128" s="29" t="s">
        <v>634</v>
      </c>
      <c r="I128" s="56">
        <v>11</v>
      </c>
      <c r="J128" s="56">
        <v>2020</v>
      </c>
      <c r="K128" s="56">
        <v>301</v>
      </c>
      <c r="L128" s="56" t="s">
        <v>148</v>
      </c>
      <c r="M128" s="56">
        <v>2140</v>
      </c>
      <c r="N128" s="56">
        <v>12.185</v>
      </c>
      <c r="O128" s="56">
        <v>12079</v>
      </c>
      <c r="P128" s="56" t="s">
        <v>472</v>
      </c>
      <c r="Q128" s="32" t="s">
        <v>635</v>
      </c>
      <c r="R128" s="56" t="s">
        <v>636</v>
      </c>
      <c r="S128" s="56">
        <v>12</v>
      </c>
      <c r="T128" s="56">
        <v>2097</v>
      </c>
      <c r="U128" s="56">
        <v>11.252000000000001</v>
      </c>
    </row>
    <row r="129" spans="1:21">
      <c r="A129" s="56">
        <v>120092</v>
      </c>
      <c r="B129" s="33">
        <v>702020124081</v>
      </c>
      <c r="C129" s="56" t="s">
        <v>469</v>
      </c>
      <c r="D129" s="56">
        <v>120092</v>
      </c>
      <c r="E129" s="33" t="s">
        <v>283</v>
      </c>
      <c r="F129" s="56" t="s">
        <v>283</v>
      </c>
      <c r="G129" s="33" t="s">
        <v>647</v>
      </c>
      <c r="H129" s="29" t="s">
        <v>634</v>
      </c>
      <c r="I129" s="56">
        <v>11</v>
      </c>
      <c r="J129" s="56">
        <v>2020</v>
      </c>
      <c r="K129" s="56">
        <v>301</v>
      </c>
      <c r="L129" s="56" t="s">
        <v>148</v>
      </c>
      <c r="M129" s="56">
        <v>2304</v>
      </c>
      <c r="N129" s="56">
        <v>13.119</v>
      </c>
      <c r="O129" s="56">
        <v>12079</v>
      </c>
      <c r="P129" s="56" t="s">
        <v>472</v>
      </c>
      <c r="Q129" s="32" t="s">
        <v>635</v>
      </c>
      <c r="R129" s="56" t="s">
        <v>636</v>
      </c>
      <c r="S129" s="56">
        <v>12</v>
      </c>
      <c r="T129" s="56">
        <v>2258</v>
      </c>
      <c r="U129" s="56">
        <v>12.115</v>
      </c>
    </row>
    <row r="130" spans="1:21">
      <c r="A130" s="56">
        <v>120092</v>
      </c>
      <c r="B130" s="33">
        <v>702020124071</v>
      </c>
      <c r="C130" s="56" t="s">
        <v>469</v>
      </c>
      <c r="D130" s="56">
        <v>120092</v>
      </c>
      <c r="E130" s="33" t="s">
        <v>283</v>
      </c>
      <c r="F130" s="56" t="s">
        <v>283</v>
      </c>
      <c r="G130" s="33" t="s">
        <v>648</v>
      </c>
      <c r="H130" s="29" t="s">
        <v>634</v>
      </c>
      <c r="I130" s="56">
        <v>11</v>
      </c>
      <c r="J130" s="56">
        <v>2020</v>
      </c>
      <c r="K130" s="56">
        <v>301</v>
      </c>
      <c r="L130" s="56" t="s">
        <v>148</v>
      </c>
      <c r="M130" s="56">
        <v>2225</v>
      </c>
      <c r="N130" s="56">
        <v>12.669</v>
      </c>
      <c r="O130" s="56">
        <v>12079</v>
      </c>
      <c r="P130" s="56" t="s">
        <v>472</v>
      </c>
      <c r="Q130" s="32" t="s">
        <v>635</v>
      </c>
      <c r="R130" s="56" t="s">
        <v>636</v>
      </c>
      <c r="S130" s="56">
        <v>12</v>
      </c>
      <c r="T130" s="56">
        <v>2180</v>
      </c>
      <c r="U130" s="56">
        <v>11.699</v>
      </c>
    </row>
    <row r="131" spans="1:21">
      <c r="A131" s="56">
        <v>120092</v>
      </c>
      <c r="B131" s="33">
        <v>702020124086</v>
      </c>
      <c r="C131" s="56" t="s">
        <v>469</v>
      </c>
      <c r="D131" s="56">
        <v>120092</v>
      </c>
      <c r="E131" s="33" t="s">
        <v>283</v>
      </c>
      <c r="F131" s="56" t="s">
        <v>283</v>
      </c>
      <c r="G131" s="33" t="s">
        <v>649</v>
      </c>
      <c r="H131" s="29" t="s">
        <v>634</v>
      </c>
      <c r="I131" s="56">
        <v>11</v>
      </c>
      <c r="J131" s="56">
        <v>2020</v>
      </c>
      <c r="K131" s="56">
        <v>301</v>
      </c>
      <c r="L131" s="56" t="s">
        <v>148</v>
      </c>
      <c r="M131" s="56">
        <v>2112</v>
      </c>
      <c r="N131" s="56">
        <v>12.026</v>
      </c>
      <c r="O131" s="56">
        <v>12079</v>
      </c>
      <c r="P131" s="56" t="s">
        <v>472</v>
      </c>
      <c r="Q131" s="32" t="s">
        <v>635</v>
      </c>
      <c r="R131" s="56" t="s">
        <v>636</v>
      </c>
      <c r="S131" s="56">
        <v>12</v>
      </c>
      <c r="T131" s="56">
        <v>2070</v>
      </c>
      <c r="U131" s="56">
        <v>11.105</v>
      </c>
    </row>
    <row r="132" spans="1:21">
      <c r="A132" s="56">
        <v>120092</v>
      </c>
      <c r="B132" s="33">
        <v>702020148313</v>
      </c>
      <c r="C132" s="56" t="s">
        <v>469</v>
      </c>
      <c r="D132" s="56">
        <v>120092</v>
      </c>
      <c r="E132" s="33" t="s">
        <v>283</v>
      </c>
      <c r="F132" s="56" t="s">
        <v>283</v>
      </c>
      <c r="G132" s="33" t="s">
        <v>650</v>
      </c>
      <c r="H132" s="29" t="s">
        <v>651</v>
      </c>
      <c r="I132" s="56">
        <v>12</v>
      </c>
      <c r="J132" s="56">
        <v>2020</v>
      </c>
      <c r="K132" s="56">
        <v>301</v>
      </c>
      <c r="L132" s="56" t="s">
        <v>148</v>
      </c>
      <c r="M132" s="56">
        <v>2200</v>
      </c>
      <c r="N132" s="56">
        <v>13.163</v>
      </c>
      <c r="O132" s="56">
        <v>12079</v>
      </c>
      <c r="P132" s="56" t="s">
        <v>472</v>
      </c>
      <c r="Q132" s="32" t="s">
        <v>652</v>
      </c>
      <c r="R132" s="56" t="s">
        <v>653</v>
      </c>
      <c r="S132" s="56">
        <v>12</v>
      </c>
      <c r="T132" s="56">
        <v>2227</v>
      </c>
      <c r="U132" s="56">
        <v>12.58</v>
      </c>
    </row>
    <row r="133" spans="1:21">
      <c r="A133" s="56">
        <v>120092</v>
      </c>
      <c r="B133" s="33">
        <v>702020148318</v>
      </c>
      <c r="C133" s="56" t="s">
        <v>469</v>
      </c>
      <c r="D133" s="56">
        <v>120092</v>
      </c>
      <c r="E133" s="33" t="s">
        <v>283</v>
      </c>
      <c r="F133" s="56" t="s">
        <v>283</v>
      </c>
      <c r="G133" s="33" t="s">
        <v>654</v>
      </c>
      <c r="H133" s="29" t="s">
        <v>651</v>
      </c>
      <c r="I133" s="56">
        <v>12</v>
      </c>
      <c r="J133" s="56">
        <v>2020</v>
      </c>
      <c r="K133" s="56">
        <v>301</v>
      </c>
      <c r="L133" s="56" t="s">
        <v>148</v>
      </c>
      <c r="M133" s="56">
        <v>1000</v>
      </c>
      <c r="N133" s="56">
        <v>5.9829999999999997</v>
      </c>
      <c r="O133" s="56">
        <v>12079</v>
      </c>
      <c r="P133" s="56" t="s">
        <v>472</v>
      </c>
      <c r="Q133" s="32" t="s">
        <v>652</v>
      </c>
      <c r="R133" s="56" t="s">
        <v>653</v>
      </c>
      <c r="S133" s="56">
        <v>12</v>
      </c>
      <c r="T133" s="56">
        <v>1012</v>
      </c>
      <c r="U133" s="56">
        <v>5.718</v>
      </c>
    </row>
    <row r="134" spans="1:21">
      <c r="A134" s="56">
        <v>120092</v>
      </c>
      <c r="B134" s="33">
        <v>702020148319</v>
      </c>
      <c r="C134" s="56" t="s">
        <v>469</v>
      </c>
      <c r="D134" s="56">
        <v>120092</v>
      </c>
      <c r="E134" s="33" t="s">
        <v>283</v>
      </c>
      <c r="F134" s="56" t="s">
        <v>283</v>
      </c>
      <c r="G134" s="33" t="s">
        <v>655</v>
      </c>
      <c r="H134" s="29" t="s">
        <v>651</v>
      </c>
      <c r="I134" s="56">
        <v>12</v>
      </c>
      <c r="J134" s="56">
        <v>2020</v>
      </c>
      <c r="K134" s="56">
        <v>301</v>
      </c>
      <c r="L134" s="56" t="s">
        <v>148</v>
      </c>
      <c r="M134" s="56">
        <v>1300</v>
      </c>
      <c r="N134" s="56">
        <v>7.7780000000000005</v>
      </c>
      <c r="O134" s="56">
        <v>12079</v>
      </c>
      <c r="P134" s="56" t="s">
        <v>472</v>
      </c>
      <c r="Q134" s="32" t="s">
        <v>652</v>
      </c>
      <c r="R134" s="56" t="s">
        <v>653</v>
      </c>
      <c r="S134" s="56">
        <v>12</v>
      </c>
      <c r="T134" s="56">
        <v>1318</v>
      </c>
      <c r="U134" s="56">
        <v>7.43</v>
      </c>
    </row>
    <row r="135" spans="1:21">
      <c r="A135" s="56">
        <v>120092</v>
      </c>
      <c r="B135" s="33">
        <v>702020148309</v>
      </c>
      <c r="C135" s="56" t="s">
        <v>469</v>
      </c>
      <c r="D135" s="56">
        <v>120092</v>
      </c>
      <c r="E135" s="33" t="s">
        <v>283</v>
      </c>
      <c r="F135" s="56" t="s">
        <v>283</v>
      </c>
      <c r="G135" s="33" t="s">
        <v>656</v>
      </c>
      <c r="H135" s="29" t="s">
        <v>651</v>
      </c>
      <c r="I135" s="56">
        <v>12</v>
      </c>
      <c r="J135" s="56">
        <v>2020</v>
      </c>
      <c r="K135" s="56">
        <v>301</v>
      </c>
      <c r="L135" s="56" t="s">
        <v>148</v>
      </c>
      <c r="M135" s="56">
        <v>2200</v>
      </c>
      <c r="N135" s="56">
        <v>13.163</v>
      </c>
      <c r="O135" s="56">
        <v>12079</v>
      </c>
      <c r="P135" s="56" t="s">
        <v>472</v>
      </c>
      <c r="Q135" s="32" t="s">
        <v>652</v>
      </c>
      <c r="R135" s="56" t="s">
        <v>653</v>
      </c>
      <c r="S135" s="56">
        <v>12</v>
      </c>
      <c r="T135" s="56">
        <v>2227</v>
      </c>
      <c r="U135" s="56">
        <v>12.58</v>
      </c>
    </row>
    <row r="136" spans="1:21">
      <c r="A136" s="56">
        <v>120092</v>
      </c>
      <c r="B136" s="33">
        <v>702020148311</v>
      </c>
      <c r="C136" s="56" t="s">
        <v>469</v>
      </c>
      <c r="D136" s="56">
        <v>120092</v>
      </c>
      <c r="E136" s="33" t="s">
        <v>283</v>
      </c>
      <c r="F136" s="56" t="s">
        <v>283</v>
      </c>
      <c r="G136" s="33" t="s">
        <v>657</v>
      </c>
      <c r="H136" s="29" t="s">
        <v>651</v>
      </c>
      <c r="I136" s="56">
        <v>12</v>
      </c>
      <c r="J136" s="56">
        <v>2020</v>
      </c>
      <c r="K136" s="56">
        <v>301</v>
      </c>
      <c r="L136" s="56" t="s">
        <v>148</v>
      </c>
      <c r="M136" s="56">
        <v>2000</v>
      </c>
      <c r="N136" s="56">
        <v>11.965999999999999</v>
      </c>
      <c r="O136" s="56">
        <v>12079</v>
      </c>
      <c r="P136" s="56" t="s">
        <v>472</v>
      </c>
      <c r="Q136" s="32" t="s">
        <v>652</v>
      </c>
      <c r="R136" s="56" t="s">
        <v>653</v>
      </c>
      <c r="S136" s="56">
        <v>12</v>
      </c>
      <c r="T136" s="56">
        <v>2025</v>
      </c>
      <c r="U136" s="56">
        <v>11.436</v>
      </c>
    </row>
    <row r="137" spans="1:21">
      <c r="A137" s="56">
        <v>120092</v>
      </c>
      <c r="B137" s="33">
        <v>702020148315</v>
      </c>
      <c r="C137" s="56" t="s">
        <v>469</v>
      </c>
      <c r="D137" s="56">
        <v>120092</v>
      </c>
      <c r="E137" s="33" t="s">
        <v>283</v>
      </c>
      <c r="F137" s="56" t="s">
        <v>283</v>
      </c>
      <c r="G137" s="33" t="s">
        <v>658</v>
      </c>
      <c r="H137" s="29" t="s">
        <v>651</v>
      </c>
      <c r="I137" s="56">
        <v>12</v>
      </c>
      <c r="J137" s="56">
        <v>2020</v>
      </c>
      <c r="K137" s="56">
        <v>301</v>
      </c>
      <c r="L137" s="56" t="s">
        <v>148</v>
      </c>
      <c r="M137" s="56">
        <v>2064</v>
      </c>
      <c r="N137" s="56">
        <v>12.349</v>
      </c>
      <c r="O137" s="56">
        <v>12079</v>
      </c>
      <c r="P137" s="56" t="s">
        <v>472</v>
      </c>
      <c r="Q137" s="32" t="s">
        <v>652</v>
      </c>
      <c r="R137" s="56" t="s">
        <v>653</v>
      </c>
      <c r="S137" s="56">
        <v>12</v>
      </c>
      <c r="T137" s="56">
        <v>2090</v>
      </c>
      <c r="U137" s="56">
        <v>11.802</v>
      </c>
    </row>
    <row r="138" spans="1:21">
      <c r="A138" s="56">
        <v>120092</v>
      </c>
      <c r="B138" s="33">
        <v>702020150201</v>
      </c>
      <c r="C138" s="56" t="s">
        <v>469</v>
      </c>
      <c r="D138" s="56">
        <v>120092</v>
      </c>
      <c r="E138" s="33" t="s">
        <v>283</v>
      </c>
      <c r="F138" s="56" t="s">
        <v>283</v>
      </c>
      <c r="G138" s="33" t="s">
        <v>659</v>
      </c>
      <c r="H138" s="29" t="s">
        <v>660</v>
      </c>
      <c r="I138" s="56">
        <v>12</v>
      </c>
      <c r="J138" s="56">
        <v>2020</v>
      </c>
      <c r="K138" s="56">
        <v>301</v>
      </c>
      <c r="L138" s="56" t="s">
        <v>148</v>
      </c>
      <c r="M138" s="56">
        <v>2000</v>
      </c>
      <c r="N138" s="56">
        <v>12.412000000000001</v>
      </c>
      <c r="O138" s="56">
        <v>12079</v>
      </c>
      <c r="P138" s="56" t="s">
        <v>472</v>
      </c>
      <c r="Q138" s="32" t="s">
        <v>661</v>
      </c>
      <c r="R138" s="56" t="s">
        <v>662</v>
      </c>
      <c r="S138" s="56">
        <v>12</v>
      </c>
      <c r="T138" s="56">
        <v>1933</v>
      </c>
      <c r="U138" s="56">
        <v>11.29</v>
      </c>
    </row>
    <row r="139" spans="1:21">
      <c r="A139" s="56">
        <v>120092</v>
      </c>
      <c r="B139" s="33">
        <v>702020150186</v>
      </c>
      <c r="C139" s="56" t="s">
        <v>469</v>
      </c>
      <c r="D139" s="56">
        <v>120092</v>
      </c>
      <c r="E139" s="33" t="s">
        <v>283</v>
      </c>
      <c r="F139" s="56" t="s">
        <v>283</v>
      </c>
      <c r="G139" s="33" t="s">
        <v>663</v>
      </c>
      <c r="H139" s="29" t="s">
        <v>660</v>
      </c>
      <c r="I139" s="56">
        <v>12</v>
      </c>
      <c r="J139" s="56">
        <v>2020</v>
      </c>
      <c r="K139" s="56">
        <v>301</v>
      </c>
      <c r="L139" s="56" t="s">
        <v>148</v>
      </c>
      <c r="M139" s="56">
        <v>2400</v>
      </c>
      <c r="N139" s="56">
        <v>14.894</v>
      </c>
      <c r="O139" s="56">
        <v>12079</v>
      </c>
      <c r="P139" s="56" t="s">
        <v>472</v>
      </c>
      <c r="Q139" s="32" t="s">
        <v>661</v>
      </c>
      <c r="R139" s="56" t="s">
        <v>662</v>
      </c>
      <c r="S139" s="56">
        <v>12</v>
      </c>
      <c r="T139" s="56">
        <v>2319</v>
      </c>
      <c r="U139" s="56">
        <v>13.547000000000001</v>
      </c>
    </row>
    <row r="140" spans="1:21">
      <c r="A140" s="56">
        <v>120092</v>
      </c>
      <c r="B140" s="33">
        <v>702020149517</v>
      </c>
      <c r="C140" s="56" t="s">
        <v>469</v>
      </c>
      <c r="D140" s="56">
        <v>120092</v>
      </c>
      <c r="E140" s="33" t="s">
        <v>283</v>
      </c>
      <c r="F140" s="56" t="s">
        <v>283</v>
      </c>
      <c r="G140" s="33" t="s">
        <v>664</v>
      </c>
      <c r="H140" s="29" t="s">
        <v>665</v>
      </c>
      <c r="I140" s="56">
        <v>12</v>
      </c>
      <c r="J140" s="56">
        <v>2020</v>
      </c>
      <c r="K140" s="56">
        <v>301</v>
      </c>
      <c r="L140" s="56" t="s">
        <v>148</v>
      </c>
      <c r="M140" s="56">
        <v>2382</v>
      </c>
      <c r="N140" s="56">
        <v>14.252000000000001</v>
      </c>
      <c r="O140" s="56">
        <v>12079</v>
      </c>
      <c r="P140" s="56" t="s">
        <v>472</v>
      </c>
      <c r="Q140" s="32" t="s">
        <v>666</v>
      </c>
      <c r="R140" s="56" t="s">
        <v>660</v>
      </c>
      <c r="S140" s="56">
        <v>12</v>
      </c>
      <c r="T140" s="56">
        <v>2362</v>
      </c>
      <c r="U140" s="56">
        <v>13.308</v>
      </c>
    </row>
    <row r="141" spans="1:21">
      <c r="A141" s="56">
        <v>120092</v>
      </c>
      <c r="B141" s="33">
        <v>702020150194</v>
      </c>
      <c r="C141" s="56" t="s">
        <v>469</v>
      </c>
      <c r="D141" s="56">
        <v>120092</v>
      </c>
      <c r="E141" s="33" t="s">
        <v>283</v>
      </c>
      <c r="F141" s="56" t="s">
        <v>283</v>
      </c>
      <c r="G141" s="33" t="s">
        <v>667</v>
      </c>
      <c r="H141" s="29" t="s">
        <v>660</v>
      </c>
      <c r="I141" s="56">
        <v>12</v>
      </c>
      <c r="J141" s="56">
        <v>2020</v>
      </c>
      <c r="K141" s="56">
        <v>301</v>
      </c>
      <c r="L141" s="56" t="s">
        <v>148</v>
      </c>
      <c r="M141" s="56">
        <v>2053</v>
      </c>
      <c r="N141" s="56">
        <v>12.741</v>
      </c>
      <c r="O141" s="56">
        <v>12079</v>
      </c>
      <c r="P141" s="56" t="s">
        <v>472</v>
      </c>
      <c r="Q141" s="32" t="s">
        <v>661</v>
      </c>
      <c r="R141" s="56" t="s">
        <v>662</v>
      </c>
      <c r="S141" s="56">
        <v>12</v>
      </c>
      <c r="T141" s="56">
        <v>1984</v>
      </c>
      <c r="U141" s="56">
        <v>11.589</v>
      </c>
    </row>
    <row r="142" spans="1:21">
      <c r="A142" s="56">
        <v>120092</v>
      </c>
      <c r="B142" s="33">
        <v>702020149572</v>
      </c>
      <c r="C142" s="56" t="s">
        <v>469</v>
      </c>
      <c r="D142" s="56">
        <v>120092</v>
      </c>
      <c r="E142" s="33" t="s">
        <v>283</v>
      </c>
      <c r="F142" s="56" t="s">
        <v>283</v>
      </c>
      <c r="G142" s="33" t="s">
        <v>668</v>
      </c>
      <c r="H142" s="29" t="s">
        <v>665</v>
      </c>
      <c r="I142" s="56">
        <v>12</v>
      </c>
      <c r="J142" s="56">
        <v>2020</v>
      </c>
      <c r="K142" s="56">
        <v>301</v>
      </c>
      <c r="L142" s="56" t="s">
        <v>148</v>
      </c>
      <c r="M142" s="56">
        <v>3700</v>
      </c>
      <c r="N142" s="56">
        <v>22.137</v>
      </c>
      <c r="O142" s="56">
        <v>12079</v>
      </c>
      <c r="P142" s="56" t="s">
        <v>472</v>
      </c>
      <c r="Q142" s="32" t="s">
        <v>666</v>
      </c>
      <c r="R142" s="56" t="s">
        <v>660</v>
      </c>
      <c r="S142" s="56">
        <v>12</v>
      </c>
      <c r="T142" s="56">
        <v>3669</v>
      </c>
      <c r="U142" s="56">
        <v>20.670999999999999</v>
      </c>
    </row>
    <row r="143" spans="1:21">
      <c r="A143" s="56">
        <v>120092</v>
      </c>
      <c r="B143" s="33">
        <v>702020148310</v>
      </c>
      <c r="C143" s="56" t="s">
        <v>469</v>
      </c>
      <c r="D143" s="56">
        <v>120092</v>
      </c>
      <c r="E143" s="33" t="s">
        <v>283</v>
      </c>
      <c r="F143" s="56" t="s">
        <v>283</v>
      </c>
      <c r="G143" s="33" t="s">
        <v>669</v>
      </c>
      <c r="H143" s="29" t="s">
        <v>651</v>
      </c>
      <c r="I143" s="56">
        <v>12</v>
      </c>
      <c r="J143" s="56">
        <v>2020</v>
      </c>
      <c r="K143" s="56">
        <v>301</v>
      </c>
      <c r="L143" s="56" t="s">
        <v>148</v>
      </c>
      <c r="M143" s="56">
        <v>2200</v>
      </c>
      <c r="N143" s="56">
        <v>13.163</v>
      </c>
      <c r="O143" s="56">
        <v>12079</v>
      </c>
      <c r="P143" s="56" t="s">
        <v>472</v>
      </c>
      <c r="Q143" s="32" t="s">
        <v>652</v>
      </c>
      <c r="R143" s="56" t="s">
        <v>653</v>
      </c>
      <c r="S143" s="56">
        <v>12</v>
      </c>
      <c r="T143" s="56">
        <v>2227</v>
      </c>
      <c r="U143" s="56">
        <v>12.58</v>
      </c>
    </row>
    <row r="144" spans="1:21">
      <c r="A144" s="56">
        <v>120092</v>
      </c>
      <c r="B144" s="33">
        <v>702020148305</v>
      </c>
      <c r="C144" s="56" t="s">
        <v>469</v>
      </c>
      <c r="D144" s="56">
        <v>120092</v>
      </c>
      <c r="E144" s="33" t="s">
        <v>283</v>
      </c>
      <c r="F144" s="56" t="s">
        <v>283</v>
      </c>
      <c r="G144" s="33" t="s">
        <v>670</v>
      </c>
      <c r="H144" s="29" t="s">
        <v>651</v>
      </c>
      <c r="I144" s="56">
        <v>12</v>
      </c>
      <c r="J144" s="56">
        <v>2020</v>
      </c>
      <c r="K144" s="56">
        <v>301</v>
      </c>
      <c r="L144" s="56" t="s">
        <v>148</v>
      </c>
      <c r="M144" s="56">
        <v>2200</v>
      </c>
      <c r="N144" s="56">
        <v>13.163</v>
      </c>
      <c r="O144" s="56">
        <v>12079</v>
      </c>
      <c r="P144" s="56" t="s">
        <v>472</v>
      </c>
      <c r="Q144" s="32" t="s">
        <v>652</v>
      </c>
      <c r="R144" s="56" t="s">
        <v>653</v>
      </c>
      <c r="S144" s="56">
        <v>12</v>
      </c>
      <c r="T144" s="56">
        <v>2227</v>
      </c>
      <c r="U144" s="56">
        <v>12.58</v>
      </c>
    </row>
    <row r="145" spans="1:21">
      <c r="A145" s="56">
        <v>120092</v>
      </c>
      <c r="B145" s="33">
        <v>702020149513</v>
      </c>
      <c r="C145" s="56" t="s">
        <v>469</v>
      </c>
      <c r="D145" s="56">
        <v>120092</v>
      </c>
      <c r="E145" s="33" t="s">
        <v>283</v>
      </c>
      <c r="F145" s="56" t="s">
        <v>283</v>
      </c>
      <c r="G145" s="33" t="s">
        <v>671</v>
      </c>
      <c r="H145" s="29" t="s">
        <v>665</v>
      </c>
      <c r="I145" s="56">
        <v>12</v>
      </c>
      <c r="J145" s="56">
        <v>2020</v>
      </c>
      <c r="K145" s="56">
        <v>301</v>
      </c>
      <c r="L145" s="56" t="s">
        <v>148</v>
      </c>
      <c r="M145" s="56">
        <v>1000</v>
      </c>
      <c r="N145" s="56">
        <v>5.9829999999999997</v>
      </c>
      <c r="O145" s="56">
        <v>12079</v>
      </c>
      <c r="P145" s="56" t="s">
        <v>472</v>
      </c>
      <c r="Q145" s="32" t="s">
        <v>666</v>
      </c>
      <c r="R145" s="56" t="s">
        <v>660</v>
      </c>
      <c r="S145" s="56">
        <v>12</v>
      </c>
      <c r="T145" s="56">
        <v>992</v>
      </c>
      <c r="U145" s="56">
        <v>5.5869999999999997</v>
      </c>
    </row>
    <row r="146" spans="1:21">
      <c r="A146" s="56">
        <v>120092</v>
      </c>
      <c r="B146" s="33">
        <v>702020149399</v>
      </c>
      <c r="C146" s="56" t="s">
        <v>469</v>
      </c>
      <c r="D146" s="56">
        <v>120092</v>
      </c>
      <c r="E146" s="33" t="s">
        <v>283</v>
      </c>
      <c r="F146" s="56" t="s">
        <v>283</v>
      </c>
      <c r="G146" s="33" t="s">
        <v>672</v>
      </c>
      <c r="H146" s="29" t="s">
        <v>665</v>
      </c>
      <c r="I146" s="56">
        <v>12</v>
      </c>
      <c r="J146" s="56">
        <v>2020</v>
      </c>
      <c r="K146" s="56">
        <v>301</v>
      </c>
      <c r="L146" s="56" t="s">
        <v>148</v>
      </c>
      <c r="M146" s="56">
        <v>2000</v>
      </c>
      <c r="N146" s="56">
        <v>11.965999999999999</v>
      </c>
      <c r="O146" s="56">
        <v>12079</v>
      </c>
      <c r="P146" s="56" t="s">
        <v>472</v>
      </c>
      <c r="Q146" s="32" t="s">
        <v>666</v>
      </c>
      <c r="R146" s="56" t="s">
        <v>660</v>
      </c>
      <c r="S146" s="56">
        <v>12</v>
      </c>
      <c r="T146" s="56">
        <v>1983</v>
      </c>
      <c r="U146" s="56">
        <v>11.173999999999999</v>
      </c>
    </row>
    <row r="147" spans="1:21">
      <c r="A147" s="56">
        <v>120092</v>
      </c>
      <c r="B147" s="33">
        <v>702020150192</v>
      </c>
      <c r="C147" s="56" t="s">
        <v>469</v>
      </c>
      <c r="D147" s="56">
        <v>120092</v>
      </c>
      <c r="E147" s="33" t="s">
        <v>283</v>
      </c>
      <c r="F147" s="56" t="s">
        <v>283</v>
      </c>
      <c r="G147" s="33" t="s">
        <v>673</v>
      </c>
      <c r="H147" s="29" t="s">
        <v>660</v>
      </c>
      <c r="I147" s="56">
        <v>12</v>
      </c>
      <c r="J147" s="56">
        <v>2020</v>
      </c>
      <c r="K147" s="56">
        <v>301</v>
      </c>
      <c r="L147" s="56" t="s">
        <v>148</v>
      </c>
      <c r="M147" s="56">
        <v>2210</v>
      </c>
      <c r="N147" s="56">
        <v>13.715</v>
      </c>
      <c r="O147" s="56">
        <v>12079</v>
      </c>
      <c r="P147" s="56" t="s">
        <v>472</v>
      </c>
      <c r="Q147" s="32" t="s">
        <v>661</v>
      </c>
      <c r="R147" s="56" t="s">
        <v>662</v>
      </c>
      <c r="S147" s="56">
        <v>12</v>
      </c>
      <c r="T147" s="56">
        <v>2135</v>
      </c>
      <c r="U147" s="56">
        <v>12.475</v>
      </c>
    </row>
    <row r="148" spans="1:21">
      <c r="A148" s="56">
        <v>120092</v>
      </c>
      <c r="B148" s="33">
        <v>702020150206</v>
      </c>
      <c r="C148" s="56" t="s">
        <v>469</v>
      </c>
      <c r="D148" s="56">
        <v>120092</v>
      </c>
      <c r="E148" s="33" t="s">
        <v>283</v>
      </c>
      <c r="F148" s="56" t="s">
        <v>283</v>
      </c>
      <c r="G148" s="33" t="s">
        <v>674</v>
      </c>
      <c r="H148" s="29" t="s">
        <v>660</v>
      </c>
      <c r="I148" s="56">
        <v>12</v>
      </c>
      <c r="J148" s="56">
        <v>2020</v>
      </c>
      <c r="K148" s="56">
        <v>301</v>
      </c>
      <c r="L148" s="56" t="s">
        <v>148</v>
      </c>
      <c r="M148" s="56">
        <v>637</v>
      </c>
      <c r="N148" s="56">
        <v>3.9529999999999998</v>
      </c>
      <c r="O148" s="56">
        <v>12079</v>
      </c>
      <c r="P148" s="56" t="s">
        <v>472</v>
      </c>
      <c r="Q148" s="32" t="s">
        <v>661</v>
      </c>
      <c r="R148" s="56" t="s">
        <v>662</v>
      </c>
      <c r="S148" s="56">
        <v>12</v>
      </c>
      <c r="T148" s="56">
        <v>616</v>
      </c>
      <c r="U148" s="56">
        <v>3.5950000000000002</v>
      </c>
    </row>
    <row r="149" spans="1:21">
      <c r="A149" s="56">
        <v>120092</v>
      </c>
      <c r="B149" s="33">
        <v>702020149503</v>
      </c>
      <c r="C149" s="56" t="s">
        <v>469</v>
      </c>
      <c r="D149" s="56">
        <v>120092</v>
      </c>
      <c r="E149" s="33" t="s">
        <v>283</v>
      </c>
      <c r="F149" s="56" t="s">
        <v>283</v>
      </c>
      <c r="G149" s="33" t="s">
        <v>675</v>
      </c>
      <c r="H149" s="29" t="s">
        <v>665</v>
      </c>
      <c r="I149" s="56">
        <v>12</v>
      </c>
      <c r="J149" s="56">
        <v>2020</v>
      </c>
      <c r="K149" s="56">
        <v>301</v>
      </c>
      <c r="L149" s="56" t="s">
        <v>148</v>
      </c>
      <c r="M149" s="56">
        <v>2336</v>
      </c>
      <c r="N149" s="56">
        <v>13.975999999999999</v>
      </c>
      <c r="O149" s="56">
        <v>12079</v>
      </c>
      <c r="P149" s="56" t="s">
        <v>472</v>
      </c>
      <c r="Q149" s="32" t="s">
        <v>666</v>
      </c>
      <c r="R149" s="56" t="s">
        <v>660</v>
      </c>
      <c r="S149" s="56">
        <v>12</v>
      </c>
      <c r="T149" s="56">
        <v>2316</v>
      </c>
      <c r="U149" s="56">
        <v>13.051</v>
      </c>
    </row>
    <row r="150" spans="1:21">
      <c r="A150" s="56">
        <v>120092</v>
      </c>
      <c r="B150" s="33">
        <v>702020149416</v>
      </c>
      <c r="C150" s="56" t="s">
        <v>469</v>
      </c>
      <c r="D150" s="56">
        <v>120092</v>
      </c>
      <c r="E150" s="33" t="s">
        <v>283</v>
      </c>
      <c r="F150" s="56" t="s">
        <v>283</v>
      </c>
      <c r="G150" s="33" t="s">
        <v>676</v>
      </c>
      <c r="H150" s="29" t="s">
        <v>665</v>
      </c>
      <c r="I150" s="56">
        <v>12</v>
      </c>
      <c r="J150" s="56">
        <v>2020</v>
      </c>
      <c r="K150" s="56">
        <v>301</v>
      </c>
      <c r="L150" s="56" t="s">
        <v>148</v>
      </c>
      <c r="M150" s="56">
        <v>2213</v>
      </c>
      <c r="N150" s="56">
        <v>13.24</v>
      </c>
      <c r="O150" s="56">
        <v>12079</v>
      </c>
      <c r="P150" s="56" t="s">
        <v>472</v>
      </c>
      <c r="Q150" s="32" t="s">
        <v>666</v>
      </c>
      <c r="R150" s="56" t="s">
        <v>660</v>
      </c>
      <c r="S150" s="56">
        <v>12</v>
      </c>
      <c r="T150" s="56">
        <v>2194</v>
      </c>
      <c r="U150" s="56">
        <v>12.363</v>
      </c>
    </row>
    <row r="151" spans="1:21">
      <c r="A151" s="56">
        <v>120092</v>
      </c>
      <c r="B151" s="33">
        <v>702020149509</v>
      </c>
      <c r="C151" s="56" t="s">
        <v>469</v>
      </c>
      <c r="D151" s="56">
        <v>120092</v>
      </c>
      <c r="E151" s="33" t="s">
        <v>283</v>
      </c>
      <c r="F151" s="56" t="s">
        <v>283</v>
      </c>
      <c r="G151" s="33" t="s">
        <v>677</v>
      </c>
      <c r="H151" s="29" t="s">
        <v>665</v>
      </c>
      <c r="I151" s="56">
        <v>12</v>
      </c>
      <c r="J151" s="56">
        <v>2020</v>
      </c>
      <c r="K151" s="56">
        <v>301</v>
      </c>
      <c r="L151" s="56" t="s">
        <v>148</v>
      </c>
      <c r="M151" s="56">
        <v>2433</v>
      </c>
      <c r="N151" s="56">
        <v>14.557</v>
      </c>
      <c r="O151" s="56">
        <v>12079</v>
      </c>
      <c r="P151" s="56" t="s">
        <v>472</v>
      </c>
      <c r="Q151" s="32" t="s">
        <v>666</v>
      </c>
      <c r="R151" s="56" t="s">
        <v>660</v>
      </c>
      <c r="S151" s="56">
        <v>12</v>
      </c>
      <c r="T151" s="56">
        <v>2412</v>
      </c>
      <c r="U151" s="56">
        <v>13.593</v>
      </c>
    </row>
    <row r="152" spans="1:21">
      <c r="A152" s="56">
        <v>120092</v>
      </c>
      <c r="B152" s="33">
        <v>702020149409</v>
      </c>
      <c r="C152" s="56" t="s">
        <v>469</v>
      </c>
      <c r="D152" s="56">
        <v>120092</v>
      </c>
      <c r="E152" s="33" t="s">
        <v>283</v>
      </c>
      <c r="F152" s="56" t="s">
        <v>283</v>
      </c>
      <c r="G152" s="33" t="s">
        <v>678</v>
      </c>
      <c r="H152" s="29" t="s">
        <v>665</v>
      </c>
      <c r="I152" s="56">
        <v>12</v>
      </c>
      <c r="J152" s="56">
        <v>2020</v>
      </c>
      <c r="K152" s="56">
        <v>301</v>
      </c>
      <c r="L152" s="56" t="s">
        <v>148</v>
      </c>
      <c r="M152" s="56">
        <v>1000</v>
      </c>
      <c r="N152" s="56">
        <v>5.9829999999999997</v>
      </c>
      <c r="O152" s="56">
        <v>12079</v>
      </c>
      <c r="P152" s="56" t="s">
        <v>472</v>
      </c>
      <c r="Q152" s="32" t="s">
        <v>666</v>
      </c>
      <c r="R152" s="56" t="s">
        <v>660</v>
      </c>
      <c r="S152" s="56">
        <v>12</v>
      </c>
      <c r="T152" s="56">
        <v>992</v>
      </c>
      <c r="U152" s="56">
        <v>5.5869999999999997</v>
      </c>
    </row>
    <row r="153" spans="1:21">
      <c r="A153" s="56">
        <v>120092</v>
      </c>
      <c r="B153" s="33">
        <v>702020149499</v>
      </c>
      <c r="C153" s="56" t="s">
        <v>469</v>
      </c>
      <c r="D153" s="56">
        <v>120092</v>
      </c>
      <c r="E153" s="33" t="s">
        <v>283</v>
      </c>
      <c r="F153" s="56" t="s">
        <v>283</v>
      </c>
      <c r="G153" s="33" t="s">
        <v>679</v>
      </c>
      <c r="H153" s="29" t="s">
        <v>665</v>
      </c>
      <c r="I153" s="56">
        <v>12</v>
      </c>
      <c r="J153" s="56">
        <v>2020</v>
      </c>
      <c r="K153" s="56">
        <v>301</v>
      </c>
      <c r="L153" s="56" t="s">
        <v>148</v>
      </c>
      <c r="M153" s="56">
        <v>1000</v>
      </c>
      <c r="N153" s="56">
        <v>5.9829999999999997</v>
      </c>
      <c r="O153" s="56">
        <v>12079</v>
      </c>
      <c r="P153" s="56" t="s">
        <v>472</v>
      </c>
      <c r="Q153" s="32" t="s">
        <v>666</v>
      </c>
      <c r="R153" s="56" t="s">
        <v>660</v>
      </c>
      <c r="S153" s="56">
        <v>12</v>
      </c>
      <c r="T153" s="56">
        <v>992</v>
      </c>
      <c r="U153" s="56">
        <v>5.5869999999999997</v>
      </c>
    </row>
    <row r="154" spans="1:21">
      <c r="A154" s="56">
        <v>120092</v>
      </c>
      <c r="B154" s="33">
        <v>702020149402</v>
      </c>
      <c r="C154" s="56" t="s">
        <v>469</v>
      </c>
      <c r="D154" s="56">
        <v>120092</v>
      </c>
      <c r="E154" s="33" t="s">
        <v>283</v>
      </c>
      <c r="F154" s="56" t="s">
        <v>283</v>
      </c>
      <c r="G154" s="33" t="s">
        <v>680</v>
      </c>
      <c r="H154" s="29" t="s">
        <v>665</v>
      </c>
      <c r="I154" s="56">
        <v>12</v>
      </c>
      <c r="J154" s="56">
        <v>2020</v>
      </c>
      <c r="K154" s="56">
        <v>301</v>
      </c>
      <c r="L154" s="56" t="s">
        <v>148</v>
      </c>
      <c r="M154" s="56">
        <v>2156</v>
      </c>
      <c r="N154" s="56">
        <v>12.899000000000001</v>
      </c>
      <c r="O154" s="56">
        <v>12079</v>
      </c>
      <c r="P154" s="56" t="s">
        <v>472</v>
      </c>
      <c r="Q154" s="32" t="s">
        <v>666</v>
      </c>
      <c r="R154" s="56" t="s">
        <v>660</v>
      </c>
      <c r="S154" s="56">
        <v>12</v>
      </c>
      <c r="T154" s="56">
        <v>2138</v>
      </c>
      <c r="U154" s="56">
        <v>12.045</v>
      </c>
    </row>
    <row r="155" spans="1:21">
      <c r="A155" s="56">
        <v>120092</v>
      </c>
      <c r="B155" s="33">
        <v>702020148304</v>
      </c>
      <c r="C155" s="56" t="s">
        <v>469</v>
      </c>
      <c r="D155" s="56">
        <v>120092</v>
      </c>
      <c r="E155" s="33" t="s">
        <v>283</v>
      </c>
      <c r="F155" s="56" t="s">
        <v>283</v>
      </c>
      <c r="G155" s="33" t="s">
        <v>681</v>
      </c>
      <c r="H155" s="29" t="s">
        <v>651</v>
      </c>
      <c r="I155" s="56">
        <v>12</v>
      </c>
      <c r="J155" s="56">
        <v>2020</v>
      </c>
      <c r="K155" s="56">
        <v>301</v>
      </c>
      <c r="L155" s="56" t="s">
        <v>148</v>
      </c>
      <c r="M155" s="56">
        <v>2100</v>
      </c>
      <c r="N155" s="56">
        <v>12.564</v>
      </c>
      <c r="O155" s="56">
        <v>12079</v>
      </c>
      <c r="P155" s="56" t="s">
        <v>472</v>
      </c>
      <c r="Q155" s="32" t="s">
        <v>652</v>
      </c>
      <c r="R155" s="56" t="s">
        <v>653</v>
      </c>
      <c r="S155" s="56">
        <v>12</v>
      </c>
      <c r="T155" s="56">
        <v>2126</v>
      </c>
      <c r="U155" s="56">
        <v>12.007</v>
      </c>
    </row>
    <row r="156" spans="1:21">
      <c r="A156" s="56">
        <v>120092</v>
      </c>
      <c r="B156" s="33">
        <v>702020150198</v>
      </c>
      <c r="C156" s="56" t="s">
        <v>469</v>
      </c>
      <c r="D156" s="56">
        <v>120092</v>
      </c>
      <c r="E156" s="33" t="s">
        <v>283</v>
      </c>
      <c r="F156" s="56" t="s">
        <v>283</v>
      </c>
      <c r="G156" s="33" t="s">
        <v>682</v>
      </c>
      <c r="H156" s="29" t="s">
        <v>660</v>
      </c>
      <c r="I156" s="56">
        <v>12</v>
      </c>
      <c r="J156" s="56">
        <v>2020</v>
      </c>
      <c r="K156" s="56">
        <v>301</v>
      </c>
      <c r="L156" s="56" t="s">
        <v>148</v>
      </c>
      <c r="M156" s="56">
        <v>2060</v>
      </c>
      <c r="N156" s="56">
        <v>12.784000000000001</v>
      </c>
      <c r="O156" s="56">
        <v>12079</v>
      </c>
      <c r="P156" s="56" t="s">
        <v>472</v>
      </c>
      <c r="Q156" s="32" t="s">
        <v>661</v>
      </c>
      <c r="R156" s="56" t="s">
        <v>662</v>
      </c>
      <c r="S156" s="56">
        <v>12</v>
      </c>
      <c r="T156" s="56">
        <v>1990</v>
      </c>
      <c r="U156" s="56">
        <v>11.628</v>
      </c>
    </row>
    <row r="157" spans="1:21">
      <c r="A157" s="56">
        <v>120092</v>
      </c>
      <c r="B157" s="33">
        <v>702020148303</v>
      </c>
      <c r="C157" s="56" t="s">
        <v>469</v>
      </c>
      <c r="D157" s="56">
        <v>120092</v>
      </c>
      <c r="E157" s="33" t="s">
        <v>283</v>
      </c>
      <c r="F157" s="56" t="s">
        <v>283</v>
      </c>
      <c r="G157" s="33" t="s">
        <v>683</v>
      </c>
      <c r="H157" s="29" t="s">
        <v>651</v>
      </c>
      <c r="I157" s="56">
        <v>12</v>
      </c>
      <c r="J157" s="56">
        <v>2020</v>
      </c>
      <c r="K157" s="56">
        <v>301</v>
      </c>
      <c r="L157" s="56" t="s">
        <v>148</v>
      </c>
      <c r="M157" s="56">
        <v>2200</v>
      </c>
      <c r="N157" s="56">
        <v>13.163</v>
      </c>
      <c r="O157" s="56">
        <v>12079</v>
      </c>
      <c r="P157" s="56" t="s">
        <v>472</v>
      </c>
      <c r="Q157" s="32" t="s">
        <v>652</v>
      </c>
      <c r="R157" s="56" t="s">
        <v>653</v>
      </c>
      <c r="S157" s="56">
        <v>12</v>
      </c>
      <c r="T157" s="56">
        <v>2227</v>
      </c>
      <c r="U157" s="56">
        <v>12.58</v>
      </c>
    </row>
    <row r="158" spans="1:21">
      <c r="A158" s="56">
        <v>120092</v>
      </c>
      <c r="B158" s="33">
        <v>702020148300</v>
      </c>
      <c r="C158" s="56" t="s">
        <v>469</v>
      </c>
      <c r="D158" s="56">
        <v>120092</v>
      </c>
      <c r="E158" s="33" t="s">
        <v>283</v>
      </c>
      <c r="F158" s="56" t="s">
        <v>283</v>
      </c>
      <c r="G158" s="33" t="s">
        <v>684</v>
      </c>
      <c r="H158" s="29" t="s">
        <v>651</v>
      </c>
      <c r="I158" s="56">
        <v>12</v>
      </c>
      <c r="J158" s="56">
        <v>2020</v>
      </c>
      <c r="K158" s="56">
        <v>301</v>
      </c>
      <c r="L158" s="56" t="s">
        <v>148</v>
      </c>
      <c r="M158" s="56">
        <v>2300</v>
      </c>
      <c r="N158" s="56">
        <v>13.760999999999999</v>
      </c>
      <c r="O158" s="56">
        <v>12079</v>
      </c>
      <c r="P158" s="56" t="s">
        <v>472</v>
      </c>
      <c r="Q158" s="32" t="s">
        <v>652</v>
      </c>
      <c r="R158" s="56" t="s">
        <v>653</v>
      </c>
      <c r="S158" s="56">
        <v>12</v>
      </c>
      <c r="T158" s="56">
        <v>2328</v>
      </c>
      <c r="U158" s="56">
        <v>13.151</v>
      </c>
    </row>
    <row r="159" spans="1:21">
      <c r="A159" s="56">
        <v>120092</v>
      </c>
      <c r="B159" s="33">
        <v>702020149584</v>
      </c>
      <c r="C159" s="56" t="s">
        <v>469</v>
      </c>
      <c r="D159" s="56">
        <v>120092</v>
      </c>
      <c r="E159" s="33" t="s">
        <v>283</v>
      </c>
      <c r="F159" s="56" t="s">
        <v>283</v>
      </c>
      <c r="G159" s="33" t="s">
        <v>685</v>
      </c>
      <c r="H159" s="29" t="s">
        <v>665</v>
      </c>
      <c r="I159" s="56">
        <v>12</v>
      </c>
      <c r="J159" s="56">
        <v>2020</v>
      </c>
      <c r="K159" s="56">
        <v>301</v>
      </c>
      <c r="L159" s="56" t="s">
        <v>148</v>
      </c>
      <c r="M159" s="56">
        <v>3490</v>
      </c>
      <c r="N159" s="56">
        <v>20.881</v>
      </c>
      <c r="O159" s="56">
        <v>12079</v>
      </c>
      <c r="P159" s="56" t="s">
        <v>472</v>
      </c>
      <c r="Q159" s="32" t="s">
        <v>666</v>
      </c>
      <c r="R159" s="56" t="s">
        <v>660</v>
      </c>
      <c r="S159" s="56">
        <v>12</v>
      </c>
      <c r="T159" s="56">
        <v>3459</v>
      </c>
      <c r="U159" s="56">
        <v>19.498000000000001</v>
      </c>
    </row>
    <row r="160" spans="1:21">
      <c r="A160" s="56">
        <v>120092</v>
      </c>
      <c r="B160" s="33">
        <v>702020149522</v>
      </c>
      <c r="C160" s="56" t="s">
        <v>469</v>
      </c>
      <c r="D160" s="56">
        <v>120092</v>
      </c>
      <c r="E160" s="33" t="s">
        <v>283</v>
      </c>
      <c r="F160" s="56" t="s">
        <v>283</v>
      </c>
      <c r="G160" s="33" t="s">
        <v>686</v>
      </c>
      <c r="H160" s="29" t="s">
        <v>665</v>
      </c>
      <c r="I160" s="56">
        <v>12</v>
      </c>
      <c r="J160" s="56">
        <v>2020</v>
      </c>
      <c r="K160" s="56">
        <v>301</v>
      </c>
      <c r="L160" s="56" t="s">
        <v>148</v>
      </c>
      <c r="M160" s="56">
        <v>2300</v>
      </c>
      <c r="N160" s="56">
        <v>13.760999999999999</v>
      </c>
      <c r="O160" s="56">
        <v>12079</v>
      </c>
      <c r="P160" s="56" t="s">
        <v>472</v>
      </c>
      <c r="Q160" s="32" t="s">
        <v>666</v>
      </c>
      <c r="R160" s="56" t="s">
        <v>660</v>
      </c>
      <c r="S160" s="56">
        <v>12</v>
      </c>
      <c r="T160" s="56">
        <v>2281</v>
      </c>
      <c r="U160" s="56">
        <v>12.85</v>
      </c>
    </row>
    <row r="161" spans="1:21">
      <c r="A161" s="56">
        <v>120092</v>
      </c>
      <c r="B161" s="33">
        <v>702020148297</v>
      </c>
      <c r="C161" s="56" t="s">
        <v>469</v>
      </c>
      <c r="D161" s="56">
        <v>120092</v>
      </c>
      <c r="E161" s="33" t="s">
        <v>283</v>
      </c>
      <c r="F161" s="56" t="s">
        <v>283</v>
      </c>
      <c r="G161" s="33" t="s">
        <v>687</v>
      </c>
      <c r="H161" s="29" t="s">
        <v>651</v>
      </c>
      <c r="I161" s="56">
        <v>12</v>
      </c>
      <c r="J161" s="56">
        <v>2020</v>
      </c>
      <c r="K161" s="56">
        <v>301</v>
      </c>
      <c r="L161" s="56" t="s">
        <v>148</v>
      </c>
      <c r="M161" s="56">
        <v>2300</v>
      </c>
      <c r="N161" s="56">
        <v>13.760999999999999</v>
      </c>
      <c r="O161" s="56">
        <v>12079</v>
      </c>
      <c r="P161" s="56" t="s">
        <v>472</v>
      </c>
      <c r="Q161" s="32" t="s">
        <v>652</v>
      </c>
      <c r="R161" s="56" t="s">
        <v>653</v>
      </c>
      <c r="S161" s="56">
        <v>12</v>
      </c>
      <c r="T161" s="56">
        <v>2328</v>
      </c>
      <c r="U161" s="56">
        <v>13.151</v>
      </c>
    </row>
    <row r="162" spans="1:21">
      <c r="A162" s="56">
        <v>120092</v>
      </c>
      <c r="B162" s="33">
        <v>702020150178</v>
      </c>
      <c r="C162" s="56" t="s">
        <v>469</v>
      </c>
      <c r="D162" s="56">
        <v>120092</v>
      </c>
      <c r="E162" s="33" t="s">
        <v>283</v>
      </c>
      <c r="F162" s="56" t="s">
        <v>283</v>
      </c>
      <c r="G162" s="33" t="s">
        <v>688</v>
      </c>
      <c r="H162" s="29" t="s">
        <v>660</v>
      </c>
      <c r="I162" s="56">
        <v>12</v>
      </c>
      <c r="J162" s="56">
        <v>2020</v>
      </c>
      <c r="K162" s="56">
        <v>301</v>
      </c>
      <c r="L162" s="56" t="s">
        <v>148</v>
      </c>
      <c r="M162" s="56">
        <v>2420</v>
      </c>
      <c r="N162" s="56">
        <v>15.019</v>
      </c>
      <c r="O162" s="56">
        <v>12079</v>
      </c>
      <c r="P162" s="56" t="s">
        <v>472</v>
      </c>
      <c r="Q162" s="32" t="s">
        <v>661</v>
      </c>
      <c r="R162" s="56" t="s">
        <v>662</v>
      </c>
      <c r="S162" s="56">
        <v>12</v>
      </c>
      <c r="T162" s="56">
        <v>2338</v>
      </c>
      <c r="U162" s="56">
        <v>13.661</v>
      </c>
    </row>
    <row r="163" spans="1:21">
      <c r="A163" s="56"/>
      <c r="B163" s="33"/>
      <c r="C163" s="56"/>
      <c r="D163" s="56"/>
      <c r="E163" s="33"/>
      <c r="F163" s="56"/>
      <c r="G163" s="33"/>
      <c r="H163" s="29"/>
      <c r="I163" s="56"/>
      <c r="J163" s="56"/>
      <c r="K163" s="56"/>
      <c r="L163" s="56"/>
      <c r="M163" s="56"/>
      <c r="N163" s="56"/>
      <c r="O163" s="56"/>
      <c r="P163" s="56"/>
      <c r="Q163" s="32"/>
      <c r="R163" s="56"/>
      <c r="S163" s="56"/>
      <c r="T163" s="56"/>
      <c r="U163" s="56"/>
    </row>
    <row r="164" spans="1:21">
      <c r="A164" s="56"/>
      <c r="B164" s="33"/>
      <c r="C164" s="56"/>
      <c r="D164" s="56"/>
      <c r="E164" s="33"/>
      <c r="F164" s="56"/>
      <c r="G164" s="33"/>
      <c r="H164" s="29"/>
      <c r="I164" s="56"/>
      <c r="J164" s="56"/>
      <c r="K164" s="56"/>
      <c r="L164" s="56"/>
      <c r="M164" s="88">
        <f t="shared" ref="M164:N164" si="0">SUM(M2:M162)</f>
        <v>284466</v>
      </c>
      <c r="N164" s="88">
        <f t="shared" si="0"/>
        <v>1750.8630000000005</v>
      </c>
      <c r="O164" s="56"/>
      <c r="P164" s="56"/>
      <c r="Q164" s="32"/>
      <c r="R164" s="56"/>
      <c r="S164" s="56"/>
      <c r="T164" s="88">
        <f>SUM(T2:T162)</f>
        <v>291276</v>
      </c>
      <c r="U164" s="56">
        <f>SUM(U2:U162)</f>
        <v>1684.7910000000015</v>
      </c>
    </row>
    <row r="165" spans="1:21">
      <c r="A165" s="56"/>
      <c r="B165" s="33"/>
      <c r="C165" s="56"/>
      <c r="D165" s="56"/>
      <c r="E165" s="33"/>
      <c r="F165" s="56"/>
      <c r="G165" s="33"/>
      <c r="H165" s="29"/>
      <c r="I165" s="56"/>
      <c r="J165" s="56"/>
      <c r="K165" s="56"/>
      <c r="L165" s="56"/>
      <c r="M165" s="56"/>
      <c r="N165" s="56"/>
      <c r="O165" s="56"/>
      <c r="P165" s="56"/>
      <c r="Q165" s="32"/>
      <c r="R165" s="56"/>
      <c r="S165" s="56"/>
      <c r="T165" s="56"/>
      <c r="U165" s="56"/>
    </row>
    <row r="166" spans="1:21">
      <c r="A166" s="56"/>
      <c r="B166" s="33"/>
      <c r="C166" s="56"/>
      <c r="D166" s="56"/>
      <c r="E166" s="33"/>
      <c r="F166" s="56"/>
      <c r="G166" s="33"/>
      <c r="H166" s="29"/>
      <c r="I166" s="56"/>
      <c r="J166" s="56"/>
      <c r="K166" s="56"/>
      <c r="L166" s="56"/>
      <c r="M166" s="56"/>
      <c r="N166" s="56"/>
      <c r="O166" s="56"/>
      <c r="P166" s="56"/>
      <c r="Q166" s="32"/>
      <c r="R166" s="56"/>
      <c r="S166" s="56"/>
      <c r="T166" s="56"/>
      <c r="U166" s="56"/>
    </row>
    <row r="167" spans="1:21">
      <c r="A167" s="56"/>
      <c r="B167" s="33"/>
      <c r="C167" s="56"/>
      <c r="D167" s="56"/>
      <c r="E167" s="33"/>
      <c r="F167" s="56"/>
      <c r="G167" s="33"/>
      <c r="H167" s="29"/>
      <c r="I167" s="56"/>
      <c r="J167" s="56"/>
      <c r="K167" s="56"/>
      <c r="L167" s="56"/>
      <c r="M167" s="56"/>
      <c r="N167" s="56"/>
      <c r="O167" s="56"/>
      <c r="P167" s="56"/>
      <c r="Q167" s="32"/>
      <c r="R167" s="56"/>
      <c r="S167" s="56"/>
      <c r="T167" s="56"/>
      <c r="U167" s="56"/>
    </row>
    <row r="168" spans="1:21">
      <c r="A168" s="56"/>
      <c r="B168" s="33"/>
      <c r="C168" s="56"/>
      <c r="D168" s="56"/>
      <c r="E168" s="33"/>
      <c r="F168" s="56"/>
      <c r="G168" s="33"/>
      <c r="H168" s="29"/>
      <c r="I168" s="56"/>
      <c r="J168" s="56"/>
      <c r="K168" s="56"/>
      <c r="L168" s="56"/>
      <c r="M168" s="56"/>
      <c r="N168" s="56"/>
      <c r="O168" s="56"/>
      <c r="P168" s="56"/>
      <c r="Q168" s="32"/>
      <c r="R168" s="56"/>
      <c r="S168" s="56"/>
      <c r="T168" s="56"/>
      <c r="U168" s="56"/>
    </row>
    <row r="169" spans="1:21">
      <c r="A169" s="56"/>
      <c r="B169" s="33"/>
      <c r="C169" s="56"/>
      <c r="D169" s="56"/>
      <c r="E169" s="33"/>
      <c r="F169" s="56"/>
      <c r="G169" s="33"/>
      <c r="H169" s="29"/>
      <c r="I169" s="56"/>
      <c r="J169" s="56"/>
      <c r="K169" s="56"/>
      <c r="L169" s="56"/>
      <c r="M169" s="56"/>
      <c r="N169" s="56"/>
      <c r="O169" s="56"/>
      <c r="P169" s="56"/>
      <c r="Q169" s="32"/>
      <c r="R169" s="56"/>
      <c r="S169" s="56"/>
      <c r="T169" s="56"/>
      <c r="U169" s="56"/>
    </row>
    <row r="170" spans="1:21">
      <c r="A170" s="56"/>
      <c r="B170" s="33"/>
      <c r="C170" s="56"/>
      <c r="D170" s="56"/>
      <c r="E170" s="33"/>
      <c r="F170" s="56"/>
      <c r="G170" s="33"/>
      <c r="H170" s="29"/>
      <c r="I170" s="56"/>
      <c r="J170" s="56"/>
      <c r="K170" s="56"/>
      <c r="L170" s="56"/>
      <c r="M170" s="56"/>
      <c r="N170" s="56"/>
      <c r="O170" s="56"/>
      <c r="P170" s="56"/>
      <c r="Q170" s="32"/>
      <c r="R170" s="56"/>
      <c r="S170" s="56"/>
      <c r="T170" s="56"/>
      <c r="U170" s="56"/>
    </row>
    <row r="171" spans="1:21">
      <c r="A171" s="56"/>
      <c r="B171" s="33"/>
      <c r="C171" s="56"/>
      <c r="D171" s="56"/>
      <c r="E171" s="33"/>
      <c r="F171" s="56"/>
      <c r="G171" s="33"/>
      <c r="H171" s="29"/>
      <c r="I171" s="56"/>
      <c r="J171" s="56"/>
      <c r="K171" s="56"/>
      <c r="L171" s="56"/>
      <c r="M171" s="56"/>
      <c r="N171" s="56"/>
      <c r="O171" s="56"/>
      <c r="P171" s="56"/>
      <c r="Q171" s="32"/>
      <c r="R171" s="56"/>
      <c r="S171" s="56"/>
      <c r="T171" s="56"/>
      <c r="U171" s="56"/>
    </row>
    <row r="172" spans="1:21">
      <c r="A172" s="56"/>
      <c r="B172" s="33"/>
      <c r="C172" s="56"/>
      <c r="D172" s="56"/>
      <c r="E172" s="33"/>
      <c r="F172" s="56"/>
      <c r="G172" s="33"/>
      <c r="H172" s="29"/>
      <c r="I172" s="56"/>
      <c r="J172" s="56"/>
      <c r="K172" s="56"/>
      <c r="L172" s="56"/>
      <c r="M172" s="56"/>
      <c r="N172" s="56"/>
      <c r="O172" s="56"/>
      <c r="P172" s="56"/>
      <c r="Q172" s="32"/>
      <c r="R172" s="56"/>
      <c r="S172" s="56"/>
      <c r="T172" s="56"/>
      <c r="U172" s="56"/>
    </row>
    <row r="173" spans="1:21">
      <c r="A173" s="56"/>
      <c r="B173" s="33"/>
      <c r="C173" s="56"/>
      <c r="D173" s="56"/>
      <c r="E173" s="33"/>
      <c r="F173" s="56"/>
      <c r="G173" s="33"/>
      <c r="H173" s="29"/>
      <c r="I173" s="56"/>
      <c r="J173" s="56"/>
      <c r="K173" s="56"/>
      <c r="L173" s="56"/>
      <c r="M173" s="56"/>
      <c r="N173" s="56"/>
      <c r="O173" s="56"/>
      <c r="P173" s="56"/>
      <c r="Q173" s="32"/>
      <c r="R173" s="56"/>
      <c r="S173" s="56"/>
      <c r="T173" s="56"/>
      <c r="U173" s="56"/>
    </row>
    <row r="174" spans="1:21">
      <c r="A174" s="56"/>
      <c r="B174" s="33"/>
      <c r="C174" s="56"/>
      <c r="D174" s="56"/>
      <c r="E174" s="33"/>
      <c r="F174" s="56"/>
      <c r="G174" s="33"/>
      <c r="H174" s="29"/>
      <c r="I174" s="56"/>
      <c r="J174" s="56"/>
      <c r="K174" s="56"/>
      <c r="L174" s="56"/>
      <c r="M174" s="56"/>
      <c r="N174" s="56"/>
      <c r="O174" s="56"/>
      <c r="P174" s="56"/>
      <c r="Q174" s="32"/>
      <c r="R174" s="56"/>
      <c r="S174" s="56"/>
      <c r="T174" s="56"/>
      <c r="U174" s="56"/>
    </row>
    <row r="175" spans="1:21">
      <c r="A175" s="56"/>
      <c r="B175" s="33"/>
      <c r="C175" s="56"/>
      <c r="D175" s="56"/>
      <c r="E175" s="33"/>
      <c r="F175" s="56"/>
      <c r="G175" s="33"/>
      <c r="H175" s="29"/>
      <c r="I175" s="56"/>
      <c r="J175" s="56"/>
      <c r="K175" s="56"/>
      <c r="L175" s="56"/>
      <c r="M175" s="56"/>
      <c r="N175" s="56"/>
      <c r="O175" s="56"/>
      <c r="P175" s="56"/>
      <c r="Q175" s="32"/>
      <c r="R175" s="56"/>
      <c r="S175" s="56"/>
      <c r="T175" s="56"/>
      <c r="U175" s="56"/>
    </row>
    <row r="176" spans="1:21">
      <c r="A176" s="56"/>
      <c r="B176" s="33"/>
      <c r="C176" s="56"/>
      <c r="D176" s="56"/>
      <c r="E176" s="33"/>
      <c r="F176" s="56"/>
      <c r="G176" s="33"/>
      <c r="H176" s="29"/>
      <c r="I176" s="56"/>
      <c r="J176" s="56"/>
      <c r="K176" s="56"/>
      <c r="L176" s="56"/>
      <c r="M176" s="56"/>
      <c r="N176" s="56"/>
      <c r="O176" s="56"/>
      <c r="P176" s="56"/>
      <c r="Q176" s="32"/>
      <c r="R176" s="56"/>
      <c r="S176" s="56"/>
      <c r="T176" s="56"/>
      <c r="U176" s="56"/>
    </row>
    <row r="177" spans="1:21">
      <c r="A177" s="56"/>
      <c r="B177" s="33"/>
      <c r="C177" s="56"/>
      <c r="D177" s="56"/>
      <c r="E177" s="33"/>
      <c r="F177" s="56"/>
      <c r="G177" s="33"/>
      <c r="H177" s="29"/>
      <c r="I177" s="56"/>
      <c r="J177" s="56"/>
      <c r="K177" s="56"/>
      <c r="L177" s="56"/>
      <c r="M177" s="56"/>
      <c r="N177" s="56"/>
      <c r="O177" s="56"/>
      <c r="P177" s="56"/>
      <c r="Q177" s="32"/>
      <c r="R177" s="56"/>
      <c r="S177" s="56"/>
      <c r="T177" s="56"/>
      <c r="U177" s="56"/>
    </row>
    <row r="178" spans="1:21">
      <c r="A178" s="56"/>
      <c r="B178" s="33"/>
      <c r="C178" s="56"/>
      <c r="D178" s="56"/>
      <c r="E178" s="33"/>
      <c r="F178" s="56"/>
      <c r="G178" s="33"/>
      <c r="H178" s="29"/>
      <c r="I178" s="56"/>
      <c r="J178" s="56"/>
      <c r="K178" s="56"/>
      <c r="L178" s="56"/>
      <c r="M178" s="56"/>
      <c r="N178" s="56"/>
      <c r="O178" s="56"/>
      <c r="P178" s="56"/>
      <c r="Q178" s="32"/>
      <c r="R178" s="56"/>
      <c r="S178" s="56"/>
      <c r="T178" s="56"/>
      <c r="U178" s="56"/>
    </row>
    <row r="179" spans="1:21">
      <c r="A179" s="56"/>
      <c r="B179" s="33"/>
      <c r="C179" s="56"/>
      <c r="D179" s="56"/>
      <c r="E179" s="33"/>
      <c r="F179" s="56"/>
      <c r="G179" s="33"/>
      <c r="H179" s="29"/>
      <c r="I179" s="56"/>
      <c r="J179" s="56"/>
      <c r="K179" s="56"/>
      <c r="L179" s="56"/>
      <c r="M179" s="56"/>
      <c r="N179" s="56"/>
      <c r="O179" s="56"/>
      <c r="P179" s="56"/>
      <c r="Q179" s="32"/>
      <c r="R179" s="56"/>
      <c r="S179" s="56"/>
      <c r="T179" s="56"/>
      <c r="U179" s="56"/>
    </row>
    <row r="180" spans="1:21">
      <c r="A180" s="56"/>
      <c r="B180" s="33"/>
      <c r="C180" s="56"/>
      <c r="D180" s="56"/>
      <c r="E180" s="33"/>
      <c r="F180" s="56"/>
      <c r="G180" s="33"/>
      <c r="H180" s="29"/>
      <c r="I180" s="56"/>
      <c r="J180" s="56"/>
      <c r="K180" s="56"/>
      <c r="L180" s="56"/>
      <c r="M180" s="56"/>
      <c r="N180" s="56"/>
      <c r="O180" s="56"/>
      <c r="P180" s="56"/>
      <c r="Q180" s="32"/>
      <c r="R180" s="56"/>
      <c r="S180" s="56"/>
      <c r="T180" s="56"/>
      <c r="U180" s="56"/>
    </row>
    <row r="181" spans="1:21">
      <c r="A181" s="56"/>
      <c r="B181" s="33"/>
      <c r="C181" s="56"/>
      <c r="D181" s="56"/>
      <c r="E181" s="33"/>
      <c r="F181" s="56"/>
      <c r="G181" s="33"/>
      <c r="H181" s="29"/>
      <c r="I181" s="56"/>
      <c r="J181" s="56"/>
      <c r="K181" s="56"/>
      <c r="L181" s="56"/>
      <c r="M181" s="56"/>
      <c r="N181" s="56"/>
      <c r="O181" s="56"/>
      <c r="P181" s="56"/>
      <c r="Q181" s="32"/>
      <c r="R181" s="56"/>
      <c r="S181" s="56"/>
      <c r="T181" s="56"/>
      <c r="U181" s="56"/>
    </row>
    <row r="182" spans="1:21">
      <c r="A182" s="56"/>
      <c r="B182" s="33"/>
      <c r="C182" s="56"/>
      <c r="D182" s="56"/>
      <c r="E182" s="33"/>
      <c r="F182" s="56"/>
      <c r="G182" s="33"/>
      <c r="H182" s="29"/>
      <c r="I182" s="56"/>
      <c r="J182" s="56"/>
      <c r="K182" s="56"/>
      <c r="L182" s="56"/>
      <c r="M182" s="56"/>
      <c r="N182" s="56"/>
      <c r="O182" s="56"/>
      <c r="P182" s="56"/>
      <c r="Q182" s="32"/>
      <c r="R182" s="56"/>
      <c r="S182" s="56"/>
      <c r="T182" s="56"/>
      <c r="U182" s="56"/>
    </row>
    <row r="183" spans="1:21">
      <c r="A183" s="56"/>
      <c r="B183" s="33"/>
      <c r="C183" s="56"/>
      <c r="D183" s="56"/>
      <c r="E183" s="33"/>
      <c r="F183" s="56"/>
      <c r="G183" s="33"/>
      <c r="H183" s="29"/>
      <c r="I183" s="56"/>
      <c r="J183" s="56"/>
      <c r="K183" s="56"/>
      <c r="L183" s="56"/>
      <c r="M183" s="56"/>
      <c r="N183" s="56"/>
      <c r="O183" s="56"/>
      <c r="P183" s="56"/>
      <c r="Q183" s="32"/>
      <c r="R183" s="56"/>
      <c r="S183" s="56"/>
      <c r="T183" s="56"/>
      <c r="U183" s="56"/>
    </row>
    <row r="184" spans="1:21">
      <c r="A184" s="56"/>
      <c r="B184" s="33"/>
      <c r="C184" s="56"/>
      <c r="D184" s="56"/>
      <c r="E184" s="33"/>
      <c r="F184" s="56"/>
      <c r="G184" s="33"/>
      <c r="H184" s="29"/>
      <c r="I184" s="56"/>
      <c r="J184" s="56"/>
      <c r="K184" s="56"/>
      <c r="L184" s="56"/>
      <c r="M184" s="56"/>
      <c r="N184" s="56"/>
      <c r="O184" s="56"/>
      <c r="P184" s="56"/>
      <c r="Q184" s="32"/>
      <c r="R184" s="56"/>
      <c r="S184" s="56"/>
      <c r="T184" s="56"/>
      <c r="U184" s="56"/>
    </row>
    <row r="185" spans="1:21">
      <c r="A185" s="56"/>
      <c r="B185" s="33"/>
      <c r="C185" s="56"/>
      <c r="D185" s="56"/>
      <c r="E185" s="33"/>
      <c r="F185" s="56"/>
      <c r="G185" s="33"/>
      <c r="H185" s="29"/>
      <c r="I185" s="56"/>
      <c r="J185" s="56"/>
      <c r="K185" s="56"/>
      <c r="L185" s="56"/>
      <c r="M185" s="56"/>
      <c r="N185" s="56"/>
      <c r="O185" s="56"/>
      <c r="P185" s="56"/>
      <c r="Q185" s="32"/>
      <c r="R185" s="56"/>
      <c r="S185" s="56"/>
      <c r="T185" s="56"/>
      <c r="U185" s="56"/>
    </row>
    <row r="186" spans="1:21">
      <c r="A186" s="56"/>
      <c r="B186" s="33"/>
      <c r="C186" s="56"/>
      <c r="D186" s="56"/>
      <c r="E186" s="33"/>
      <c r="F186" s="56"/>
      <c r="G186" s="33"/>
      <c r="H186" s="29"/>
      <c r="I186" s="56"/>
      <c r="J186" s="56"/>
      <c r="K186" s="56"/>
      <c r="L186" s="56"/>
      <c r="M186" s="56"/>
      <c r="N186" s="56"/>
      <c r="O186" s="56"/>
      <c r="P186" s="56"/>
      <c r="Q186" s="32"/>
      <c r="R186" s="56"/>
      <c r="S186" s="56"/>
      <c r="T186" s="56"/>
      <c r="U186" s="56"/>
    </row>
    <row r="187" spans="1:21">
      <c r="A187" s="56"/>
      <c r="B187" s="33"/>
      <c r="C187" s="56"/>
      <c r="D187" s="56"/>
      <c r="E187" s="33"/>
      <c r="F187" s="56"/>
      <c r="G187" s="33"/>
      <c r="H187" s="29"/>
      <c r="I187" s="56"/>
      <c r="J187" s="56"/>
      <c r="K187" s="56"/>
      <c r="L187" s="56"/>
      <c r="M187" s="56"/>
      <c r="N187" s="56"/>
      <c r="O187" s="56"/>
      <c r="P187" s="56"/>
      <c r="Q187" s="32"/>
      <c r="R187" s="56"/>
      <c r="S187" s="56"/>
      <c r="T187" s="56"/>
      <c r="U187" s="56"/>
    </row>
    <row r="188" spans="1:21">
      <c r="A188" s="56"/>
      <c r="B188" s="33"/>
      <c r="C188" s="56"/>
      <c r="D188" s="56"/>
      <c r="E188" s="33"/>
      <c r="F188" s="56"/>
      <c r="G188" s="33"/>
      <c r="H188" s="29"/>
      <c r="I188" s="56"/>
      <c r="J188" s="56"/>
      <c r="K188" s="56"/>
      <c r="L188" s="56"/>
      <c r="M188" s="56"/>
      <c r="N188" s="56"/>
      <c r="O188" s="56"/>
      <c r="P188" s="56"/>
      <c r="Q188" s="32"/>
      <c r="R188" s="56"/>
      <c r="S188" s="56"/>
      <c r="T188" s="56"/>
      <c r="U188" s="56"/>
    </row>
    <row r="189" spans="1:21">
      <c r="A189" s="56"/>
      <c r="B189" s="33"/>
      <c r="C189" s="56"/>
      <c r="D189" s="56"/>
      <c r="E189" s="33"/>
      <c r="F189" s="56"/>
      <c r="G189" s="33"/>
      <c r="H189" s="29"/>
      <c r="I189" s="56"/>
      <c r="J189" s="56"/>
      <c r="K189" s="56"/>
      <c r="L189" s="56"/>
      <c r="M189" s="56"/>
      <c r="N189" s="56"/>
      <c r="O189" s="56"/>
      <c r="P189" s="56"/>
      <c r="Q189" s="32"/>
      <c r="R189" s="56"/>
      <c r="S189" s="56"/>
      <c r="T189" s="56"/>
      <c r="U189" s="56"/>
    </row>
    <row r="190" spans="1:21">
      <c r="A190" s="56"/>
      <c r="B190" s="33"/>
      <c r="C190" s="56"/>
      <c r="D190" s="56"/>
      <c r="E190" s="33"/>
      <c r="F190" s="56"/>
      <c r="G190" s="33"/>
      <c r="H190" s="29"/>
      <c r="I190" s="56"/>
      <c r="J190" s="56"/>
      <c r="K190" s="56"/>
      <c r="L190" s="56"/>
      <c r="M190" s="56"/>
      <c r="N190" s="56"/>
      <c r="O190" s="56"/>
      <c r="P190" s="56"/>
      <c r="Q190" s="32"/>
      <c r="R190" s="56"/>
      <c r="S190" s="56"/>
      <c r="T190" s="56"/>
      <c r="U190" s="56"/>
    </row>
    <row r="191" spans="1:21">
      <c r="A191" s="56"/>
      <c r="B191" s="33"/>
      <c r="C191" s="56"/>
      <c r="D191" s="56"/>
      <c r="E191" s="33"/>
      <c r="F191" s="56"/>
      <c r="G191" s="33"/>
      <c r="H191" s="29"/>
      <c r="I191" s="56"/>
      <c r="J191" s="56"/>
      <c r="K191" s="56"/>
      <c r="L191" s="56"/>
      <c r="M191" s="56"/>
      <c r="N191" s="56"/>
      <c r="O191" s="56"/>
      <c r="P191" s="56"/>
      <c r="Q191" s="32"/>
      <c r="R191" s="56"/>
      <c r="S191" s="56"/>
      <c r="T191" s="56"/>
      <c r="U191" s="56"/>
    </row>
    <row r="192" spans="1:21">
      <c r="A192" s="56"/>
      <c r="B192" s="33"/>
      <c r="C192" s="56"/>
      <c r="D192" s="56"/>
      <c r="E192" s="33"/>
      <c r="F192" s="56"/>
      <c r="G192" s="33"/>
      <c r="H192" s="29"/>
      <c r="I192" s="56"/>
      <c r="J192" s="56"/>
      <c r="K192" s="56"/>
      <c r="L192" s="56"/>
      <c r="M192" s="56"/>
      <c r="N192" s="56"/>
      <c r="O192" s="56"/>
      <c r="P192" s="56"/>
      <c r="Q192" s="32"/>
      <c r="R192" s="56"/>
      <c r="S192" s="56"/>
      <c r="T192" s="56"/>
      <c r="U192" s="56"/>
    </row>
    <row r="193" spans="1:21">
      <c r="A193" s="56"/>
      <c r="B193" s="33"/>
      <c r="C193" s="56"/>
      <c r="D193" s="56"/>
      <c r="E193" s="33"/>
      <c r="F193" s="56"/>
      <c r="G193" s="33"/>
      <c r="H193" s="29"/>
      <c r="I193" s="56"/>
      <c r="J193" s="56"/>
      <c r="K193" s="56"/>
      <c r="L193" s="56"/>
      <c r="M193" s="56"/>
      <c r="N193" s="56"/>
      <c r="O193" s="56"/>
      <c r="P193" s="56"/>
      <c r="Q193" s="32"/>
      <c r="R193" s="56"/>
      <c r="S193" s="56"/>
      <c r="T193" s="56"/>
      <c r="U193" s="56"/>
    </row>
    <row r="194" spans="1:21">
      <c r="A194" s="56"/>
      <c r="B194" s="33"/>
      <c r="C194" s="56"/>
      <c r="D194" s="56"/>
      <c r="E194" s="33"/>
      <c r="F194" s="56"/>
      <c r="G194" s="33"/>
      <c r="H194" s="29"/>
      <c r="I194" s="56"/>
      <c r="J194" s="56"/>
      <c r="K194" s="56"/>
      <c r="L194" s="56"/>
      <c r="M194" s="56"/>
      <c r="N194" s="56"/>
      <c r="O194" s="56"/>
      <c r="P194" s="56"/>
      <c r="Q194" s="32"/>
      <c r="R194" s="56"/>
      <c r="S194" s="56"/>
      <c r="T194" s="56"/>
      <c r="U194" s="56"/>
    </row>
    <row r="195" spans="1:21">
      <c r="A195" s="56"/>
      <c r="B195" s="33"/>
      <c r="C195" s="56"/>
      <c r="D195" s="56"/>
      <c r="E195" s="33"/>
      <c r="F195" s="56"/>
      <c r="G195" s="33"/>
      <c r="H195" s="29"/>
      <c r="I195" s="56"/>
      <c r="J195" s="56"/>
      <c r="K195" s="56"/>
      <c r="L195" s="56"/>
      <c r="M195" s="56"/>
      <c r="N195" s="56"/>
      <c r="O195" s="56"/>
      <c r="P195" s="56"/>
      <c r="Q195" s="32"/>
      <c r="R195" s="56"/>
      <c r="S195" s="56"/>
      <c r="T195" s="56"/>
      <c r="U195" s="56"/>
    </row>
    <row r="196" spans="1:21">
      <c r="A196" s="56"/>
      <c r="B196" s="33"/>
      <c r="C196" s="56"/>
      <c r="D196" s="56"/>
      <c r="E196" s="33"/>
      <c r="F196" s="56"/>
      <c r="G196" s="33"/>
      <c r="H196" s="29"/>
      <c r="I196" s="56"/>
      <c r="J196" s="56"/>
      <c r="K196" s="56"/>
      <c r="L196" s="56"/>
      <c r="M196" s="56"/>
      <c r="N196" s="56"/>
      <c r="O196" s="56"/>
      <c r="P196" s="56"/>
      <c r="Q196" s="32"/>
      <c r="R196" s="56"/>
      <c r="S196" s="56"/>
      <c r="T196" s="56"/>
      <c r="U196" s="56"/>
    </row>
    <row r="197" spans="1:21">
      <c r="A197" s="56"/>
      <c r="B197" s="33"/>
      <c r="C197" s="56"/>
      <c r="D197" s="56"/>
      <c r="E197" s="33"/>
      <c r="F197" s="56"/>
      <c r="G197" s="33"/>
      <c r="H197" s="29"/>
      <c r="I197" s="56"/>
      <c r="J197" s="56"/>
      <c r="K197" s="56"/>
      <c r="L197" s="56"/>
      <c r="M197" s="56"/>
      <c r="N197" s="56"/>
      <c r="O197" s="56"/>
      <c r="P197" s="56"/>
      <c r="Q197" s="32"/>
      <c r="R197" s="56"/>
      <c r="S197" s="56"/>
      <c r="T197" s="56"/>
      <c r="U197" s="56"/>
    </row>
    <row r="198" spans="1:21">
      <c r="A198" s="56"/>
      <c r="B198" s="33"/>
      <c r="C198" s="56"/>
      <c r="D198" s="56"/>
      <c r="E198" s="33"/>
      <c r="F198" s="56"/>
      <c r="G198" s="33"/>
      <c r="H198" s="29"/>
      <c r="I198" s="56"/>
      <c r="J198" s="56"/>
      <c r="K198" s="56"/>
      <c r="L198" s="56"/>
      <c r="M198" s="56"/>
      <c r="N198" s="56"/>
      <c r="O198" s="56"/>
      <c r="P198" s="56"/>
      <c r="Q198" s="32"/>
      <c r="R198" s="56"/>
      <c r="S198" s="56"/>
      <c r="T198" s="56"/>
      <c r="U198" s="56"/>
    </row>
    <row r="199" spans="1:21">
      <c r="A199" s="56"/>
      <c r="B199" s="33"/>
      <c r="C199" s="56"/>
      <c r="D199" s="56"/>
      <c r="E199" s="33"/>
      <c r="F199" s="56"/>
      <c r="G199" s="33"/>
      <c r="H199" s="29"/>
      <c r="I199" s="56"/>
      <c r="J199" s="56"/>
      <c r="K199" s="56"/>
      <c r="L199" s="56"/>
      <c r="M199" s="56"/>
      <c r="N199" s="56"/>
      <c r="O199" s="56"/>
      <c r="P199" s="56"/>
      <c r="Q199" s="32"/>
      <c r="R199" s="56"/>
      <c r="S199" s="56"/>
      <c r="T199" s="56"/>
      <c r="U199" s="56"/>
    </row>
    <row r="200" spans="1:21">
      <c r="A200" s="56"/>
      <c r="B200" s="33"/>
      <c r="C200" s="56"/>
      <c r="D200" s="56"/>
      <c r="E200" s="33"/>
      <c r="F200" s="56"/>
      <c r="G200" s="33"/>
      <c r="H200" s="29"/>
      <c r="I200" s="56"/>
      <c r="J200" s="56"/>
      <c r="K200" s="56"/>
      <c r="L200" s="56"/>
      <c r="M200" s="56"/>
      <c r="N200" s="56"/>
      <c r="O200" s="56"/>
      <c r="P200" s="56"/>
      <c r="Q200" s="32"/>
      <c r="R200" s="56"/>
      <c r="S200" s="56"/>
      <c r="T200" s="56"/>
      <c r="U200" s="56"/>
    </row>
    <row r="201" spans="1:21">
      <c r="A201" s="56"/>
      <c r="B201" s="33"/>
      <c r="C201" s="56"/>
      <c r="D201" s="56"/>
      <c r="E201" s="33"/>
      <c r="F201" s="56"/>
      <c r="G201" s="33"/>
      <c r="H201" s="29"/>
      <c r="I201" s="56"/>
      <c r="J201" s="56"/>
      <c r="K201" s="56"/>
      <c r="L201" s="56"/>
      <c r="M201" s="56"/>
      <c r="N201" s="56"/>
      <c r="O201" s="56"/>
      <c r="P201" s="56"/>
      <c r="Q201" s="32"/>
      <c r="R201" s="56"/>
      <c r="S201" s="56"/>
      <c r="T201" s="56"/>
      <c r="U201" s="56"/>
    </row>
    <row r="202" spans="1:21">
      <c r="A202" s="56"/>
      <c r="B202" s="33"/>
      <c r="C202" s="56"/>
      <c r="D202" s="56"/>
      <c r="E202" s="33"/>
      <c r="F202" s="56"/>
      <c r="G202" s="33"/>
      <c r="H202" s="29"/>
      <c r="I202" s="56"/>
      <c r="J202" s="56"/>
      <c r="K202" s="56"/>
      <c r="L202" s="56"/>
      <c r="M202" s="56"/>
      <c r="N202" s="56"/>
      <c r="O202" s="56"/>
      <c r="P202" s="56"/>
      <c r="Q202" s="32"/>
      <c r="R202" s="56"/>
      <c r="S202" s="56"/>
      <c r="T202" s="56"/>
      <c r="U202" s="56"/>
    </row>
    <row r="203" spans="1:21">
      <c r="A203" s="56"/>
      <c r="B203" s="33"/>
      <c r="C203" s="56"/>
      <c r="D203" s="56"/>
      <c r="E203" s="33"/>
      <c r="F203" s="56"/>
      <c r="G203" s="33"/>
      <c r="H203" s="29"/>
      <c r="I203" s="56"/>
      <c r="J203" s="56"/>
      <c r="K203" s="56"/>
      <c r="L203" s="56"/>
      <c r="M203" s="56"/>
      <c r="N203" s="56"/>
      <c r="O203" s="56"/>
      <c r="P203" s="56"/>
      <c r="Q203" s="32"/>
      <c r="R203" s="56"/>
      <c r="S203" s="56"/>
      <c r="T203" s="56"/>
      <c r="U203" s="56"/>
    </row>
    <row r="204" spans="1:21">
      <c r="A204" s="56"/>
      <c r="B204" s="33"/>
      <c r="C204" s="56"/>
      <c r="D204" s="56"/>
      <c r="E204" s="33"/>
      <c r="F204" s="56"/>
      <c r="G204" s="33"/>
      <c r="H204" s="29"/>
      <c r="I204" s="56"/>
      <c r="J204" s="56"/>
      <c r="K204" s="56"/>
      <c r="L204" s="56"/>
      <c r="M204" s="56"/>
      <c r="N204" s="56"/>
      <c r="O204" s="56"/>
      <c r="P204" s="56"/>
      <c r="Q204" s="32"/>
      <c r="R204" s="56"/>
      <c r="S204" s="56"/>
      <c r="T204" s="56"/>
      <c r="U204" s="56"/>
    </row>
    <row r="205" spans="1:21">
      <c r="A205" s="56"/>
      <c r="B205" s="33"/>
      <c r="C205" s="56"/>
      <c r="D205" s="56"/>
      <c r="E205" s="33"/>
      <c r="F205" s="56"/>
      <c r="G205" s="33"/>
      <c r="H205" s="29"/>
      <c r="I205" s="56"/>
      <c r="J205" s="56"/>
      <c r="K205" s="56"/>
      <c r="L205" s="56"/>
      <c r="M205" s="56"/>
      <c r="N205" s="56"/>
      <c r="O205" s="56"/>
      <c r="P205" s="56"/>
      <c r="Q205" s="32"/>
      <c r="R205" s="56"/>
      <c r="S205" s="56"/>
      <c r="T205" s="56"/>
      <c r="U205" s="56"/>
    </row>
    <row r="206" spans="1:21">
      <c r="A206" s="56"/>
      <c r="B206" s="33"/>
      <c r="C206" s="56"/>
      <c r="D206" s="56"/>
      <c r="E206" s="33"/>
      <c r="F206" s="56"/>
      <c r="G206" s="33"/>
      <c r="H206" s="29"/>
      <c r="I206" s="56"/>
      <c r="J206" s="56"/>
      <c r="K206" s="56"/>
      <c r="L206" s="56"/>
      <c r="M206" s="56"/>
      <c r="N206" s="56"/>
      <c r="O206" s="56"/>
      <c r="P206" s="56"/>
      <c r="Q206" s="32"/>
      <c r="R206" s="56"/>
      <c r="S206" s="56"/>
      <c r="T206" s="56"/>
      <c r="U206" s="56"/>
    </row>
    <row r="207" spans="1:21">
      <c r="A207" s="56"/>
      <c r="B207" s="33"/>
      <c r="C207" s="56"/>
      <c r="D207" s="56"/>
      <c r="E207" s="33"/>
      <c r="F207" s="56"/>
      <c r="G207" s="33"/>
      <c r="H207" s="29"/>
      <c r="I207" s="56"/>
      <c r="J207" s="56"/>
      <c r="K207" s="56"/>
      <c r="L207" s="56"/>
      <c r="M207" s="56"/>
      <c r="N207" s="56"/>
      <c r="O207" s="56"/>
      <c r="P207" s="56"/>
      <c r="Q207" s="32"/>
      <c r="R207" s="56"/>
      <c r="S207" s="56"/>
      <c r="T207" s="56"/>
      <c r="U207" s="56"/>
    </row>
    <row r="208" spans="1:21">
      <c r="A208" s="56"/>
      <c r="B208" s="33"/>
      <c r="C208" s="56"/>
      <c r="D208" s="56"/>
      <c r="E208" s="33"/>
      <c r="F208" s="56"/>
      <c r="G208" s="33"/>
      <c r="H208" s="29"/>
      <c r="I208" s="56"/>
      <c r="J208" s="56"/>
      <c r="K208" s="56"/>
      <c r="L208" s="56"/>
      <c r="M208" s="56"/>
      <c r="N208" s="56"/>
      <c r="O208" s="56"/>
      <c r="P208" s="56"/>
      <c r="Q208" s="32"/>
      <c r="R208" s="56"/>
      <c r="S208" s="56"/>
      <c r="T208" s="56"/>
      <c r="U208" s="56"/>
    </row>
    <row r="209" spans="1:21">
      <c r="A209" s="56"/>
      <c r="B209" s="33"/>
      <c r="C209" s="56"/>
      <c r="D209" s="56"/>
      <c r="E209" s="33"/>
      <c r="F209" s="56"/>
      <c r="G209" s="33"/>
      <c r="H209" s="29"/>
      <c r="I209" s="56"/>
      <c r="J209" s="56"/>
      <c r="K209" s="56"/>
      <c r="L209" s="56"/>
      <c r="M209" s="56"/>
      <c r="N209" s="56"/>
      <c r="O209" s="56"/>
      <c r="P209" s="56"/>
      <c r="Q209" s="32"/>
      <c r="R209" s="56"/>
      <c r="S209" s="56"/>
      <c r="T209" s="56"/>
      <c r="U209" s="56"/>
    </row>
    <row r="210" spans="1:21">
      <c r="A210" s="56"/>
      <c r="B210" s="33"/>
      <c r="C210" s="56"/>
      <c r="D210" s="56"/>
      <c r="E210" s="33"/>
      <c r="F210" s="56"/>
      <c r="G210" s="33"/>
      <c r="H210" s="29"/>
      <c r="I210" s="56"/>
      <c r="J210" s="56"/>
      <c r="K210" s="56"/>
      <c r="L210" s="56"/>
      <c r="M210" s="56"/>
      <c r="N210" s="56"/>
      <c r="O210" s="56"/>
      <c r="P210" s="56"/>
      <c r="Q210" s="32"/>
      <c r="R210" s="56"/>
      <c r="S210" s="56"/>
      <c r="T210" s="56"/>
      <c r="U210" s="56"/>
    </row>
    <row r="211" spans="1:21">
      <c r="A211" s="56"/>
      <c r="B211" s="33"/>
      <c r="C211" s="56"/>
      <c r="D211" s="56"/>
      <c r="E211" s="33"/>
      <c r="F211" s="56"/>
      <c r="G211" s="33"/>
      <c r="H211" s="29"/>
      <c r="I211" s="56"/>
      <c r="J211" s="56"/>
      <c r="K211" s="56"/>
      <c r="L211" s="56"/>
      <c r="M211" s="56"/>
      <c r="N211" s="56"/>
      <c r="O211" s="56"/>
      <c r="P211" s="56"/>
      <c r="Q211" s="32"/>
      <c r="R211" s="56"/>
      <c r="S211" s="56"/>
      <c r="T211" s="56"/>
      <c r="U211" s="56"/>
    </row>
    <row r="212" spans="1:21">
      <c r="A212" s="56"/>
      <c r="B212" s="33"/>
      <c r="C212" s="56"/>
      <c r="D212" s="56"/>
      <c r="E212" s="33"/>
      <c r="F212" s="56"/>
      <c r="G212" s="33"/>
      <c r="H212" s="29"/>
      <c r="I212" s="56"/>
      <c r="J212" s="56"/>
      <c r="K212" s="56"/>
      <c r="L212" s="56"/>
      <c r="M212" s="56"/>
      <c r="N212" s="56"/>
      <c r="O212" s="56"/>
      <c r="P212" s="56"/>
      <c r="Q212" s="32"/>
      <c r="R212" s="56"/>
      <c r="S212" s="56"/>
      <c r="T212" s="56"/>
      <c r="U212" s="56"/>
    </row>
    <row r="213" spans="1:21">
      <c r="A213" s="56"/>
      <c r="B213" s="33"/>
      <c r="C213" s="56"/>
      <c r="D213" s="56"/>
      <c r="E213" s="33"/>
      <c r="F213" s="56"/>
      <c r="G213" s="33"/>
      <c r="H213" s="29"/>
      <c r="I213" s="56"/>
      <c r="J213" s="56"/>
      <c r="K213" s="56"/>
      <c r="L213" s="56"/>
      <c r="M213" s="56"/>
      <c r="N213" s="56"/>
      <c r="O213" s="56"/>
      <c r="P213" s="56"/>
      <c r="Q213" s="32"/>
      <c r="R213" s="56"/>
      <c r="S213" s="56"/>
      <c r="T213" s="56"/>
      <c r="U213" s="56"/>
    </row>
    <row r="214" spans="1:21">
      <c r="A214" s="56"/>
      <c r="B214" s="33"/>
      <c r="C214" s="56"/>
      <c r="D214" s="56"/>
      <c r="E214" s="33"/>
      <c r="F214" s="56"/>
      <c r="G214" s="33"/>
      <c r="H214" s="29"/>
      <c r="I214" s="56"/>
      <c r="J214" s="56"/>
      <c r="K214" s="56"/>
      <c r="L214" s="56"/>
      <c r="M214" s="56"/>
      <c r="N214" s="56"/>
      <c r="O214" s="56"/>
      <c r="P214" s="56"/>
      <c r="Q214" s="32"/>
      <c r="R214" s="56"/>
      <c r="S214" s="56"/>
      <c r="T214" s="56"/>
      <c r="U214" s="56"/>
    </row>
    <row r="215" spans="1:21">
      <c r="A215" s="56"/>
      <c r="B215" s="33"/>
      <c r="C215" s="56"/>
      <c r="D215" s="56"/>
      <c r="E215" s="33"/>
      <c r="F215" s="56"/>
      <c r="G215" s="33"/>
      <c r="H215" s="29"/>
      <c r="I215" s="56"/>
      <c r="J215" s="56"/>
      <c r="K215" s="56"/>
      <c r="L215" s="56"/>
      <c r="M215" s="56"/>
      <c r="N215" s="56"/>
      <c r="O215" s="56"/>
      <c r="P215" s="56"/>
      <c r="Q215" s="32"/>
      <c r="R215" s="56"/>
      <c r="S215" s="56"/>
      <c r="T215" s="56"/>
      <c r="U215" s="56"/>
    </row>
    <row r="216" spans="1:21">
      <c r="A216" s="56"/>
      <c r="B216" s="33"/>
      <c r="C216" s="56"/>
      <c r="D216" s="56"/>
      <c r="E216" s="33"/>
      <c r="F216" s="56"/>
      <c r="G216" s="33"/>
      <c r="H216" s="29"/>
      <c r="I216" s="56"/>
      <c r="J216" s="56"/>
      <c r="K216" s="56"/>
      <c r="L216" s="56"/>
      <c r="M216" s="56"/>
      <c r="N216" s="56"/>
      <c r="O216" s="56"/>
      <c r="P216" s="56"/>
      <c r="Q216" s="32"/>
      <c r="R216" s="56"/>
      <c r="S216" s="56"/>
      <c r="T216" s="56"/>
      <c r="U216" s="56"/>
    </row>
    <row r="217" spans="1:21">
      <c r="A217" s="56"/>
      <c r="B217" s="33"/>
      <c r="C217" s="56"/>
      <c r="D217" s="56"/>
      <c r="E217" s="33"/>
      <c r="F217" s="56"/>
      <c r="G217" s="33"/>
      <c r="H217" s="29"/>
      <c r="I217" s="56"/>
      <c r="J217" s="56"/>
      <c r="K217" s="56"/>
      <c r="L217" s="56"/>
      <c r="M217" s="56"/>
      <c r="N217" s="56"/>
      <c r="O217" s="56"/>
      <c r="P217" s="56"/>
      <c r="Q217" s="32"/>
      <c r="R217" s="56"/>
      <c r="S217" s="56"/>
      <c r="T217" s="56"/>
      <c r="U217" s="56"/>
    </row>
    <row r="218" spans="1:21">
      <c r="A218" s="56"/>
      <c r="B218" s="33"/>
      <c r="C218" s="56"/>
      <c r="D218" s="56"/>
      <c r="E218" s="33"/>
      <c r="F218" s="56"/>
      <c r="G218" s="33"/>
      <c r="H218" s="29"/>
      <c r="I218" s="56"/>
      <c r="J218" s="56"/>
      <c r="K218" s="56"/>
      <c r="L218" s="56"/>
      <c r="M218" s="56"/>
      <c r="N218" s="56"/>
      <c r="O218" s="56"/>
      <c r="P218" s="56"/>
      <c r="Q218" s="32"/>
      <c r="R218" s="56"/>
      <c r="S218" s="56"/>
      <c r="T218" s="56"/>
      <c r="U218" s="56"/>
    </row>
    <row r="219" spans="1:21">
      <c r="A219" s="56"/>
      <c r="B219" s="33"/>
      <c r="C219" s="56"/>
      <c r="D219" s="56"/>
      <c r="E219" s="33"/>
      <c r="F219" s="56"/>
      <c r="G219" s="33"/>
      <c r="H219" s="29"/>
      <c r="I219" s="56"/>
      <c r="J219" s="56"/>
      <c r="K219" s="56"/>
      <c r="L219" s="56"/>
      <c r="M219" s="56"/>
      <c r="N219" s="56"/>
      <c r="O219" s="56"/>
      <c r="P219" s="56"/>
      <c r="Q219" s="32"/>
      <c r="R219" s="56"/>
      <c r="S219" s="56"/>
      <c r="T219" s="56"/>
      <c r="U219" s="56"/>
    </row>
    <row r="220" spans="1:21">
      <c r="A220" s="56"/>
      <c r="B220" s="33"/>
      <c r="C220" s="56"/>
      <c r="D220" s="56"/>
      <c r="E220" s="33"/>
      <c r="F220" s="56"/>
      <c r="G220" s="33"/>
      <c r="H220" s="29"/>
      <c r="I220" s="56"/>
      <c r="J220" s="56"/>
      <c r="K220" s="56"/>
      <c r="L220" s="56"/>
      <c r="M220" s="56"/>
      <c r="N220" s="56"/>
      <c r="O220" s="56"/>
      <c r="P220" s="56"/>
      <c r="Q220" s="32"/>
      <c r="R220" s="56"/>
      <c r="S220" s="56"/>
      <c r="T220" s="56"/>
      <c r="U220" s="56"/>
    </row>
    <row r="221" spans="1:21">
      <c r="A221" s="56"/>
      <c r="B221" s="33"/>
      <c r="C221" s="56"/>
      <c r="D221" s="56"/>
      <c r="E221" s="33"/>
      <c r="F221" s="56"/>
      <c r="G221" s="33"/>
      <c r="H221" s="29"/>
      <c r="I221" s="56"/>
      <c r="J221" s="56"/>
      <c r="K221" s="56"/>
      <c r="L221" s="56"/>
      <c r="M221" s="56"/>
      <c r="N221" s="56"/>
      <c r="O221" s="56"/>
      <c r="P221" s="56"/>
      <c r="Q221" s="32"/>
      <c r="R221" s="56"/>
      <c r="S221" s="56"/>
      <c r="T221" s="56"/>
      <c r="U221" s="56"/>
    </row>
    <row r="222" spans="1:21">
      <c r="A222" s="56"/>
      <c r="B222" s="33"/>
      <c r="C222" s="56"/>
      <c r="D222" s="56"/>
      <c r="E222" s="33"/>
      <c r="F222" s="56"/>
      <c r="G222" s="33"/>
      <c r="H222" s="29"/>
      <c r="I222" s="56"/>
      <c r="J222" s="56"/>
      <c r="K222" s="56"/>
      <c r="L222" s="56"/>
      <c r="M222" s="56"/>
      <c r="N222" s="56"/>
      <c r="O222" s="56"/>
      <c r="P222" s="56"/>
      <c r="Q222" s="32"/>
      <c r="R222" s="56"/>
      <c r="S222" s="56"/>
      <c r="T222" s="56"/>
      <c r="U222" s="56"/>
    </row>
    <row r="223" spans="1:21">
      <c r="A223" s="56"/>
      <c r="B223" s="33"/>
      <c r="C223" s="56"/>
      <c r="D223" s="56"/>
      <c r="E223" s="33"/>
      <c r="F223" s="56"/>
      <c r="G223" s="33"/>
      <c r="H223" s="29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</row>
    <row r="224" spans="1:21">
      <c r="A224" s="56"/>
      <c r="B224" s="33"/>
      <c r="C224" s="56"/>
      <c r="D224" s="56"/>
      <c r="E224" s="33"/>
      <c r="F224" s="56"/>
      <c r="G224" s="33"/>
      <c r="H224" s="29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</row>
    <row r="225" spans="1:21">
      <c r="A225" s="56"/>
      <c r="B225" s="33"/>
      <c r="C225" s="56"/>
      <c r="D225" s="56"/>
      <c r="E225" s="33"/>
      <c r="F225" s="56"/>
      <c r="G225" s="33"/>
      <c r="H225" s="29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</row>
    <row r="226" spans="1:21">
      <c r="A226" s="56"/>
      <c r="B226" s="33"/>
      <c r="C226" s="56"/>
      <c r="D226" s="56"/>
      <c r="E226" s="33"/>
      <c r="F226" s="56"/>
      <c r="G226" s="33"/>
      <c r="H226" s="29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</row>
    <row r="227" spans="1:21">
      <c r="A227" s="56"/>
      <c r="B227" s="33"/>
      <c r="C227" s="56"/>
      <c r="D227" s="56"/>
      <c r="E227" s="33"/>
      <c r="F227" s="56"/>
      <c r="G227" s="33"/>
      <c r="H227" s="29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</row>
    <row r="228" spans="1:21">
      <c r="A228" s="56"/>
      <c r="B228" s="33"/>
      <c r="C228" s="56"/>
      <c r="D228" s="56"/>
      <c r="E228" s="33"/>
      <c r="F228" s="56"/>
      <c r="G228" s="33"/>
      <c r="H228" s="29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</row>
    <row r="229" spans="1:21">
      <c r="A229" s="56"/>
      <c r="B229" s="33"/>
      <c r="C229" s="56"/>
      <c r="D229" s="56"/>
      <c r="E229" s="33"/>
      <c r="F229" s="56"/>
      <c r="G229" s="33"/>
      <c r="H229" s="29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</row>
    <row r="230" spans="1:21">
      <c r="A230" s="56"/>
      <c r="B230" s="33"/>
      <c r="C230" s="56"/>
      <c r="D230" s="56"/>
      <c r="E230" s="33"/>
      <c r="F230" s="56"/>
      <c r="G230" s="33"/>
      <c r="H230" s="29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</row>
    <row r="231" spans="1:21">
      <c r="A231" s="56"/>
      <c r="B231" s="33"/>
      <c r="C231" s="56"/>
      <c r="D231" s="56"/>
      <c r="E231" s="33"/>
      <c r="F231" s="56"/>
      <c r="G231" s="33"/>
      <c r="H231" s="29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</row>
    <row r="232" spans="1:21">
      <c r="A232" s="56"/>
      <c r="B232" s="33"/>
      <c r="C232" s="56"/>
      <c r="D232" s="56"/>
      <c r="E232" s="33"/>
      <c r="F232" s="56"/>
      <c r="G232" s="33"/>
      <c r="H232" s="29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</row>
    <row r="233" spans="1:21">
      <c r="A233" s="56"/>
      <c r="B233" s="33"/>
      <c r="C233" s="56"/>
      <c r="D233" s="56"/>
      <c r="E233" s="33"/>
      <c r="F233" s="56"/>
      <c r="G233" s="33"/>
      <c r="H233" s="29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</row>
    <row r="234" spans="1:21">
      <c r="A234" s="56"/>
      <c r="B234" s="33"/>
      <c r="C234" s="56"/>
      <c r="D234" s="56"/>
      <c r="E234" s="33"/>
      <c r="F234" s="56"/>
      <c r="G234" s="33"/>
      <c r="H234" s="29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</row>
    <row r="235" spans="1:21">
      <c r="A235" s="56"/>
      <c r="B235" s="33"/>
      <c r="C235" s="56"/>
      <c r="D235" s="56"/>
      <c r="E235" s="33"/>
      <c r="F235" s="56"/>
      <c r="G235" s="33"/>
      <c r="H235" s="29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</row>
    <row r="236" spans="1:21">
      <c r="A236" s="56"/>
      <c r="B236" s="33"/>
      <c r="C236" s="56"/>
      <c r="D236" s="56"/>
      <c r="E236" s="33"/>
      <c r="F236" s="56"/>
      <c r="G236" s="33"/>
      <c r="H236" s="29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</row>
    <row r="237" spans="1:21">
      <c r="A237" s="56"/>
      <c r="B237" s="33"/>
      <c r="C237" s="56"/>
      <c r="D237" s="56"/>
      <c r="E237" s="33"/>
      <c r="F237" s="56"/>
      <c r="G237" s="33"/>
      <c r="H237" s="29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</row>
    <row r="238" spans="1:21">
      <c r="A238" s="56"/>
      <c r="B238" s="33"/>
      <c r="C238" s="56"/>
      <c r="D238" s="56"/>
      <c r="E238" s="33"/>
      <c r="F238" s="56"/>
      <c r="G238" s="33"/>
      <c r="H238" s="29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</row>
    <row r="239" spans="1:21">
      <c r="A239" s="56"/>
      <c r="B239" s="33"/>
      <c r="C239" s="56"/>
      <c r="D239" s="56"/>
      <c r="E239" s="33"/>
      <c r="F239" s="56"/>
      <c r="G239" s="33"/>
      <c r="H239" s="29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</row>
    <row r="240" spans="1:21">
      <c r="A240" s="56"/>
      <c r="B240" s="33"/>
      <c r="C240" s="56"/>
      <c r="D240" s="56"/>
      <c r="E240" s="33"/>
      <c r="F240" s="56"/>
      <c r="G240" s="33"/>
      <c r="H240" s="29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</row>
    <row r="241" spans="1:21">
      <c r="A241" s="56"/>
      <c r="B241" s="33"/>
      <c r="C241" s="56"/>
      <c r="D241" s="56"/>
      <c r="E241" s="33"/>
      <c r="F241" s="56"/>
      <c r="G241" s="33"/>
      <c r="H241" s="29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</row>
    <row r="242" spans="1:21">
      <c r="A242" s="56"/>
      <c r="B242" s="33"/>
      <c r="C242" s="56"/>
      <c r="D242" s="56"/>
      <c r="E242" s="33"/>
      <c r="F242" s="56"/>
      <c r="G242" s="33"/>
      <c r="H242" s="29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</row>
    <row r="243" spans="1:21">
      <c r="A243" s="56"/>
      <c r="B243" s="33"/>
      <c r="C243" s="56"/>
      <c r="D243" s="56"/>
      <c r="E243" s="33"/>
      <c r="F243" s="56"/>
      <c r="G243" s="33"/>
      <c r="H243" s="29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</row>
    <row r="244" spans="1:21">
      <c r="A244" s="56"/>
      <c r="B244" s="33"/>
      <c r="C244" s="56"/>
      <c r="D244" s="56"/>
      <c r="E244" s="33"/>
      <c r="F244" s="56"/>
      <c r="G244" s="33"/>
      <c r="H244" s="29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</row>
    <row r="245" spans="1:21">
      <c r="A245" s="56"/>
      <c r="B245" s="33"/>
      <c r="C245" s="56"/>
      <c r="D245" s="56"/>
      <c r="E245" s="33"/>
      <c r="F245" s="56"/>
      <c r="G245" s="33"/>
      <c r="H245" s="29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</row>
    <row r="246" spans="1:21">
      <c r="A246" s="56"/>
      <c r="B246" s="33"/>
      <c r="C246" s="56"/>
      <c r="D246" s="56"/>
      <c r="E246" s="33"/>
      <c r="F246" s="56"/>
      <c r="G246" s="33"/>
      <c r="H246" s="29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</row>
    <row r="247" spans="1:21">
      <c r="A247" s="56"/>
      <c r="B247" s="33"/>
      <c r="C247" s="56"/>
      <c r="D247" s="56"/>
      <c r="E247" s="33"/>
      <c r="F247" s="56"/>
      <c r="G247" s="33"/>
      <c r="H247" s="29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</row>
    <row r="248" spans="1:21">
      <c r="A248" s="56"/>
      <c r="B248" s="33"/>
      <c r="C248" s="56"/>
      <c r="D248" s="56"/>
      <c r="E248" s="33"/>
      <c r="F248" s="56"/>
      <c r="G248" s="33"/>
      <c r="H248" s="29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</row>
    <row r="249" spans="1:21">
      <c r="A249" s="56"/>
      <c r="B249" s="33"/>
      <c r="C249" s="56"/>
      <c r="D249" s="56"/>
      <c r="E249" s="33"/>
      <c r="F249" s="56"/>
      <c r="G249" s="33"/>
      <c r="H249" s="29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</row>
    <row r="250" spans="1:21">
      <c r="A250" s="56"/>
      <c r="B250" s="33"/>
      <c r="C250" s="56"/>
      <c r="D250" s="56"/>
      <c r="E250" s="33"/>
      <c r="F250" s="56"/>
      <c r="G250" s="33"/>
      <c r="H250" s="29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</row>
    <row r="251" spans="1:21">
      <c r="A251" s="56"/>
      <c r="B251" s="33"/>
      <c r="C251" s="56"/>
      <c r="D251" s="56"/>
      <c r="E251" s="33"/>
      <c r="F251" s="56"/>
      <c r="G251" s="33"/>
      <c r="H251" s="29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</row>
    <row r="252" spans="1:21">
      <c r="A252" s="56"/>
      <c r="B252" s="33"/>
      <c r="C252" s="56"/>
      <c r="D252" s="56"/>
      <c r="E252" s="33"/>
      <c r="F252" s="56"/>
      <c r="G252" s="33"/>
      <c r="H252" s="29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</row>
    <row r="253" spans="1:21">
      <c r="A253" s="56"/>
      <c r="B253" s="33"/>
      <c r="C253" s="56"/>
      <c r="D253" s="56"/>
      <c r="E253" s="33"/>
      <c r="F253" s="56"/>
      <c r="G253" s="33"/>
      <c r="H253" s="29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</row>
    <row r="254" spans="1:21">
      <c r="A254" s="56"/>
      <c r="B254" s="33"/>
      <c r="C254" s="56"/>
      <c r="D254" s="56"/>
      <c r="E254" s="33"/>
      <c r="F254" s="56"/>
      <c r="G254" s="33"/>
      <c r="H254" s="29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</row>
    <row r="255" spans="1:21">
      <c r="A255" s="56"/>
      <c r="B255" s="33"/>
      <c r="C255" s="56"/>
      <c r="D255" s="56"/>
      <c r="E255" s="33"/>
      <c r="F255" s="56"/>
      <c r="G255" s="33"/>
      <c r="H255" s="29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</row>
    <row r="256" spans="1:21">
      <c r="A256" s="56"/>
      <c r="B256" s="33"/>
      <c r="C256" s="56"/>
      <c r="D256" s="56"/>
      <c r="E256" s="33"/>
      <c r="F256" s="56"/>
      <c r="G256" s="33"/>
      <c r="H256" s="29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</row>
    <row r="257" spans="1:21">
      <c r="A257" s="56"/>
      <c r="B257" s="33"/>
      <c r="C257" s="56"/>
      <c r="D257" s="56"/>
      <c r="E257" s="33"/>
      <c r="F257" s="56"/>
      <c r="G257" s="33"/>
      <c r="H257" s="29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</row>
    <row r="258" spans="1:21">
      <c r="A258" s="56"/>
      <c r="B258" s="33"/>
      <c r="C258" s="56"/>
      <c r="D258" s="56"/>
      <c r="E258" s="33"/>
      <c r="F258" s="56"/>
      <c r="G258" s="33"/>
      <c r="H258" s="29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</row>
    <row r="259" spans="1:21">
      <c r="A259" s="56"/>
      <c r="B259" s="33"/>
      <c r="C259" s="56"/>
      <c r="D259" s="56"/>
      <c r="E259" s="33"/>
      <c r="F259" s="56"/>
      <c r="G259" s="33"/>
      <c r="H259" s="29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</row>
    <row r="260" spans="1:21">
      <c r="A260" s="56"/>
      <c r="B260" s="33"/>
      <c r="C260" s="56"/>
      <c r="D260" s="56"/>
      <c r="E260" s="33"/>
      <c r="F260" s="56"/>
      <c r="G260" s="33"/>
      <c r="H260" s="29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</row>
    <row r="261" spans="1:21">
      <c r="A261" s="56"/>
      <c r="B261" s="33"/>
      <c r="C261" s="56"/>
      <c r="D261" s="56"/>
      <c r="E261" s="33"/>
      <c r="F261" s="56"/>
      <c r="G261" s="33"/>
      <c r="H261" s="29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</row>
    <row r="262" spans="1:21">
      <c r="A262" s="56"/>
      <c r="B262" s="33"/>
      <c r="C262" s="56"/>
      <c r="D262" s="56"/>
      <c r="E262" s="33"/>
      <c r="F262" s="56"/>
      <c r="G262" s="33"/>
      <c r="H262" s="29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</row>
    <row r="263" spans="1:21">
      <c r="A263" s="56"/>
      <c r="B263" s="33"/>
      <c r="C263" s="56"/>
      <c r="D263" s="56"/>
      <c r="E263" s="33"/>
      <c r="F263" s="56"/>
      <c r="G263" s="33"/>
      <c r="H263" s="29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</row>
    <row r="264" spans="1:21">
      <c r="A264" s="56"/>
      <c r="B264" s="33"/>
      <c r="C264" s="56"/>
      <c r="D264" s="56"/>
      <c r="E264" s="33"/>
      <c r="F264" s="56"/>
      <c r="G264" s="33"/>
      <c r="H264" s="29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</row>
    <row r="265" spans="1:21">
      <c r="A265" s="56"/>
      <c r="B265" s="33"/>
      <c r="C265" s="56"/>
      <c r="D265" s="56"/>
      <c r="E265" s="33"/>
      <c r="F265" s="56"/>
      <c r="G265" s="33"/>
      <c r="H265" s="29"/>
      <c r="I265" s="56"/>
      <c r="J265" s="56"/>
      <c r="K265" s="56"/>
      <c r="L265" s="56"/>
      <c r="M265" s="56"/>
      <c r="N265" s="56"/>
      <c r="O265" s="56"/>
      <c r="P265" s="56"/>
      <c r="Q265" s="32"/>
      <c r="R265" s="56"/>
      <c r="S265" s="56"/>
      <c r="T265" s="56"/>
      <c r="U265" s="56"/>
    </row>
    <row r="266" spans="1:21">
      <c r="A266" s="56"/>
      <c r="B266" s="33"/>
      <c r="C266" s="56"/>
      <c r="D266" s="56"/>
      <c r="E266" s="33"/>
      <c r="F266" s="56"/>
      <c r="G266" s="33"/>
      <c r="H266" s="29"/>
      <c r="I266" s="56"/>
      <c r="J266" s="56"/>
      <c r="K266" s="56"/>
      <c r="L266" s="56"/>
      <c r="M266" s="56"/>
      <c r="N266" s="56"/>
      <c r="O266" s="56"/>
      <c r="P266" s="56"/>
      <c r="Q266" s="32"/>
      <c r="R266" s="56"/>
      <c r="S266" s="56"/>
      <c r="T266" s="56"/>
      <c r="U266" s="56"/>
    </row>
    <row r="267" spans="1:21">
      <c r="A267" s="56"/>
      <c r="B267" s="33"/>
      <c r="C267" s="56"/>
      <c r="D267" s="56"/>
      <c r="E267" s="33"/>
      <c r="F267" s="56"/>
      <c r="G267" s="33"/>
      <c r="H267" s="29"/>
      <c r="I267" s="56"/>
      <c r="J267" s="56"/>
      <c r="K267" s="56"/>
      <c r="L267" s="56"/>
      <c r="M267" s="56"/>
      <c r="N267" s="56"/>
      <c r="O267" s="56"/>
      <c r="P267" s="56"/>
      <c r="Q267" s="32"/>
      <c r="R267" s="56"/>
      <c r="S267" s="56"/>
      <c r="T267" s="56"/>
      <c r="U267" s="56"/>
    </row>
    <row r="268" spans="1:21">
      <c r="A268" s="56"/>
      <c r="B268" s="33"/>
      <c r="C268" s="56"/>
      <c r="D268" s="56"/>
      <c r="E268" s="33"/>
      <c r="F268" s="56"/>
      <c r="G268" s="33"/>
      <c r="H268" s="29"/>
      <c r="I268" s="56"/>
      <c r="J268" s="56"/>
      <c r="K268" s="56"/>
      <c r="L268" s="56"/>
      <c r="M268" s="56"/>
      <c r="N268" s="56"/>
      <c r="O268" s="56"/>
      <c r="P268" s="56"/>
      <c r="Q268" s="32"/>
      <c r="R268" s="56"/>
      <c r="S268" s="56"/>
      <c r="T268" s="56"/>
      <c r="U268" s="56"/>
    </row>
    <row r="269" spans="1:21">
      <c r="A269" s="56"/>
      <c r="B269" s="33"/>
      <c r="C269" s="56"/>
      <c r="D269" s="56"/>
      <c r="E269" s="33"/>
      <c r="F269" s="56"/>
      <c r="G269" s="33"/>
      <c r="H269" s="29"/>
      <c r="I269" s="56"/>
      <c r="J269" s="56"/>
      <c r="K269" s="56"/>
      <c r="L269" s="56"/>
      <c r="M269" s="56"/>
      <c r="N269" s="56"/>
      <c r="O269" s="56"/>
      <c r="P269" s="56"/>
      <c r="Q269" s="32"/>
      <c r="R269" s="56"/>
      <c r="S269" s="56"/>
      <c r="T269" s="56"/>
      <c r="U269" s="56"/>
    </row>
    <row r="270" spans="1:21">
      <c r="A270" s="56"/>
      <c r="B270" s="33"/>
      <c r="C270" s="56"/>
      <c r="D270" s="56"/>
      <c r="E270" s="33"/>
      <c r="F270" s="56"/>
      <c r="G270" s="33"/>
      <c r="H270" s="29"/>
      <c r="I270" s="56"/>
      <c r="J270" s="56"/>
      <c r="K270" s="56"/>
      <c r="L270" s="56"/>
      <c r="M270" s="56"/>
      <c r="N270" s="56"/>
      <c r="O270" s="56"/>
      <c r="P270" s="56"/>
      <c r="Q270" s="32"/>
      <c r="R270" s="56"/>
      <c r="S270" s="56"/>
      <c r="T270" s="56"/>
      <c r="U270" s="56"/>
    </row>
    <row r="271" spans="1:21">
      <c r="A271" s="56"/>
      <c r="B271" s="33"/>
      <c r="C271" s="56"/>
      <c r="D271" s="56"/>
      <c r="E271" s="33"/>
      <c r="F271" s="56"/>
      <c r="G271" s="33"/>
      <c r="H271" s="29"/>
      <c r="I271" s="56"/>
      <c r="J271" s="56"/>
      <c r="K271" s="56"/>
      <c r="L271" s="56"/>
      <c r="M271" s="56"/>
      <c r="N271" s="56"/>
      <c r="O271" s="56"/>
      <c r="P271" s="56"/>
      <c r="Q271" s="32"/>
      <c r="R271" s="56"/>
      <c r="S271" s="56"/>
      <c r="T271" s="56"/>
      <c r="U271" s="56"/>
    </row>
    <row r="272" spans="1:21">
      <c r="A272" s="56"/>
      <c r="B272" s="33"/>
      <c r="C272" s="56"/>
      <c r="D272" s="56"/>
      <c r="E272" s="33"/>
      <c r="F272" s="56"/>
      <c r="G272" s="33"/>
      <c r="H272" s="29"/>
      <c r="I272" s="56"/>
      <c r="J272" s="56"/>
      <c r="K272" s="56"/>
      <c r="L272" s="56"/>
      <c r="M272" s="56"/>
      <c r="N272" s="56"/>
      <c r="O272" s="56"/>
      <c r="P272" s="56"/>
      <c r="Q272" s="32"/>
      <c r="R272" s="56"/>
      <c r="S272" s="56"/>
      <c r="T272" s="56"/>
      <c r="U272" s="56"/>
    </row>
    <row r="273" spans="1:21">
      <c r="A273" s="56"/>
      <c r="B273" s="33"/>
      <c r="C273" s="56"/>
      <c r="D273" s="56"/>
      <c r="E273" s="33"/>
      <c r="F273" s="56"/>
      <c r="G273" s="33"/>
      <c r="H273" s="29"/>
      <c r="I273" s="56"/>
      <c r="J273" s="56"/>
      <c r="K273" s="56"/>
      <c r="L273" s="56"/>
      <c r="M273" s="56"/>
      <c r="N273" s="56"/>
      <c r="O273" s="56"/>
      <c r="P273" s="56"/>
      <c r="Q273" s="32"/>
      <c r="R273" s="56"/>
      <c r="S273" s="56"/>
      <c r="T273" s="56"/>
      <c r="U273" s="56"/>
    </row>
    <row r="274" spans="1:21">
      <c r="A274" s="56"/>
      <c r="B274" s="33"/>
      <c r="C274" s="56"/>
      <c r="D274" s="56"/>
      <c r="E274" s="33"/>
      <c r="F274" s="56"/>
      <c r="G274" s="33"/>
      <c r="H274" s="29"/>
      <c r="I274" s="56"/>
      <c r="J274" s="56"/>
      <c r="K274" s="56"/>
      <c r="L274" s="56"/>
      <c r="M274" s="56"/>
      <c r="N274" s="56"/>
      <c r="O274" s="56"/>
      <c r="P274" s="56"/>
      <c r="Q274" s="32"/>
      <c r="R274" s="56"/>
      <c r="S274" s="56"/>
      <c r="T274" s="56"/>
      <c r="U274" s="56"/>
    </row>
    <row r="275" spans="1:21">
      <c r="A275" s="56"/>
      <c r="B275" s="33"/>
      <c r="C275" s="56"/>
      <c r="D275" s="56"/>
      <c r="E275" s="33"/>
      <c r="F275" s="56"/>
      <c r="G275" s="33"/>
      <c r="H275" s="29"/>
      <c r="I275" s="56"/>
      <c r="J275" s="56"/>
      <c r="K275" s="56"/>
      <c r="L275" s="56"/>
      <c r="M275" s="56"/>
      <c r="N275" s="56"/>
      <c r="O275" s="56"/>
      <c r="P275" s="56"/>
      <c r="Q275" s="32"/>
      <c r="R275" s="56"/>
      <c r="S275" s="56"/>
      <c r="T275" s="56"/>
      <c r="U275" s="56"/>
    </row>
    <row r="276" spans="1:21">
      <c r="A276" s="56"/>
      <c r="B276" s="33"/>
      <c r="C276" s="56"/>
      <c r="D276" s="56"/>
      <c r="E276" s="33"/>
      <c r="F276" s="56"/>
      <c r="G276" s="33"/>
      <c r="H276" s="29"/>
      <c r="I276" s="56"/>
      <c r="J276" s="56"/>
      <c r="K276" s="56"/>
      <c r="L276" s="56"/>
      <c r="M276" s="56"/>
      <c r="N276" s="56"/>
      <c r="O276" s="56"/>
      <c r="P276" s="56"/>
      <c r="Q276" s="32"/>
      <c r="R276" s="56"/>
      <c r="S276" s="56"/>
      <c r="T276" s="56"/>
      <c r="U276" s="56"/>
    </row>
    <row r="277" spans="1:21">
      <c r="A277" s="56"/>
      <c r="B277" s="33"/>
      <c r="C277" s="56"/>
      <c r="D277" s="56"/>
      <c r="E277" s="33"/>
      <c r="F277" s="56"/>
      <c r="G277" s="33"/>
      <c r="H277" s="29"/>
      <c r="I277" s="56"/>
      <c r="J277" s="56"/>
      <c r="K277" s="56"/>
      <c r="L277" s="56"/>
      <c r="M277" s="56"/>
      <c r="N277" s="56"/>
      <c r="O277" s="56"/>
      <c r="P277" s="56"/>
      <c r="Q277" s="32"/>
      <c r="R277" s="56"/>
      <c r="S277" s="56"/>
      <c r="T277" s="56"/>
      <c r="U277" s="56"/>
    </row>
    <row r="278" spans="1:21">
      <c r="A278" s="56"/>
      <c r="B278" s="33"/>
      <c r="C278" s="56"/>
      <c r="D278" s="56"/>
      <c r="E278" s="33"/>
      <c r="F278" s="56"/>
      <c r="G278" s="33"/>
      <c r="H278" s="29"/>
      <c r="I278" s="56"/>
      <c r="J278" s="56"/>
      <c r="K278" s="56"/>
      <c r="L278" s="56"/>
      <c r="M278" s="56"/>
      <c r="N278" s="56"/>
      <c r="O278" s="56"/>
      <c r="P278" s="56"/>
      <c r="Q278" s="32"/>
      <c r="R278" s="56"/>
      <c r="S278" s="56"/>
      <c r="T278" s="56"/>
      <c r="U278" s="56"/>
    </row>
    <row r="279" spans="1:21">
      <c r="A279" s="56"/>
      <c r="B279" s="33"/>
      <c r="C279" s="56"/>
      <c r="D279" s="56"/>
      <c r="E279" s="33"/>
      <c r="F279" s="56"/>
      <c r="G279" s="33"/>
      <c r="H279" s="29"/>
      <c r="I279" s="56"/>
      <c r="J279" s="56"/>
      <c r="K279" s="56"/>
      <c r="L279" s="56"/>
      <c r="M279" s="56"/>
      <c r="N279" s="56"/>
      <c r="O279" s="56"/>
      <c r="P279" s="56"/>
      <c r="Q279" s="32"/>
      <c r="R279" s="56"/>
      <c r="S279" s="56"/>
      <c r="T279" s="56"/>
      <c r="U279" s="56"/>
    </row>
    <row r="280" spans="1:21">
      <c r="A280" s="56"/>
      <c r="B280" s="33"/>
      <c r="C280" s="56"/>
      <c r="D280" s="56"/>
      <c r="E280" s="33"/>
      <c r="F280" s="56"/>
      <c r="G280" s="33"/>
      <c r="H280" s="29"/>
      <c r="I280" s="56"/>
      <c r="J280" s="56"/>
      <c r="K280" s="56"/>
      <c r="L280" s="56"/>
      <c r="M280" s="56"/>
      <c r="N280" s="56"/>
      <c r="O280" s="56"/>
      <c r="P280" s="56"/>
      <c r="Q280" s="32"/>
      <c r="R280" s="56"/>
      <c r="S280" s="56"/>
      <c r="T280" s="56"/>
      <c r="U280" s="56"/>
    </row>
    <row r="281" spans="1:21">
      <c r="A281" s="56"/>
      <c r="B281" s="33"/>
      <c r="C281" s="56"/>
      <c r="D281" s="56"/>
      <c r="E281" s="33"/>
      <c r="F281" s="56"/>
      <c r="G281" s="33"/>
      <c r="H281" s="29"/>
      <c r="I281" s="56"/>
      <c r="J281" s="56"/>
      <c r="K281" s="56"/>
      <c r="L281" s="56"/>
      <c r="M281" s="56"/>
      <c r="N281" s="56"/>
      <c r="O281" s="56"/>
      <c r="P281" s="56"/>
      <c r="Q281" s="32"/>
      <c r="R281" s="56"/>
      <c r="S281" s="56"/>
      <c r="T281" s="56"/>
      <c r="U281" s="56"/>
    </row>
    <row r="282" spans="1:21">
      <c r="A282" s="56"/>
      <c r="B282" s="33"/>
      <c r="C282" s="56"/>
      <c r="D282" s="56"/>
      <c r="E282" s="33"/>
      <c r="F282" s="56"/>
      <c r="G282" s="33"/>
      <c r="H282" s="29"/>
      <c r="I282" s="56"/>
      <c r="J282" s="56"/>
      <c r="K282" s="56"/>
      <c r="L282" s="56"/>
      <c r="M282" s="56"/>
      <c r="N282" s="56"/>
      <c r="O282" s="56"/>
      <c r="P282" s="56"/>
      <c r="Q282" s="32"/>
      <c r="R282" s="56"/>
      <c r="S282" s="56"/>
      <c r="T282" s="56"/>
      <c r="U282" s="56"/>
    </row>
    <row r="283" spans="1:21">
      <c r="A283" s="56"/>
      <c r="B283" s="33"/>
      <c r="C283" s="56"/>
      <c r="D283" s="56"/>
      <c r="E283" s="33"/>
      <c r="F283" s="56"/>
      <c r="G283" s="33"/>
      <c r="H283" s="29"/>
      <c r="I283" s="56"/>
      <c r="J283" s="56"/>
      <c r="K283" s="56"/>
      <c r="L283" s="56"/>
      <c r="M283" s="56"/>
      <c r="N283" s="56"/>
      <c r="O283" s="56"/>
      <c r="P283" s="56"/>
      <c r="Q283" s="32"/>
      <c r="R283" s="56"/>
      <c r="S283" s="56"/>
      <c r="T283" s="56"/>
      <c r="U283" s="56"/>
    </row>
    <row r="284" spans="1:21">
      <c r="A284" s="56"/>
      <c r="B284" s="33"/>
      <c r="C284" s="56"/>
      <c r="D284" s="56"/>
      <c r="E284" s="33"/>
      <c r="F284" s="56"/>
      <c r="G284" s="33"/>
      <c r="H284" s="29"/>
      <c r="I284" s="56"/>
      <c r="J284" s="56"/>
      <c r="K284" s="56"/>
      <c r="L284" s="56"/>
      <c r="M284" s="56"/>
      <c r="N284" s="56"/>
      <c r="O284" s="56"/>
      <c r="P284" s="56"/>
      <c r="Q284" s="32"/>
      <c r="R284" s="56"/>
      <c r="S284" s="56"/>
      <c r="T284" s="56"/>
      <c r="U284" s="56"/>
    </row>
    <row r="285" spans="1:21">
      <c r="A285" s="56"/>
      <c r="B285" s="33"/>
      <c r="C285" s="56"/>
      <c r="D285" s="56"/>
      <c r="E285" s="33"/>
      <c r="F285" s="56"/>
      <c r="G285" s="33"/>
      <c r="H285" s="29"/>
      <c r="I285" s="56"/>
      <c r="J285" s="56"/>
      <c r="K285" s="56"/>
      <c r="L285" s="56"/>
      <c r="M285" s="56"/>
      <c r="N285" s="56"/>
      <c r="O285" s="56"/>
      <c r="P285" s="56"/>
      <c r="Q285" s="32"/>
      <c r="R285" s="56"/>
      <c r="S285" s="56"/>
      <c r="T285" s="56"/>
      <c r="U285" s="56"/>
    </row>
    <row r="286" spans="1:21">
      <c r="A286" s="56"/>
      <c r="B286" s="33"/>
      <c r="C286" s="56"/>
      <c r="D286" s="56"/>
      <c r="E286" s="33"/>
      <c r="F286" s="56"/>
      <c r="G286" s="33"/>
      <c r="H286" s="29"/>
      <c r="I286" s="56"/>
      <c r="J286" s="56"/>
      <c r="K286" s="56"/>
      <c r="L286" s="56"/>
      <c r="M286" s="56"/>
      <c r="N286" s="56"/>
      <c r="O286" s="56"/>
      <c r="P286" s="56"/>
      <c r="Q286" s="32"/>
      <c r="R286" s="56"/>
      <c r="S286" s="56"/>
      <c r="T286" s="56"/>
      <c r="U286" s="56"/>
    </row>
    <row r="287" spans="1:21">
      <c r="A287" s="56"/>
      <c r="B287" s="33"/>
      <c r="C287" s="56"/>
      <c r="D287" s="56"/>
      <c r="E287" s="33"/>
      <c r="F287" s="56"/>
      <c r="G287" s="33"/>
      <c r="H287" s="29"/>
      <c r="I287" s="56"/>
      <c r="J287" s="56"/>
      <c r="K287" s="56"/>
      <c r="L287" s="56"/>
      <c r="M287" s="56"/>
      <c r="N287" s="56"/>
      <c r="O287" s="56"/>
      <c r="P287" s="56"/>
      <c r="Q287" s="32"/>
      <c r="R287" s="56"/>
      <c r="S287" s="56"/>
      <c r="T287" s="56"/>
      <c r="U287" s="56"/>
    </row>
    <row r="288" spans="1:21">
      <c r="A288" s="56"/>
      <c r="B288" s="33"/>
      <c r="C288" s="56"/>
      <c r="D288" s="56"/>
      <c r="E288" s="33"/>
      <c r="F288" s="56"/>
      <c r="G288" s="33"/>
      <c r="H288" s="29"/>
      <c r="I288" s="56"/>
      <c r="J288" s="56"/>
      <c r="K288" s="56"/>
      <c r="L288" s="56"/>
      <c r="M288" s="56"/>
      <c r="N288" s="56"/>
      <c r="O288" s="56"/>
      <c r="P288" s="56"/>
      <c r="Q288" s="32"/>
      <c r="R288" s="56"/>
      <c r="S288" s="56"/>
      <c r="T288" s="56"/>
      <c r="U288" s="56"/>
    </row>
    <row r="289" spans="1:21">
      <c r="A289" s="56"/>
      <c r="B289" s="33"/>
      <c r="C289" s="56"/>
      <c r="D289" s="56"/>
      <c r="E289" s="33"/>
      <c r="F289" s="56"/>
      <c r="G289" s="33"/>
      <c r="H289" s="29"/>
      <c r="I289" s="56"/>
      <c r="J289" s="56"/>
      <c r="K289" s="56"/>
      <c r="L289" s="56"/>
      <c r="M289" s="56"/>
      <c r="N289" s="56"/>
      <c r="O289" s="56"/>
      <c r="P289" s="56"/>
      <c r="Q289" s="32"/>
      <c r="R289" s="56"/>
      <c r="S289" s="56"/>
      <c r="T289" s="56"/>
      <c r="U289" s="56"/>
    </row>
    <row r="290" spans="1:21">
      <c r="A290" s="56"/>
      <c r="B290" s="33"/>
      <c r="C290" s="56"/>
      <c r="D290" s="56"/>
      <c r="E290" s="33"/>
      <c r="F290" s="56"/>
      <c r="G290" s="33"/>
      <c r="H290" s="29"/>
      <c r="I290" s="56"/>
      <c r="J290" s="56"/>
      <c r="K290" s="56"/>
      <c r="L290" s="56"/>
      <c r="M290" s="56"/>
      <c r="N290" s="56"/>
      <c r="O290" s="56"/>
      <c r="P290" s="56"/>
      <c r="Q290" s="32"/>
      <c r="R290" s="56"/>
      <c r="S290" s="56"/>
      <c r="T290" s="56"/>
      <c r="U290" s="56"/>
    </row>
    <row r="291" spans="1:21">
      <c r="A291" s="56"/>
      <c r="B291" s="33"/>
      <c r="C291" s="56"/>
      <c r="D291" s="56"/>
      <c r="E291" s="33"/>
      <c r="F291" s="56"/>
      <c r="G291" s="33"/>
      <c r="H291" s="29"/>
      <c r="I291" s="56"/>
      <c r="J291" s="56"/>
      <c r="K291" s="56"/>
      <c r="L291" s="56"/>
      <c r="M291" s="56"/>
      <c r="N291" s="56"/>
      <c r="O291" s="56"/>
      <c r="P291" s="56"/>
      <c r="Q291" s="32"/>
      <c r="R291" s="56"/>
      <c r="S291" s="56"/>
      <c r="T291" s="56"/>
      <c r="U291" s="56"/>
    </row>
    <row r="292" spans="1:21">
      <c r="A292" s="56"/>
      <c r="B292" s="33"/>
      <c r="C292" s="56"/>
      <c r="D292" s="56"/>
      <c r="E292" s="33"/>
      <c r="F292" s="56"/>
      <c r="G292" s="33"/>
      <c r="H292" s="29"/>
      <c r="I292" s="56"/>
      <c r="J292" s="56"/>
      <c r="K292" s="56"/>
      <c r="L292" s="56"/>
      <c r="M292" s="56"/>
      <c r="N292" s="56"/>
      <c r="O292" s="56"/>
      <c r="P292" s="56"/>
      <c r="Q292" s="32"/>
      <c r="R292" s="56"/>
      <c r="S292" s="56"/>
      <c r="T292" s="56"/>
      <c r="U292" s="56"/>
    </row>
    <row r="293" spans="1:21">
      <c r="A293" s="56"/>
      <c r="B293" s="33"/>
      <c r="C293" s="56"/>
      <c r="D293" s="56"/>
      <c r="E293" s="33"/>
      <c r="F293" s="56"/>
      <c r="G293" s="33"/>
      <c r="H293" s="29"/>
      <c r="I293" s="56"/>
      <c r="J293" s="56"/>
      <c r="K293" s="56"/>
      <c r="L293" s="56"/>
      <c r="M293" s="56"/>
      <c r="N293" s="56"/>
      <c r="O293" s="56"/>
      <c r="P293" s="56"/>
      <c r="Q293" s="32"/>
      <c r="R293" s="56"/>
      <c r="S293" s="56"/>
      <c r="T293" s="56"/>
      <c r="U293" s="56"/>
    </row>
    <row r="294" spans="1:21">
      <c r="A294" s="56"/>
      <c r="B294" s="33"/>
      <c r="C294" s="56"/>
      <c r="D294" s="56"/>
      <c r="E294" s="33"/>
      <c r="F294" s="56"/>
      <c r="G294" s="33"/>
      <c r="H294" s="29"/>
      <c r="I294" s="56"/>
      <c r="J294" s="56"/>
      <c r="K294" s="56"/>
      <c r="L294" s="56"/>
      <c r="M294" s="56"/>
      <c r="N294" s="56"/>
      <c r="O294" s="56"/>
      <c r="P294" s="56"/>
      <c r="Q294" s="32"/>
      <c r="R294" s="56"/>
      <c r="S294" s="56"/>
      <c r="T294" s="56"/>
      <c r="U294" s="56"/>
    </row>
    <row r="295" spans="1:21">
      <c r="A295" s="56"/>
      <c r="B295" s="33"/>
      <c r="C295" s="56"/>
      <c r="D295" s="56"/>
      <c r="E295" s="33"/>
      <c r="F295" s="56"/>
      <c r="G295" s="33"/>
      <c r="H295" s="29"/>
      <c r="I295" s="56"/>
      <c r="J295" s="56"/>
      <c r="K295" s="56"/>
      <c r="L295" s="56"/>
      <c r="M295" s="56"/>
      <c r="N295" s="56"/>
      <c r="O295" s="56"/>
      <c r="P295" s="56"/>
      <c r="Q295" s="32"/>
      <c r="R295" s="56"/>
      <c r="S295" s="56"/>
      <c r="T295" s="56"/>
      <c r="U295" s="56"/>
    </row>
    <row r="296" spans="1:21">
      <c r="A296" s="56"/>
      <c r="B296" s="33"/>
      <c r="C296" s="56"/>
      <c r="D296" s="56"/>
      <c r="E296" s="33"/>
      <c r="F296" s="56"/>
      <c r="G296" s="33"/>
      <c r="H296" s="29"/>
      <c r="I296" s="56"/>
      <c r="J296" s="56"/>
      <c r="K296" s="56"/>
      <c r="L296" s="56"/>
      <c r="M296" s="56"/>
      <c r="N296" s="56"/>
      <c r="O296" s="56"/>
      <c r="P296" s="56"/>
      <c r="Q296" s="32"/>
      <c r="R296" s="56"/>
      <c r="S296" s="56"/>
      <c r="T296" s="56"/>
      <c r="U296" s="56"/>
    </row>
    <row r="297" spans="1:21">
      <c r="A297" s="56"/>
      <c r="B297" s="33"/>
      <c r="C297" s="56"/>
      <c r="D297" s="56"/>
      <c r="E297" s="33"/>
      <c r="F297" s="56"/>
      <c r="G297" s="33"/>
      <c r="H297" s="29"/>
      <c r="I297" s="56"/>
      <c r="J297" s="56"/>
      <c r="K297" s="56"/>
      <c r="L297" s="56"/>
      <c r="M297" s="56"/>
      <c r="N297" s="56"/>
      <c r="O297" s="56"/>
      <c r="P297" s="56"/>
      <c r="Q297" s="32"/>
      <c r="R297" s="56"/>
      <c r="S297" s="56"/>
      <c r="T297" s="56"/>
      <c r="U297" s="56"/>
    </row>
    <row r="298" spans="1:21">
      <c r="A298" s="56"/>
      <c r="B298" s="33"/>
      <c r="C298" s="56"/>
      <c r="D298" s="56"/>
      <c r="E298" s="33"/>
      <c r="F298" s="56"/>
      <c r="G298" s="33"/>
      <c r="H298" s="29"/>
      <c r="I298" s="56"/>
      <c r="J298" s="56"/>
      <c r="K298" s="56"/>
      <c r="L298" s="56"/>
      <c r="M298" s="56"/>
      <c r="N298" s="56"/>
      <c r="O298" s="56"/>
      <c r="P298" s="56"/>
      <c r="Q298" s="32"/>
      <c r="R298" s="56"/>
      <c r="S298" s="56"/>
      <c r="T298" s="56"/>
      <c r="U298" s="56"/>
    </row>
    <row r="299" spans="1:21">
      <c r="A299" s="56"/>
      <c r="B299" s="33"/>
      <c r="C299" s="56"/>
      <c r="D299" s="56"/>
      <c r="E299" s="33"/>
      <c r="F299" s="56"/>
      <c r="G299" s="33"/>
      <c r="H299" s="29"/>
      <c r="I299" s="56"/>
      <c r="J299" s="56"/>
      <c r="K299" s="56"/>
      <c r="L299" s="56"/>
      <c r="M299" s="56"/>
      <c r="N299" s="56"/>
      <c r="O299" s="56"/>
      <c r="P299" s="56"/>
      <c r="Q299" s="32"/>
      <c r="R299" s="56"/>
      <c r="S299" s="56"/>
      <c r="T299" s="56"/>
      <c r="U299" s="56"/>
    </row>
    <row r="300" spans="1:21">
      <c r="A300" s="56"/>
      <c r="B300" s="33"/>
      <c r="C300" s="56"/>
      <c r="D300" s="56"/>
      <c r="E300" s="33"/>
      <c r="F300" s="56"/>
      <c r="G300" s="33"/>
      <c r="H300" s="29"/>
      <c r="I300" s="56"/>
      <c r="J300" s="56"/>
      <c r="K300" s="56"/>
      <c r="L300" s="56"/>
      <c r="M300" s="56"/>
      <c r="N300" s="56"/>
      <c r="O300" s="56"/>
      <c r="P300" s="56"/>
      <c r="Q300" s="32"/>
      <c r="R300" s="56"/>
      <c r="S300" s="56"/>
      <c r="T300" s="56"/>
      <c r="U300" s="56"/>
    </row>
    <row r="301" spans="1:21">
      <c r="A301" s="56"/>
      <c r="B301" s="33"/>
      <c r="C301" s="56"/>
      <c r="D301" s="56"/>
      <c r="E301" s="33"/>
      <c r="F301" s="56"/>
      <c r="G301" s="33"/>
      <c r="H301" s="29"/>
      <c r="I301" s="56"/>
      <c r="J301" s="56"/>
      <c r="K301" s="56"/>
      <c r="L301" s="56"/>
      <c r="M301" s="56"/>
      <c r="N301" s="56"/>
      <c r="O301" s="56"/>
      <c r="P301" s="56"/>
      <c r="Q301" s="32"/>
      <c r="R301" s="56"/>
      <c r="S301" s="56"/>
      <c r="T301" s="56"/>
      <c r="U301" s="56"/>
    </row>
    <row r="302" spans="1:21">
      <c r="A302" s="56"/>
      <c r="B302" s="33"/>
      <c r="C302" s="56"/>
      <c r="D302" s="56"/>
      <c r="E302" s="33"/>
      <c r="F302" s="56"/>
      <c r="G302" s="33"/>
      <c r="H302" s="29"/>
      <c r="I302" s="56"/>
      <c r="J302" s="56"/>
      <c r="K302" s="56"/>
      <c r="L302" s="56"/>
      <c r="M302" s="56"/>
      <c r="N302" s="56"/>
      <c r="O302" s="56"/>
      <c r="P302" s="56"/>
      <c r="Q302" s="32"/>
      <c r="R302" s="56"/>
      <c r="S302" s="56"/>
      <c r="T302" s="56"/>
      <c r="U302" s="56"/>
    </row>
    <row r="303" spans="1:21">
      <c r="A303" s="56"/>
      <c r="B303" s="33"/>
      <c r="C303" s="56"/>
      <c r="D303" s="56"/>
      <c r="E303" s="33"/>
      <c r="F303" s="56"/>
      <c r="G303" s="33"/>
      <c r="H303" s="29"/>
      <c r="I303" s="56"/>
      <c r="J303" s="56"/>
      <c r="K303" s="56"/>
      <c r="L303" s="56"/>
      <c r="M303" s="56"/>
      <c r="N303" s="56"/>
      <c r="O303" s="56"/>
      <c r="P303" s="56"/>
      <c r="Q303" s="32"/>
      <c r="R303" s="56"/>
      <c r="S303" s="56"/>
      <c r="T303" s="56"/>
      <c r="U303" s="56"/>
    </row>
    <row r="304" spans="1:21">
      <c r="A304" s="56"/>
      <c r="B304" s="33"/>
      <c r="C304" s="56"/>
      <c r="D304" s="56"/>
      <c r="E304" s="33"/>
      <c r="F304" s="56"/>
      <c r="G304" s="33"/>
      <c r="H304" s="29"/>
      <c r="I304" s="56"/>
      <c r="J304" s="56"/>
      <c r="K304" s="56"/>
      <c r="L304" s="56"/>
      <c r="M304" s="56"/>
      <c r="N304" s="56"/>
      <c r="O304" s="56"/>
      <c r="P304" s="56"/>
      <c r="Q304" s="32"/>
      <c r="R304" s="56"/>
      <c r="S304" s="56"/>
      <c r="T304" s="56"/>
      <c r="U304" s="56"/>
    </row>
    <row r="305" spans="1:21">
      <c r="A305" s="56"/>
      <c r="B305" s="33"/>
      <c r="C305" s="56"/>
      <c r="D305" s="56"/>
      <c r="E305" s="33"/>
      <c r="F305" s="56"/>
      <c r="G305" s="33"/>
      <c r="H305" s="29"/>
      <c r="I305" s="56"/>
      <c r="J305" s="56"/>
      <c r="K305" s="56"/>
      <c r="L305" s="56"/>
      <c r="M305" s="56"/>
      <c r="N305" s="56"/>
      <c r="O305" s="56"/>
      <c r="P305" s="56"/>
      <c r="Q305" s="32"/>
      <c r="R305" s="56"/>
      <c r="S305" s="56"/>
      <c r="T305" s="56"/>
      <c r="U305" s="56"/>
    </row>
    <row r="306" spans="1:21">
      <c r="A306" s="56"/>
      <c r="B306" s="33"/>
      <c r="C306" s="56"/>
      <c r="D306" s="56"/>
      <c r="E306" s="33"/>
      <c r="F306" s="56"/>
      <c r="G306" s="33"/>
      <c r="H306" s="29"/>
      <c r="I306" s="56"/>
      <c r="J306" s="56"/>
      <c r="K306" s="56"/>
      <c r="L306" s="56"/>
      <c r="M306" s="56"/>
      <c r="N306" s="56"/>
      <c r="O306" s="56"/>
      <c r="P306" s="56"/>
      <c r="Q306" s="32"/>
      <c r="R306" s="56"/>
      <c r="S306" s="56"/>
      <c r="T306" s="56"/>
      <c r="U306" s="56"/>
    </row>
    <row r="307" spans="1:21">
      <c r="A307" s="56"/>
      <c r="B307" s="33"/>
      <c r="C307" s="56"/>
      <c r="D307" s="56"/>
      <c r="E307" s="33"/>
      <c r="F307" s="56"/>
      <c r="G307" s="33"/>
      <c r="H307" s="29"/>
      <c r="I307" s="56"/>
      <c r="J307" s="56"/>
      <c r="K307" s="56"/>
      <c r="L307" s="56"/>
      <c r="M307" s="56"/>
      <c r="N307" s="56"/>
      <c r="O307" s="56"/>
      <c r="P307" s="56"/>
      <c r="Q307" s="32"/>
      <c r="R307" s="56"/>
      <c r="S307" s="56"/>
      <c r="T307" s="56"/>
      <c r="U307" s="56"/>
    </row>
    <row r="308" spans="1:21">
      <c r="A308" s="56"/>
      <c r="B308" s="33"/>
      <c r="C308" s="56"/>
      <c r="D308" s="56"/>
      <c r="E308" s="33"/>
      <c r="F308" s="56"/>
      <c r="G308" s="33"/>
      <c r="H308" s="29"/>
      <c r="I308" s="56"/>
      <c r="J308" s="56"/>
      <c r="K308" s="56"/>
      <c r="L308" s="56"/>
      <c r="M308" s="56"/>
      <c r="N308" s="56"/>
      <c r="O308" s="56"/>
      <c r="P308" s="56"/>
      <c r="Q308" s="32"/>
      <c r="R308" s="56"/>
      <c r="S308" s="56"/>
      <c r="T308" s="56"/>
      <c r="U308" s="56"/>
    </row>
    <row r="309" spans="1:21">
      <c r="A309" s="56"/>
      <c r="B309" s="33"/>
      <c r="C309" s="56"/>
      <c r="D309" s="56"/>
      <c r="E309" s="33"/>
      <c r="F309" s="56"/>
      <c r="G309" s="33"/>
      <c r="H309" s="29"/>
      <c r="I309" s="56"/>
      <c r="J309" s="56"/>
      <c r="K309" s="56"/>
      <c r="L309" s="56"/>
      <c r="M309" s="56"/>
      <c r="N309" s="56"/>
      <c r="O309" s="56"/>
      <c r="P309" s="56"/>
      <c r="Q309" s="32"/>
      <c r="R309" s="56"/>
      <c r="S309" s="56"/>
      <c r="T309" s="56"/>
      <c r="U309" s="56"/>
    </row>
    <row r="310" spans="1:21">
      <c r="A310" s="56"/>
      <c r="B310" s="33"/>
      <c r="C310" s="56"/>
      <c r="D310" s="56"/>
      <c r="E310" s="33"/>
      <c r="F310" s="56"/>
      <c r="G310" s="33"/>
      <c r="H310" s="29"/>
      <c r="I310" s="56"/>
      <c r="J310" s="56"/>
      <c r="K310" s="56"/>
      <c r="L310" s="56"/>
      <c r="M310" s="56"/>
      <c r="N310" s="56"/>
      <c r="O310" s="56"/>
      <c r="P310" s="56"/>
      <c r="Q310" s="32"/>
      <c r="R310" s="56"/>
      <c r="S310" s="56"/>
      <c r="T310" s="56"/>
      <c r="U310" s="56"/>
    </row>
    <row r="311" spans="1:21">
      <c r="A311" s="56"/>
      <c r="B311" s="33"/>
      <c r="C311" s="56"/>
      <c r="D311" s="56"/>
      <c r="E311" s="33"/>
      <c r="F311" s="56"/>
      <c r="G311" s="33"/>
      <c r="H311" s="29"/>
      <c r="I311" s="56"/>
      <c r="J311" s="56"/>
      <c r="K311" s="56"/>
      <c r="L311" s="56"/>
      <c r="M311" s="56"/>
      <c r="N311" s="56"/>
      <c r="O311" s="56"/>
      <c r="P311" s="56"/>
      <c r="Q311" s="32"/>
      <c r="R311" s="56"/>
      <c r="S311" s="56"/>
      <c r="T311" s="56"/>
      <c r="U311" s="56"/>
    </row>
    <row r="312" spans="1:21">
      <c r="A312" s="56"/>
      <c r="B312" s="33"/>
      <c r="C312" s="56"/>
      <c r="D312" s="56"/>
      <c r="E312" s="33"/>
      <c r="F312" s="56"/>
      <c r="G312" s="33"/>
      <c r="H312" s="29"/>
      <c r="I312" s="56"/>
      <c r="J312" s="56"/>
      <c r="K312" s="56"/>
      <c r="L312" s="56"/>
      <c r="M312" s="56"/>
      <c r="N312" s="56"/>
      <c r="O312" s="56"/>
      <c r="P312" s="56"/>
      <c r="Q312" s="32"/>
      <c r="R312" s="56"/>
      <c r="S312" s="56"/>
      <c r="T312" s="56"/>
      <c r="U312" s="56"/>
    </row>
    <row r="313" spans="1:21">
      <c r="A313" s="56"/>
      <c r="B313" s="33"/>
      <c r="C313" s="56"/>
      <c r="D313" s="56"/>
      <c r="E313" s="33"/>
      <c r="F313" s="56"/>
      <c r="G313" s="33"/>
      <c r="H313" s="29"/>
      <c r="I313" s="56"/>
      <c r="J313" s="56"/>
      <c r="K313" s="56"/>
      <c r="L313" s="56"/>
      <c r="M313" s="56"/>
      <c r="N313" s="56"/>
      <c r="O313" s="56"/>
      <c r="P313" s="56"/>
      <c r="Q313" s="32"/>
      <c r="R313" s="56"/>
      <c r="S313" s="56"/>
      <c r="T313" s="56"/>
      <c r="U313" s="56"/>
    </row>
    <row r="314" spans="1:21">
      <c r="A314" s="56"/>
      <c r="B314" s="33"/>
      <c r="C314" s="56"/>
      <c r="D314" s="56"/>
      <c r="E314" s="33"/>
      <c r="F314" s="56"/>
      <c r="G314" s="33"/>
      <c r="H314" s="29"/>
      <c r="I314" s="56"/>
      <c r="J314" s="56"/>
      <c r="K314" s="56"/>
      <c r="L314" s="56"/>
      <c r="M314" s="56"/>
      <c r="N314" s="56"/>
      <c r="O314" s="56"/>
      <c r="P314" s="56"/>
      <c r="Q314" s="32"/>
      <c r="R314" s="56"/>
      <c r="S314" s="56"/>
      <c r="T314" s="56"/>
      <c r="U314" s="56"/>
    </row>
    <row r="315" spans="1:21">
      <c r="A315" s="56"/>
      <c r="B315" s="33"/>
      <c r="C315" s="56"/>
      <c r="D315" s="56"/>
      <c r="E315" s="33"/>
      <c r="F315" s="56"/>
      <c r="G315" s="33"/>
      <c r="H315" s="29"/>
      <c r="I315" s="56"/>
      <c r="J315" s="56"/>
      <c r="K315" s="56"/>
      <c r="L315" s="56"/>
      <c r="M315" s="56"/>
      <c r="N315" s="56"/>
      <c r="O315" s="56"/>
      <c r="P315" s="56"/>
      <c r="Q315" s="32"/>
      <c r="R315" s="56"/>
      <c r="S315" s="56"/>
      <c r="T315" s="56"/>
      <c r="U315" s="56"/>
    </row>
    <row r="316" spans="1:21">
      <c r="A316" s="56"/>
      <c r="B316" s="33"/>
      <c r="C316" s="56"/>
      <c r="D316" s="56"/>
      <c r="E316" s="33"/>
      <c r="F316" s="56"/>
      <c r="G316" s="33"/>
      <c r="H316" s="29"/>
      <c r="I316" s="56"/>
      <c r="J316" s="56"/>
      <c r="K316" s="56"/>
      <c r="L316" s="56"/>
      <c r="M316" s="56"/>
      <c r="N316" s="56"/>
      <c r="O316" s="56"/>
      <c r="P316" s="56"/>
      <c r="Q316" s="32"/>
      <c r="R316" s="56"/>
      <c r="S316" s="56"/>
      <c r="T316" s="56"/>
      <c r="U316" s="56"/>
    </row>
    <row r="317" spans="1:21">
      <c r="A317" s="56"/>
      <c r="B317" s="33"/>
      <c r="C317" s="56"/>
      <c r="D317" s="56"/>
      <c r="E317" s="33"/>
      <c r="F317" s="56"/>
      <c r="G317" s="33"/>
      <c r="H317" s="29"/>
      <c r="I317" s="56"/>
      <c r="J317" s="56"/>
      <c r="K317" s="56"/>
      <c r="L317" s="56"/>
      <c r="M317" s="56"/>
      <c r="N317" s="56"/>
      <c r="O317" s="56"/>
      <c r="P317" s="56"/>
      <c r="Q317" s="32"/>
      <c r="R317" s="56"/>
      <c r="S317" s="56"/>
      <c r="T317" s="56"/>
      <c r="U317" s="56"/>
    </row>
    <row r="318" spans="1:21">
      <c r="A318" s="56"/>
      <c r="B318" s="33"/>
      <c r="C318" s="56"/>
      <c r="D318" s="56"/>
      <c r="E318" s="33"/>
      <c r="F318" s="56"/>
      <c r="G318" s="33"/>
      <c r="H318" s="29"/>
      <c r="I318" s="56"/>
      <c r="J318" s="56"/>
      <c r="K318" s="56"/>
      <c r="L318" s="56"/>
      <c r="M318" s="56"/>
      <c r="N318" s="56"/>
      <c r="O318" s="56"/>
      <c r="P318" s="56"/>
      <c r="Q318" s="32"/>
      <c r="R318" s="56"/>
      <c r="S318" s="56"/>
      <c r="T318" s="56"/>
      <c r="U318" s="56"/>
    </row>
    <row r="319" spans="1:21">
      <c r="A319" s="56"/>
      <c r="B319" s="33"/>
      <c r="C319" s="56"/>
      <c r="D319" s="56"/>
      <c r="E319" s="33"/>
      <c r="F319" s="56"/>
      <c r="G319" s="33"/>
      <c r="H319" s="29"/>
      <c r="I319" s="56"/>
      <c r="J319" s="56"/>
      <c r="K319" s="56"/>
      <c r="L319" s="56"/>
      <c r="M319" s="56"/>
      <c r="N319" s="56"/>
      <c r="O319" s="56"/>
      <c r="P319" s="56"/>
      <c r="Q319" s="32"/>
      <c r="R319" s="56"/>
      <c r="S319" s="56"/>
      <c r="T319" s="56"/>
      <c r="U319" s="56"/>
    </row>
    <row r="320" spans="1:21">
      <c r="A320" s="56"/>
      <c r="B320" s="33"/>
      <c r="C320" s="56"/>
      <c r="D320" s="56"/>
      <c r="E320" s="33"/>
      <c r="F320" s="56"/>
      <c r="G320" s="33"/>
      <c r="H320" s="29"/>
      <c r="I320" s="56"/>
      <c r="J320" s="56"/>
      <c r="K320" s="56"/>
      <c r="L320" s="56"/>
      <c r="M320" s="56"/>
      <c r="N320" s="56"/>
      <c r="O320" s="56"/>
      <c r="P320" s="56"/>
      <c r="Q320" s="32"/>
      <c r="R320" s="56"/>
      <c r="S320" s="56"/>
      <c r="T320" s="56"/>
      <c r="U320" s="56"/>
    </row>
    <row r="321" spans="1:21">
      <c r="A321" s="56"/>
      <c r="B321" s="33"/>
      <c r="C321" s="56"/>
      <c r="D321" s="56"/>
      <c r="E321" s="33"/>
      <c r="F321" s="56"/>
      <c r="G321" s="33"/>
      <c r="H321" s="29"/>
      <c r="I321" s="56"/>
      <c r="J321" s="56"/>
      <c r="K321" s="56"/>
      <c r="L321" s="56"/>
      <c r="M321" s="56"/>
      <c r="N321" s="56"/>
      <c r="O321" s="56"/>
      <c r="P321" s="56"/>
      <c r="Q321" s="32"/>
      <c r="R321" s="56"/>
      <c r="S321" s="56"/>
      <c r="T321" s="56"/>
      <c r="U321" s="56"/>
    </row>
    <row r="322" spans="1:21">
      <c r="A322" s="56"/>
      <c r="B322" s="33"/>
      <c r="C322" s="56"/>
      <c r="D322" s="56"/>
      <c r="E322" s="33"/>
      <c r="F322" s="56"/>
      <c r="G322" s="33"/>
      <c r="H322" s="29"/>
      <c r="I322" s="56"/>
      <c r="J322" s="56"/>
      <c r="K322" s="56"/>
      <c r="L322" s="56"/>
      <c r="M322" s="56"/>
      <c r="N322" s="56"/>
      <c r="O322" s="56"/>
      <c r="P322" s="56"/>
      <c r="Q322" s="32"/>
      <c r="R322" s="56"/>
      <c r="S322" s="56"/>
      <c r="T322" s="56"/>
      <c r="U322" s="56"/>
    </row>
    <row r="323" spans="1:21">
      <c r="A323" s="56"/>
      <c r="B323" s="33"/>
      <c r="C323" s="56"/>
      <c r="D323" s="56"/>
      <c r="E323" s="33"/>
      <c r="F323" s="56"/>
      <c r="G323" s="33"/>
      <c r="H323" s="29"/>
      <c r="I323" s="56"/>
      <c r="J323" s="56"/>
      <c r="K323" s="56"/>
      <c r="L323" s="56"/>
      <c r="M323" s="56"/>
      <c r="N323" s="56"/>
      <c r="O323" s="56"/>
      <c r="P323" s="56"/>
      <c r="Q323" s="32"/>
      <c r="R323" s="56"/>
      <c r="S323" s="56"/>
      <c r="T323" s="56"/>
      <c r="U323" s="56"/>
    </row>
    <row r="324" spans="1:21">
      <c r="A324" s="56"/>
      <c r="B324" s="33"/>
      <c r="C324" s="56"/>
      <c r="D324" s="56"/>
      <c r="E324" s="33"/>
      <c r="F324" s="56"/>
      <c r="G324" s="33"/>
      <c r="H324" s="29"/>
      <c r="I324" s="56"/>
      <c r="J324" s="56"/>
      <c r="K324" s="56"/>
      <c r="L324" s="56"/>
      <c r="M324" s="56"/>
      <c r="N324" s="56"/>
      <c r="O324" s="56"/>
      <c r="P324" s="56"/>
      <c r="Q324" s="32"/>
      <c r="R324" s="56"/>
      <c r="S324" s="56"/>
      <c r="T324" s="56"/>
      <c r="U324" s="56"/>
    </row>
    <row r="325" spans="1:21">
      <c r="A325" s="56"/>
      <c r="B325" s="33"/>
      <c r="C325" s="56"/>
      <c r="D325" s="56"/>
      <c r="E325" s="33"/>
      <c r="F325" s="56"/>
      <c r="G325" s="33"/>
      <c r="H325" s="29"/>
      <c r="I325" s="56"/>
      <c r="J325" s="56"/>
      <c r="K325" s="56"/>
      <c r="L325" s="56"/>
      <c r="M325" s="56"/>
      <c r="N325" s="56"/>
      <c r="O325" s="56"/>
      <c r="P325" s="56"/>
      <c r="Q325" s="32"/>
      <c r="R325" s="56"/>
      <c r="S325" s="56"/>
      <c r="T325" s="56"/>
      <c r="U325" s="56"/>
    </row>
    <row r="326" spans="1:21">
      <c r="A326" s="56"/>
      <c r="B326" s="33"/>
      <c r="C326" s="56"/>
      <c r="D326" s="56"/>
      <c r="E326" s="33"/>
      <c r="F326" s="56"/>
      <c r="G326" s="33"/>
      <c r="H326" s="29"/>
      <c r="I326" s="56"/>
      <c r="J326" s="56"/>
      <c r="K326" s="56"/>
      <c r="L326" s="56"/>
      <c r="M326" s="56"/>
      <c r="N326" s="56"/>
      <c r="O326" s="56"/>
      <c r="P326" s="56"/>
      <c r="Q326" s="32"/>
      <c r="R326" s="56"/>
      <c r="S326" s="56"/>
      <c r="T326" s="56"/>
      <c r="U326" s="56"/>
    </row>
    <row r="327" spans="1:21">
      <c r="A327" s="56"/>
      <c r="B327" s="33"/>
      <c r="C327" s="56"/>
      <c r="D327" s="56"/>
      <c r="E327" s="33"/>
      <c r="F327" s="56"/>
      <c r="G327" s="33"/>
      <c r="H327" s="29"/>
      <c r="I327" s="56"/>
      <c r="J327" s="56"/>
      <c r="K327" s="56"/>
      <c r="L327" s="56"/>
      <c r="M327" s="56"/>
      <c r="N327" s="56"/>
      <c r="O327" s="56"/>
      <c r="P327" s="56"/>
      <c r="Q327" s="32"/>
      <c r="R327" s="56"/>
      <c r="S327" s="56"/>
      <c r="T327" s="56"/>
      <c r="U327" s="56"/>
    </row>
    <row r="328" spans="1:21">
      <c r="A328" s="56"/>
      <c r="B328" s="33"/>
      <c r="C328" s="56"/>
      <c r="D328" s="56"/>
      <c r="E328" s="33"/>
      <c r="F328" s="56"/>
      <c r="G328" s="33"/>
      <c r="H328" s="29"/>
      <c r="I328" s="56"/>
      <c r="J328" s="56"/>
      <c r="K328" s="56"/>
      <c r="L328" s="56"/>
      <c r="M328" s="56"/>
      <c r="N328" s="56"/>
      <c r="O328" s="56"/>
      <c r="P328" s="56"/>
      <c r="Q328" s="32"/>
      <c r="R328" s="56"/>
      <c r="S328" s="56"/>
      <c r="T328" s="56"/>
      <c r="U328" s="56"/>
    </row>
    <row r="329" spans="1:21">
      <c r="A329" s="56"/>
      <c r="B329" s="33"/>
      <c r="C329" s="56"/>
      <c r="D329" s="56"/>
      <c r="E329" s="33"/>
      <c r="F329" s="56"/>
      <c r="G329" s="33"/>
      <c r="H329" s="29"/>
      <c r="I329" s="56"/>
      <c r="J329" s="56"/>
      <c r="K329" s="56"/>
      <c r="L329" s="56"/>
      <c r="M329" s="56"/>
      <c r="N329" s="56"/>
      <c r="O329" s="56"/>
      <c r="P329" s="56"/>
      <c r="Q329" s="32"/>
      <c r="R329" s="56"/>
      <c r="S329" s="56"/>
      <c r="T329" s="56"/>
      <c r="U329" s="56"/>
    </row>
    <row r="330" spans="1:21">
      <c r="A330" s="56"/>
      <c r="B330" s="33"/>
      <c r="C330" s="56"/>
      <c r="D330" s="56"/>
      <c r="E330" s="33"/>
      <c r="F330" s="56"/>
      <c r="G330" s="33"/>
      <c r="H330" s="29"/>
      <c r="I330" s="56"/>
      <c r="J330" s="56"/>
      <c r="K330" s="56"/>
      <c r="L330" s="56"/>
      <c r="M330" s="56"/>
      <c r="N330" s="56"/>
      <c r="O330" s="56"/>
      <c r="P330" s="56"/>
      <c r="Q330" s="32"/>
      <c r="R330" s="56"/>
      <c r="S330" s="56"/>
      <c r="T330" s="56"/>
      <c r="U330" s="56"/>
    </row>
    <row r="331" spans="1:21">
      <c r="A331" s="56"/>
      <c r="B331" s="33"/>
      <c r="C331" s="56"/>
      <c r="D331" s="56"/>
      <c r="E331" s="33"/>
      <c r="F331" s="56"/>
      <c r="G331" s="33"/>
      <c r="H331" s="29"/>
      <c r="I331" s="56"/>
      <c r="J331" s="56"/>
      <c r="K331" s="56"/>
      <c r="L331" s="56"/>
      <c r="M331" s="56"/>
      <c r="N331" s="56"/>
      <c r="O331" s="56"/>
      <c r="P331" s="56"/>
      <c r="Q331" s="32"/>
      <c r="R331" s="56"/>
      <c r="S331" s="56"/>
      <c r="T331" s="56"/>
      <c r="U331" s="56"/>
    </row>
    <row r="332" spans="1:21">
      <c r="A332" s="56"/>
      <c r="B332" s="33"/>
      <c r="C332" s="56"/>
      <c r="D332" s="56"/>
      <c r="E332" s="33"/>
      <c r="F332" s="56"/>
      <c r="G332" s="33"/>
      <c r="H332" s="29"/>
      <c r="I332" s="56"/>
      <c r="J332" s="56"/>
      <c r="K332" s="56"/>
      <c r="L332" s="56"/>
      <c r="M332" s="56"/>
      <c r="N332" s="56"/>
      <c r="O332" s="56"/>
      <c r="P332" s="56"/>
      <c r="Q332" s="32"/>
      <c r="R332" s="56"/>
      <c r="S332" s="56"/>
      <c r="T332" s="56"/>
      <c r="U332" s="56"/>
    </row>
    <row r="333" spans="1:21">
      <c r="A333" s="56"/>
      <c r="B333" s="33"/>
      <c r="C333" s="56"/>
      <c r="D333" s="56"/>
      <c r="E333" s="33"/>
      <c r="F333" s="56"/>
      <c r="G333" s="33"/>
      <c r="H333" s="29"/>
      <c r="I333" s="56"/>
      <c r="J333" s="56"/>
      <c r="K333" s="56"/>
      <c r="L333" s="56"/>
      <c r="M333" s="56"/>
      <c r="N333" s="56"/>
      <c r="O333" s="56"/>
      <c r="P333" s="56"/>
      <c r="Q333" s="32"/>
      <c r="R333" s="56"/>
      <c r="S333" s="56"/>
      <c r="T333" s="56"/>
      <c r="U333" s="56"/>
    </row>
    <row r="334" spans="1:21">
      <c r="A334" s="56"/>
      <c r="B334" s="33"/>
      <c r="C334" s="56"/>
      <c r="D334" s="56"/>
      <c r="E334" s="33"/>
      <c r="F334" s="56"/>
      <c r="G334" s="33"/>
      <c r="H334" s="29"/>
      <c r="I334" s="56"/>
      <c r="J334" s="56"/>
      <c r="K334" s="56"/>
      <c r="L334" s="56"/>
      <c r="M334" s="56"/>
      <c r="N334" s="56"/>
      <c r="O334" s="56"/>
      <c r="P334" s="56"/>
      <c r="Q334" s="32"/>
      <c r="R334" s="56"/>
      <c r="S334" s="56"/>
      <c r="T334" s="56"/>
      <c r="U334" s="56"/>
    </row>
    <row r="335" spans="1:21">
      <c r="A335" s="56"/>
      <c r="B335" s="33"/>
      <c r="C335" s="56"/>
      <c r="D335" s="56"/>
      <c r="E335" s="33"/>
      <c r="F335" s="56"/>
      <c r="G335" s="33"/>
      <c r="H335" s="29"/>
      <c r="I335" s="56"/>
      <c r="J335" s="56"/>
      <c r="K335" s="56"/>
      <c r="L335" s="56"/>
      <c r="M335" s="56"/>
      <c r="N335" s="56"/>
      <c r="O335" s="56"/>
      <c r="P335" s="56"/>
      <c r="Q335" s="32"/>
      <c r="R335" s="56"/>
      <c r="S335" s="56"/>
      <c r="T335" s="56"/>
      <c r="U335" s="56"/>
    </row>
    <row r="336" spans="1:21">
      <c r="A336" s="56"/>
      <c r="B336" s="33"/>
      <c r="C336" s="56"/>
      <c r="D336" s="56"/>
      <c r="E336" s="33"/>
      <c r="F336" s="56"/>
      <c r="G336" s="33"/>
      <c r="H336" s="29"/>
      <c r="I336" s="56"/>
      <c r="J336" s="56"/>
      <c r="K336" s="56"/>
      <c r="L336" s="56"/>
      <c r="M336" s="56"/>
      <c r="N336" s="56"/>
      <c r="O336" s="56"/>
      <c r="P336" s="56"/>
      <c r="Q336" s="32"/>
      <c r="R336" s="56"/>
      <c r="S336" s="56"/>
      <c r="T336" s="56"/>
      <c r="U336" s="56"/>
    </row>
    <row r="337" spans="1:21">
      <c r="A337" s="56"/>
      <c r="B337" s="33"/>
      <c r="C337" s="56"/>
      <c r="D337" s="56"/>
      <c r="E337" s="33"/>
      <c r="F337" s="56"/>
      <c r="G337" s="33"/>
      <c r="H337" s="29"/>
      <c r="I337" s="56"/>
      <c r="J337" s="56"/>
      <c r="K337" s="56"/>
      <c r="L337" s="56"/>
      <c r="M337" s="56"/>
      <c r="N337" s="56"/>
      <c r="O337" s="56"/>
      <c r="P337" s="56"/>
      <c r="Q337" s="32"/>
      <c r="R337" s="56"/>
      <c r="S337" s="56"/>
      <c r="T337" s="56"/>
      <c r="U337" s="56"/>
    </row>
    <row r="338" spans="1:21">
      <c r="A338" s="56"/>
      <c r="B338" s="33"/>
      <c r="C338" s="56"/>
      <c r="D338" s="56"/>
      <c r="E338" s="33"/>
      <c r="F338" s="56"/>
      <c r="G338" s="33"/>
      <c r="H338" s="29"/>
      <c r="I338" s="56"/>
      <c r="J338" s="56"/>
      <c r="K338" s="56"/>
      <c r="L338" s="56"/>
      <c r="M338" s="56"/>
      <c r="N338" s="56"/>
      <c r="O338" s="56"/>
      <c r="P338" s="56"/>
      <c r="Q338" s="32"/>
      <c r="R338" s="56"/>
      <c r="S338" s="56"/>
      <c r="T338" s="56"/>
      <c r="U338" s="56"/>
    </row>
    <row r="339" spans="1:21">
      <c r="A339" s="56"/>
      <c r="B339" s="33"/>
      <c r="C339" s="56"/>
      <c r="D339" s="56"/>
      <c r="E339" s="33"/>
      <c r="F339" s="56"/>
      <c r="G339" s="33"/>
      <c r="H339" s="29"/>
      <c r="I339" s="56"/>
      <c r="J339" s="56"/>
      <c r="K339" s="56"/>
      <c r="L339" s="56"/>
      <c r="M339" s="56"/>
      <c r="N339" s="56"/>
      <c r="O339" s="56"/>
      <c r="P339" s="56"/>
      <c r="Q339" s="32"/>
      <c r="R339" s="56"/>
      <c r="S339" s="56"/>
      <c r="T339" s="56"/>
      <c r="U339" s="56"/>
    </row>
    <row r="340" spans="1:21">
      <c r="A340" s="56"/>
      <c r="B340" s="33"/>
      <c r="C340" s="56"/>
      <c r="D340" s="56"/>
      <c r="E340" s="33"/>
      <c r="F340" s="56"/>
      <c r="G340" s="33"/>
      <c r="H340" s="29"/>
      <c r="I340" s="56"/>
      <c r="J340" s="56"/>
      <c r="K340" s="56"/>
      <c r="L340" s="56"/>
      <c r="M340" s="56"/>
      <c r="N340" s="56"/>
      <c r="O340" s="56"/>
      <c r="P340" s="56"/>
      <c r="Q340" s="32"/>
      <c r="R340" s="56"/>
      <c r="S340" s="56"/>
      <c r="T340" s="56"/>
      <c r="U340" s="56"/>
    </row>
    <row r="341" spans="1:21">
      <c r="A341" s="56"/>
      <c r="B341" s="33"/>
      <c r="C341" s="56"/>
      <c r="D341" s="56"/>
      <c r="E341" s="33"/>
      <c r="F341" s="56"/>
      <c r="G341" s="33"/>
      <c r="H341" s="29"/>
      <c r="I341" s="56"/>
      <c r="J341" s="56"/>
      <c r="K341" s="56"/>
      <c r="L341" s="56"/>
      <c r="M341" s="56"/>
      <c r="N341" s="56"/>
      <c r="O341" s="56"/>
      <c r="P341" s="56"/>
      <c r="Q341" s="32"/>
      <c r="R341" s="56"/>
      <c r="S341" s="56"/>
      <c r="T341" s="56"/>
      <c r="U341" s="56"/>
    </row>
    <row r="342" spans="1:21">
      <c r="A342" s="56"/>
      <c r="B342" s="33"/>
      <c r="C342" s="56"/>
      <c r="D342" s="56"/>
      <c r="E342" s="33"/>
      <c r="F342" s="56"/>
      <c r="G342" s="33"/>
      <c r="H342" s="29"/>
      <c r="I342" s="56"/>
      <c r="J342" s="56"/>
      <c r="K342" s="56"/>
      <c r="L342" s="56"/>
      <c r="M342" s="56"/>
      <c r="N342" s="56"/>
      <c r="O342" s="56"/>
      <c r="P342" s="56"/>
      <c r="Q342" s="32"/>
      <c r="R342" s="56"/>
      <c r="S342" s="56"/>
      <c r="T342" s="56"/>
      <c r="U342" s="56"/>
    </row>
    <row r="343" spans="1:21">
      <c r="A343" s="56"/>
      <c r="B343" s="33"/>
      <c r="C343" s="56"/>
      <c r="D343" s="56"/>
      <c r="E343" s="33"/>
      <c r="F343" s="56"/>
      <c r="G343" s="33"/>
      <c r="H343" s="29"/>
      <c r="I343" s="56"/>
      <c r="J343" s="56"/>
      <c r="K343" s="56"/>
      <c r="L343" s="56"/>
      <c r="M343" s="56"/>
      <c r="N343" s="56"/>
      <c r="O343" s="56"/>
      <c r="P343" s="56"/>
      <c r="Q343" s="32"/>
      <c r="R343" s="56"/>
      <c r="S343" s="56"/>
      <c r="T343" s="56"/>
      <c r="U343" s="56"/>
    </row>
    <row r="344" spans="1:21">
      <c r="A344" s="56"/>
      <c r="B344" s="33"/>
      <c r="C344" s="56"/>
      <c r="D344" s="56"/>
      <c r="E344" s="33"/>
      <c r="F344" s="56"/>
      <c r="G344" s="33"/>
      <c r="H344" s="29"/>
      <c r="I344" s="56"/>
      <c r="J344" s="56"/>
      <c r="K344" s="56"/>
      <c r="L344" s="56"/>
      <c r="M344" s="56"/>
      <c r="N344" s="56"/>
      <c r="O344" s="56"/>
      <c r="P344" s="56"/>
      <c r="Q344" s="32"/>
      <c r="R344" s="56"/>
      <c r="S344" s="56"/>
      <c r="T344" s="56"/>
      <c r="U344" s="56"/>
    </row>
    <row r="345" spans="1:21">
      <c r="A345" s="56"/>
      <c r="B345" s="33"/>
      <c r="C345" s="56"/>
      <c r="D345" s="56"/>
      <c r="E345" s="33"/>
      <c r="F345" s="56"/>
      <c r="G345" s="33"/>
      <c r="H345" s="29"/>
      <c r="I345" s="56"/>
      <c r="J345" s="56"/>
      <c r="K345" s="56"/>
      <c r="L345" s="56"/>
      <c r="M345" s="56"/>
      <c r="N345" s="56"/>
      <c r="O345" s="56"/>
      <c r="P345" s="56"/>
      <c r="Q345" s="32"/>
      <c r="R345" s="56"/>
      <c r="S345" s="56"/>
      <c r="T345" s="56"/>
      <c r="U345" s="56"/>
    </row>
    <row r="346" spans="1:21">
      <c r="A346" s="56"/>
      <c r="B346" s="33"/>
      <c r="C346" s="56"/>
      <c r="D346" s="56"/>
      <c r="E346" s="33"/>
      <c r="F346" s="56"/>
      <c r="G346" s="33"/>
      <c r="H346" s="29"/>
      <c r="I346" s="56"/>
      <c r="J346" s="56"/>
      <c r="K346" s="56"/>
      <c r="L346" s="56"/>
      <c r="M346" s="56"/>
      <c r="N346" s="56"/>
      <c r="O346" s="56"/>
      <c r="P346" s="56"/>
      <c r="Q346" s="32"/>
      <c r="R346" s="56"/>
      <c r="S346" s="56"/>
      <c r="T346" s="56"/>
      <c r="U346" s="56"/>
    </row>
    <row r="347" spans="1:21">
      <c r="A347" s="56"/>
      <c r="B347" s="33"/>
      <c r="C347" s="56"/>
      <c r="D347" s="56"/>
      <c r="E347" s="33"/>
      <c r="F347" s="56"/>
      <c r="G347" s="33"/>
      <c r="H347" s="29"/>
      <c r="I347" s="56"/>
      <c r="J347" s="56"/>
      <c r="K347" s="56"/>
      <c r="L347" s="56"/>
      <c r="M347" s="56"/>
      <c r="N347" s="56"/>
      <c r="O347" s="56"/>
      <c r="P347" s="56"/>
      <c r="Q347" s="32"/>
      <c r="R347" s="56"/>
      <c r="S347" s="56"/>
      <c r="T347" s="56"/>
      <c r="U347" s="56"/>
    </row>
    <row r="348" spans="1:21">
      <c r="A348" s="56"/>
      <c r="B348" s="33"/>
      <c r="C348" s="56"/>
      <c r="D348" s="56"/>
      <c r="E348" s="33"/>
      <c r="F348" s="56"/>
      <c r="G348" s="33"/>
      <c r="H348" s="29"/>
      <c r="I348" s="56"/>
      <c r="J348" s="56"/>
      <c r="K348" s="56"/>
      <c r="L348" s="56"/>
      <c r="M348" s="56"/>
      <c r="N348" s="56"/>
      <c r="O348" s="56"/>
      <c r="P348" s="56"/>
      <c r="Q348" s="32"/>
      <c r="R348" s="56"/>
      <c r="S348" s="56"/>
      <c r="T348" s="56"/>
      <c r="U348" s="56"/>
    </row>
    <row r="349" spans="1:21">
      <c r="A349" s="56"/>
      <c r="B349" s="33"/>
      <c r="C349" s="56"/>
      <c r="D349" s="56"/>
      <c r="E349" s="33"/>
      <c r="F349" s="56"/>
      <c r="G349" s="33"/>
      <c r="H349" s="29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</row>
    <row r="350" spans="1:21">
      <c r="A350" s="56"/>
      <c r="B350" s="33"/>
      <c r="C350" s="56"/>
      <c r="D350" s="56"/>
      <c r="E350" s="33"/>
      <c r="F350" s="56"/>
      <c r="G350" s="33"/>
      <c r="H350" s="29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</row>
    <row r="351" spans="1:21">
      <c r="A351" s="56"/>
      <c r="B351" s="33"/>
      <c r="C351" s="56"/>
      <c r="D351" s="56"/>
      <c r="E351" s="33"/>
      <c r="F351" s="56"/>
      <c r="G351" s="33"/>
      <c r="H351" s="29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</row>
    <row r="352" spans="1:21">
      <c r="A352" s="56"/>
      <c r="B352" s="33"/>
      <c r="C352" s="56"/>
      <c r="D352" s="56"/>
      <c r="E352" s="33"/>
      <c r="F352" s="56"/>
      <c r="G352" s="33"/>
      <c r="H352" s="29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</row>
    <row r="353" spans="1:21">
      <c r="A353" s="56"/>
      <c r="B353" s="33"/>
      <c r="C353" s="56"/>
      <c r="D353" s="56"/>
      <c r="E353" s="33"/>
      <c r="F353" s="56"/>
      <c r="G353" s="33"/>
      <c r="H353" s="29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</row>
    <row r="354" spans="1:21">
      <c r="A354" s="56"/>
      <c r="B354" s="33"/>
      <c r="C354" s="56"/>
      <c r="D354" s="56"/>
      <c r="E354" s="33"/>
      <c r="F354" s="56"/>
      <c r="G354" s="33"/>
      <c r="H354" s="29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</row>
    <row r="355" spans="1:21">
      <c r="A355" s="56"/>
      <c r="B355" s="33"/>
      <c r="C355" s="56"/>
      <c r="D355" s="56"/>
      <c r="E355" s="33"/>
      <c r="F355" s="56"/>
      <c r="G355" s="33"/>
      <c r="H355" s="29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</row>
    <row r="356" spans="1:21">
      <c r="A356" s="56"/>
      <c r="B356" s="33"/>
      <c r="C356" s="56"/>
      <c r="D356" s="56"/>
      <c r="E356" s="33"/>
      <c r="F356" s="56"/>
      <c r="G356" s="33"/>
      <c r="H356" s="29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</row>
    <row r="357" spans="1:21">
      <c r="A357" s="56"/>
      <c r="B357" s="33"/>
      <c r="C357" s="56"/>
      <c r="D357" s="56"/>
      <c r="E357" s="33"/>
      <c r="F357" s="56"/>
      <c r="G357" s="33"/>
      <c r="H357" s="29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</row>
    <row r="358" spans="1:21">
      <c r="A358" s="56"/>
      <c r="B358" s="33"/>
      <c r="C358" s="56"/>
      <c r="D358" s="56"/>
      <c r="E358" s="33"/>
      <c r="F358" s="56"/>
      <c r="G358" s="33"/>
      <c r="H358" s="29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</row>
    <row r="359" spans="1:21">
      <c r="A359" s="56"/>
      <c r="B359" s="33"/>
      <c r="C359" s="56"/>
      <c r="D359" s="56"/>
      <c r="E359" s="33"/>
      <c r="F359" s="56"/>
      <c r="G359" s="33"/>
      <c r="H359" s="29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</row>
    <row r="360" spans="1:21">
      <c r="A360" s="56"/>
      <c r="B360" s="33"/>
      <c r="C360" s="56"/>
      <c r="D360" s="56"/>
      <c r="E360" s="33"/>
      <c r="F360" s="56"/>
      <c r="G360" s="33"/>
      <c r="H360" s="29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</row>
    <row r="361" spans="1:21">
      <c r="A361" s="56"/>
      <c r="B361" s="33"/>
      <c r="C361" s="56"/>
      <c r="D361" s="56"/>
      <c r="E361" s="33"/>
      <c r="F361" s="56"/>
      <c r="G361" s="33"/>
      <c r="H361" s="29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</row>
    <row r="362" spans="1:21">
      <c r="A362" s="56"/>
      <c r="B362" s="33"/>
      <c r="C362" s="56"/>
      <c r="D362" s="56"/>
      <c r="E362" s="33"/>
      <c r="F362" s="56"/>
      <c r="G362" s="33"/>
      <c r="H362" s="29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</row>
    <row r="363" spans="1:21">
      <c r="A363" s="56"/>
      <c r="B363" s="33"/>
      <c r="C363" s="56"/>
      <c r="D363" s="56"/>
      <c r="E363" s="33"/>
      <c r="F363" s="56"/>
      <c r="G363" s="33"/>
      <c r="H363" s="29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</row>
    <row r="364" spans="1:21">
      <c r="A364" s="56"/>
      <c r="B364" s="33"/>
      <c r="C364" s="56"/>
      <c r="D364" s="56"/>
      <c r="E364" s="33"/>
      <c r="F364" s="56"/>
      <c r="G364" s="33"/>
      <c r="H364" s="29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</row>
    <row r="365" spans="1:21">
      <c r="A365" s="56"/>
      <c r="B365" s="33"/>
      <c r="C365" s="56"/>
      <c r="D365" s="56"/>
      <c r="E365" s="33"/>
      <c r="F365" s="56"/>
      <c r="G365" s="33"/>
      <c r="H365" s="29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</row>
    <row r="366" spans="1:21">
      <c r="A366" s="56"/>
      <c r="B366" s="33"/>
      <c r="C366" s="56"/>
      <c r="D366" s="56"/>
      <c r="E366" s="33"/>
      <c r="F366" s="56"/>
      <c r="G366" s="33"/>
      <c r="H366" s="29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</row>
    <row r="367" spans="1:21">
      <c r="A367" s="56"/>
      <c r="B367" s="33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</row>
    <row r="368" spans="1:21">
      <c r="A368" s="56"/>
      <c r="B368" s="33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</row>
    <row r="369" spans="1:21">
      <c r="A369" s="56"/>
      <c r="B369" s="33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</row>
    <row r="370" spans="1:21">
      <c r="A370" s="56"/>
      <c r="B370" s="33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</row>
    <row r="371" spans="1:21">
      <c r="A371" s="56"/>
      <c r="B371" s="33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</row>
    <row r="372" spans="1:21">
      <c r="A372" s="56"/>
      <c r="B372" s="33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</row>
    <row r="373" spans="1:21">
      <c r="A373" s="56"/>
      <c r="B373" s="33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</row>
    <row r="374" spans="1:21">
      <c r="A374" s="56"/>
      <c r="B374" s="33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</row>
    <row r="375" spans="1:21">
      <c r="A375" s="56"/>
      <c r="B375" s="33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</row>
    <row r="376" spans="1:21">
      <c r="A376" s="56"/>
      <c r="B376" s="33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</row>
    <row r="377" spans="1:21">
      <c r="A377" s="56"/>
      <c r="B377" s="33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</row>
    <row r="378" spans="1:21">
      <c r="A378" s="56"/>
      <c r="B378" s="33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</row>
    <row r="379" spans="1:21">
      <c r="A379" s="56"/>
      <c r="B379" s="33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</row>
    <row r="380" spans="1:21">
      <c r="A380" s="56"/>
      <c r="B380" s="33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</row>
    <row r="381" spans="1:21">
      <c r="A381" s="56"/>
      <c r="B381" s="33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</row>
    <row r="382" spans="1:21">
      <c r="A382" s="56"/>
      <c r="B382" s="33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</row>
    <row r="383" spans="1:21">
      <c r="A383" s="56"/>
      <c r="B383" s="33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</row>
    <row r="384" spans="1:21">
      <c r="A384" s="56"/>
      <c r="B384" s="33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</row>
    <row r="385" spans="1:21">
      <c r="A385" s="56"/>
      <c r="B385" s="33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</row>
    <row r="386" spans="1:21">
      <c r="A386" s="56"/>
      <c r="B386" s="33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</row>
    <row r="387" spans="1:21">
      <c r="A387" s="56"/>
      <c r="B387" s="33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</row>
    <row r="388" spans="1:21">
      <c r="A388" s="56"/>
      <c r="B388" s="33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</row>
    <row r="389" spans="1:21">
      <c r="A389" s="56"/>
      <c r="B389" s="33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</row>
    <row r="390" spans="1:21">
      <c r="A390" s="56"/>
      <c r="B390" s="33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</row>
    <row r="391" spans="1:21">
      <c r="A391" s="56"/>
      <c r="B391" s="33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</row>
    <row r="392" spans="1:21">
      <c r="A392" s="56"/>
      <c r="B392" s="33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</row>
    <row r="393" spans="1:21">
      <c r="A393" s="56"/>
      <c r="B393" s="33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</row>
    <row r="394" spans="1:21">
      <c r="A394" s="56"/>
      <c r="B394" s="33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</row>
    <row r="395" spans="1:21">
      <c r="A395" s="56"/>
      <c r="B395" s="33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</row>
    <row r="396" spans="1:21">
      <c r="A396" s="56"/>
      <c r="B396" s="33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</row>
    <row r="397" spans="1:21">
      <c r="A397" s="56"/>
      <c r="B397" s="33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</row>
    <row r="398" spans="1:21">
      <c r="A398" s="56"/>
      <c r="B398" s="33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</row>
    <row r="399" spans="1:21">
      <c r="A399" s="56"/>
      <c r="B399" s="33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</row>
    <row r="400" spans="1:21">
      <c r="A400" s="56"/>
      <c r="B400" s="33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</row>
    <row r="401" spans="1:21">
      <c r="A401" s="56"/>
      <c r="B401" s="33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</row>
    <row r="402" spans="1:21">
      <c r="A402" s="56"/>
      <c r="B402" s="33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</row>
    <row r="403" spans="1:21">
      <c r="A403" s="56"/>
      <c r="B403" s="33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</row>
    <row r="404" spans="1:21">
      <c r="A404" s="56"/>
      <c r="B404" s="33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</row>
    <row r="405" spans="1:21">
      <c r="A405" s="56"/>
      <c r="B405" s="33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</row>
    <row r="406" spans="1:21">
      <c r="A406" s="56"/>
      <c r="B406" s="33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</row>
    <row r="407" spans="1:21">
      <c r="A407" s="56"/>
      <c r="B407" s="33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</row>
    <row r="408" spans="1:21">
      <c r="A408" s="56"/>
      <c r="B408" s="33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</row>
    <row r="409" spans="1:21">
      <c r="A409" s="56"/>
      <c r="B409" s="33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</row>
    <row r="410" spans="1:21">
      <c r="A410" s="56"/>
      <c r="B410" s="33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</row>
    <row r="411" spans="1:21">
      <c r="A411" s="56"/>
      <c r="B411" s="33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</row>
    <row r="412" spans="1:21">
      <c r="A412" s="56"/>
      <c r="B412" s="33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</row>
    <row r="413" spans="1:21">
      <c r="A413" s="56"/>
      <c r="B413" s="33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</row>
    <row r="414" spans="1:21">
      <c r="A414" s="56"/>
      <c r="B414" s="33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</row>
    <row r="415" spans="1:21">
      <c r="A415" s="56"/>
      <c r="B415" s="33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</row>
    <row r="416" spans="1:21">
      <c r="A416" s="56"/>
      <c r="B416" s="33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</row>
    <row r="417" spans="1:21">
      <c r="A417" s="56"/>
      <c r="B417" s="33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</row>
    <row r="418" spans="1:21">
      <c r="A418" s="56"/>
      <c r="B418" s="33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</row>
    <row r="419" spans="1:21">
      <c r="A419" s="56"/>
      <c r="B419" s="33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</row>
    <row r="420" spans="1:21">
      <c r="A420" s="56"/>
      <c r="B420" s="33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</row>
    <row r="421" spans="1:21">
      <c r="A421" s="56"/>
      <c r="B421" s="33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</row>
    <row r="422" spans="1:21">
      <c r="A422" s="56"/>
      <c r="B422" s="33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</row>
    <row r="423" spans="1:21">
      <c r="A423" s="56"/>
      <c r="B423" s="33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</row>
    <row r="424" spans="1:21">
      <c r="A424" s="56"/>
      <c r="B424" s="33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</row>
    <row r="425" spans="1:21">
      <c r="A425" s="56"/>
      <c r="B425" s="33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</row>
    <row r="426" spans="1:21">
      <c r="A426" s="56"/>
      <c r="B426" s="33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</row>
    <row r="427" spans="1:21">
      <c r="A427" s="56"/>
      <c r="B427" s="33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</row>
    <row r="428" spans="1:21">
      <c r="A428" s="56"/>
      <c r="B428" s="33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</row>
    <row r="429" spans="1:21">
      <c r="A429" s="56"/>
      <c r="B429" s="33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</row>
    <row r="430" spans="1:21">
      <c r="A430" s="56"/>
      <c r="B430" s="33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</row>
    <row r="431" spans="1:21">
      <c r="A431" s="56"/>
      <c r="B431" s="33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</row>
    <row r="432" spans="1:21">
      <c r="A432" s="56"/>
      <c r="B432" s="33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</row>
    <row r="433" spans="1:21">
      <c r="A433" s="56"/>
      <c r="B433" s="33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</row>
    <row r="434" spans="1:21">
      <c r="A434" s="56"/>
      <c r="B434" s="33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</row>
    <row r="435" spans="1:21">
      <c r="A435" s="56"/>
      <c r="B435" s="33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</row>
    <row r="436" spans="1:21">
      <c r="A436" s="56"/>
      <c r="B436" s="33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</row>
    <row r="437" spans="1:21">
      <c r="A437" s="56"/>
      <c r="B437" s="33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</row>
    <row r="438" spans="1:21">
      <c r="A438" s="56"/>
      <c r="B438" s="33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</row>
    <row r="439" spans="1:21">
      <c r="A439" s="56"/>
      <c r="B439" s="33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</row>
    <row r="440" spans="1:21">
      <c r="A440" s="56"/>
      <c r="B440" s="33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</row>
    <row r="441" spans="1:21">
      <c r="A441" s="56"/>
      <c r="B441" s="33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</row>
    <row r="442" spans="1:21">
      <c r="A442" s="56"/>
      <c r="B442" s="33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</row>
    <row r="443" spans="1:21">
      <c r="A443" s="56"/>
      <c r="B443" s="33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</row>
    <row r="444" spans="1:21">
      <c r="A444" s="56"/>
      <c r="B444" s="33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</row>
    <row r="445" spans="1:21">
      <c r="A445" s="56"/>
      <c r="B445" s="33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</row>
    <row r="446" spans="1:21">
      <c r="A446" s="56"/>
      <c r="B446" s="33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</row>
    <row r="447" spans="1:21">
      <c r="A447" s="56"/>
      <c r="B447" s="33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</row>
    <row r="448" spans="1:21">
      <c r="A448" s="56"/>
      <c r="B448" s="33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</row>
    <row r="449" spans="1:21">
      <c r="A449" s="56"/>
      <c r="B449" s="33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</row>
    <row r="450" spans="1:21">
      <c r="A450" s="56"/>
      <c r="B450" s="33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</row>
    <row r="451" spans="1:21">
      <c r="A451" s="56"/>
      <c r="B451" s="33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</row>
    <row r="452" spans="1:21">
      <c r="A452" s="56"/>
      <c r="B452" s="33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</row>
    <row r="453" spans="1:21">
      <c r="A453" s="56"/>
      <c r="B453" s="33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</row>
    <row r="454" spans="1:21">
      <c r="A454" s="56"/>
      <c r="B454" s="33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</row>
    <row r="455" spans="1:21">
      <c r="A455" s="56"/>
      <c r="B455" s="33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</row>
    <row r="456" spans="1:21">
      <c r="A456" s="56"/>
      <c r="B456" s="33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</row>
    <row r="457" spans="1:21">
      <c r="A457" s="56"/>
      <c r="B457" s="33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</row>
    <row r="458" spans="1:21">
      <c r="A458" s="56"/>
      <c r="B458" s="33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</row>
    <row r="459" spans="1:21">
      <c r="A459" s="56"/>
      <c r="B459" s="33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</row>
    <row r="460" spans="1:21">
      <c r="A460" s="56"/>
      <c r="B460" s="33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</row>
    <row r="461" spans="1:21">
      <c r="A461" s="56"/>
      <c r="B461" s="33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</row>
    <row r="462" spans="1:21">
      <c r="A462" s="56"/>
      <c r="B462" s="33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</row>
    <row r="463" spans="1:21">
      <c r="A463" s="56"/>
      <c r="B463" s="33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</row>
    <row r="464" spans="1:21">
      <c r="A464" s="56"/>
      <c r="B464" s="33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</row>
    <row r="465" spans="1:21">
      <c r="A465" s="56"/>
      <c r="B465" s="33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</row>
    <row r="466" spans="1:21">
      <c r="A466" s="56"/>
      <c r="B466" s="33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</row>
    <row r="467" spans="1:21">
      <c r="A467" s="56"/>
      <c r="B467" s="33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</row>
    <row r="468" spans="1:21">
      <c r="A468" s="56"/>
      <c r="B468" s="33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</row>
    <row r="469" spans="1:21">
      <c r="A469" s="56"/>
      <c r="B469" s="33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</row>
    <row r="470" spans="1:21">
      <c r="A470" s="56"/>
      <c r="B470" s="33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</row>
    <row r="471" spans="1:21">
      <c r="A471" s="56"/>
      <c r="B471" s="33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</row>
    <row r="472" spans="1:21">
      <c r="A472" s="56"/>
      <c r="B472" s="33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</row>
    <row r="473" spans="1:21">
      <c r="A473" s="56"/>
      <c r="B473" s="33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</row>
    <row r="474" spans="1:21">
      <c r="A474" s="56"/>
      <c r="B474" s="33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</row>
    <row r="475" spans="1:21">
      <c r="A475" s="56"/>
      <c r="B475" s="33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</row>
    <row r="476" spans="1:21">
      <c r="A476" s="56"/>
      <c r="B476" s="33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</row>
    <row r="477" spans="1:21">
      <c r="A477" s="56"/>
      <c r="B477" s="33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</row>
    <row r="478" spans="1:21">
      <c r="A478" s="56"/>
      <c r="B478" s="33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</row>
    <row r="479" spans="1:21">
      <c r="A479" s="56"/>
      <c r="B479" s="33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</row>
    <row r="480" spans="1:21">
      <c r="A480" s="56"/>
      <c r="B480" s="33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</row>
    <row r="481" spans="1:21">
      <c r="A481" s="56"/>
      <c r="B481" s="33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</row>
    <row r="482" spans="1:21">
      <c r="A482" s="56"/>
      <c r="B482" s="33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</row>
    <row r="483" spans="1:21">
      <c r="A483" s="56"/>
      <c r="B483" s="33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</row>
    <row r="484" spans="1:21">
      <c r="A484" s="56"/>
      <c r="B484" s="33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</row>
    <row r="485" spans="1:21">
      <c r="A485" s="56"/>
      <c r="B485" s="33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</row>
    <row r="486" spans="1:21">
      <c r="A486" s="56"/>
      <c r="B486" s="33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</row>
    <row r="487" spans="1:21">
      <c r="A487" s="56"/>
      <c r="B487" s="33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</row>
    <row r="488" spans="1:21">
      <c r="A488" s="56"/>
      <c r="B488" s="33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</row>
    <row r="489" spans="1:21">
      <c r="A489" s="56"/>
      <c r="B489" s="33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</row>
    <row r="490" spans="1:21">
      <c r="A490" s="56"/>
      <c r="B490" s="33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</row>
    <row r="491" spans="1:21">
      <c r="A491" s="56"/>
      <c r="B491" s="33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</row>
    <row r="492" spans="1:21">
      <c r="A492" s="56"/>
      <c r="B492" s="33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</row>
    <row r="493" spans="1:21">
      <c r="A493" s="56"/>
      <c r="B493" s="33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</row>
    <row r="494" spans="1:21">
      <c r="A494" s="56"/>
      <c r="B494" s="33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</row>
    <row r="495" spans="1:21">
      <c r="A495" s="56"/>
      <c r="B495" s="33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</row>
    <row r="496" spans="1:21">
      <c r="A496" s="56"/>
      <c r="B496" s="33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</row>
    <row r="497" spans="1:21">
      <c r="A497" s="56"/>
      <c r="B497" s="33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</row>
    <row r="498" spans="1:21">
      <c r="A498" s="56"/>
      <c r="B498" s="33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</row>
    <row r="499" spans="1:21">
      <c r="A499" s="56"/>
      <c r="B499" s="33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</row>
    <row r="500" spans="1:21">
      <c r="A500" s="56"/>
      <c r="B500" s="33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</row>
    <row r="501" spans="1:21">
      <c r="A501" s="56"/>
      <c r="B501" s="33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</row>
    <row r="502" spans="1:21">
      <c r="A502" s="56"/>
      <c r="B502" s="33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</row>
    <row r="503" spans="1:21">
      <c r="A503" s="56"/>
      <c r="B503" s="33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</row>
    <row r="504" spans="1:21">
      <c r="A504" s="56"/>
      <c r="B504" s="33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</row>
    <row r="505" spans="1:21">
      <c r="A505" s="56"/>
      <c r="B505" s="33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</row>
    <row r="506" spans="1:21">
      <c r="A506" s="56"/>
      <c r="B506" s="33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</row>
    <row r="507" spans="1:21">
      <c r="A507" s="56"/>
      <c r="B507" s="33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</row>
    <row r="508" spans="1:21">
      <c r="A508" s="56"/>
      <c r="B508" s="33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</row>
    <row r="509" spans="1:21">
      <c r="A509" s="56"/>
      <c r="B509" s="33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</row>
    <row r="510" spans="1:21">
      <c r="A510" s="56"/>
      <c r="B510" s="33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</row>
    <row r="511" spans="1:21">
      <c r="A511" s="56"/>
      <c r="B511" s="33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</row>
    <row r="512" spans="1:21">
      <c r="A512" s="56"/>
      <c r="B512" s="33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</row>
    <row r="513" spans="1:21">
      <c r="A513" s="56"/>
      <c r="B513" s="33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</row>
    <row r="514" spans="1:21">
      <c r="A514" s="56"/>
      <c r="B514" s="33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</row>
    <row r="515" spans="1:21">
      <c r="A515" s="56"/>
      <c r="B515" s="33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</row>
    <row r="516" spans="1:21">
      <c r="A516" s="56"/>
      <c r="B516" s="33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</row>
    <row r="517" spans="1:21">
      <c r="A517" s="56"/>
      <c r="B517" s="33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</row>
    <row r="518" spans="1:21">
      <c r="A518" s="56"/>
      <c r="B518" s="33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</row>
    <row r="519" spans="1:21">
      <c r="A519" s="56"/>
      <c r="B519" s="33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</row>
    <row r="520" spans="1:21">
      <c r="A520" s="56"/>
      <c r="B520" s="33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</row>
    <row r="521" spans="1:21">
      <c r="A521" s="56"/>
      <c r="B521" s="33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</row>
    <row r="522" spans="1:21">
      <c r="A522" s="56"/>
      <c r="B522" s="33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</row>
    <row r="523" spans="1:21">
      <c r="A523" s="56"/>
      <c r="B523" s="33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</row>
    <row r="524" spans="1:21">
      <c r="A524" s="56"/>
      <c r="B524" s="33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</row>
    <row r="525" spans="1:21">
      <c r="A525" s="56"/>
      <c r="B525" s="33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</row>
    <row r="526" spans="1:21">
      <c r="A526" s="56"/>
      <c r="B526" s="33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</row>
    <row r="527" spans="1:21">
      <c r="A527" s="56"/>
      <c r="B527" s="33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</row>
    <row r="528" spans="1:21">
      <c r="A528" s="56"/>
      <c r="B528" s="33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</row>
    <row r="529" spans="1:21">
      <c r="A529" s="56"/>
      <c r="B529" s="33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</row>
    <row r="530" spans="1:21">
      <c r="A530" s="56"/>
      <c r="B530" s="33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</row>
    <row r="531" spans="1:21">
      <c r="A531" s="56"/>
      <c r="B531" s="33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</row>
    <row r="532" spans="1:21">
      <c r="A532" s="56"/>
      <c r="B532" s="33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</row>
    <row r="533" spans="1:21">
      <c r="A533" s="56"/>
      <c r="B533" s="33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</row>
    <row r="534" spans="1:21">
      <c r="A534" s="56"/>
      <c r="B534" s="33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</row>
    <row r="535" spans="1:21">
      <c r="A535" s="56"/>
      <c r="B535" s="33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</row>
    <row r="536" spans="1:21">
      <c r="A536" s="56"/>
      <c r="B536" s="33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</row>
    <row r="537" spans="1:21">
      <c r="A537" s="56"/>
      <c r="B537" s="33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</row>
    <row r="538" spans="1:21">
      <c r="A538" s="56"/>
      <c r="B538" s="33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</row>
    <row r="539" spans="1:21">
      <c r="A539" s="56"/>
      <c r="B539" s="33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</row>
    <row r="540" spans="1:21">
      <c r="A540" s="56"/>
      <c r="B540" s="33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</row>
    <row r="541" spans="1:21">
      <c r="A541" s="56"/>
      <c r="B541" s="33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</row>
    <row r="542" spans="1:21">
      <c r="A542" s="56"/>
      <c r="B542" s="33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</row>
    <row r="543" spans="1:21">
      <c r="A543" s="56"/>
      <c r="B543" s="33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</row>
    <row r="544" spans="1:21">
      <c r="A544" s="56"/>
      <c r="B544" s="33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</row>
    <row r="545" spans="1:21">
      <c r="A545" s="56"/>
      <c r="B545" s="33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</row>
    <row r="546" spans="1:21">
      <c r="A546" s="56"/>
      <c r="B546" s="33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</row>
    <row r="547" spans="1:21">
      <c r="A547" s="56"/>
      <c r="B547" s="33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</row>
    <row r="548" spans="1:21">
      <c r="A548" s="56"/>
      <c r="B548" s="33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</row>
    <row r="549" spans="1:21">
      <c r="A549" s="56"/>
      <c r="B549" s="33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</row>
    <row r="550" spans="1:21">
      <c r="A550" s="56"/>
      <c r="B550" s="33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</row>
    <row r="551" spans="1:21">
      <c r="A551" s="56"/>
      <c r="B551" s="33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</row>
    <row r="552" spans="1:21">
      <c r="A552" s="56"/>
      <c r="B552" s="33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</row>
    <row r="553" spans="1:21">
      <c r="A553" s="56"/>
      <c r="B553" s="33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</row>
    <row r="554" spans="1:21">
      <c r="A554" s="56"/>
      <c r="B554" s="33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</row>
    <row r="555" spans="1:21">
      <c r="A555" s="56"/>
      <c r="B555" s="33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</row>
    <row r="556" spans="1:21">
      <c r="A556" s="56"/>
      <c r="B556" s="33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</row>
    <row r="557" spans="1:21">
      <c r="A557" s="56"/>
      <c r="B557" s="33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</row>
    <row r="558" spans="1:21">
      <c r="A558" s="56"/>
      <c r="B558" s="33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</row>
    <row r="559" spans="1:21">
      <c r="A559" s="56"/>
      <c r="B559" s="33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</row>
    <row r="560" spans="1:21">
      <c r="A560" s="56"/>
      <c r="B560" s="33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</row>
    <row r="561" spans="1:21">
      <c r="A561" s="56"/>
      <c r="B561" s="33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</row>
    <row r="562" spans="1:21">
      <c r="A562" s="56"/>
      <c r="B562" s="33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</row>
    <row r="563" spans="1:21">
      <c r="A563" s="56"/>
      <c r="B563" s="33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</row>
    <row r="564" spans="1:21">
      <c r="A564" s="56"/>
      <c r="B564" s="33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</row>
    <row r="565" spans="1:21">
      <c r="A565" s="56"/>
      <c r="B565" s="33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</row>
    <row r="566" spans="1:21">
      <c r="A566" s="56"/>
      <c r="B566" s="33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</row>
    <row r="567" spans="1:21">
      <c r="A567" s="56"/>
      <c r="B567" s="33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</row>
    <row r="568" spans="1:21">
      <c r="A568" s="56"/>
      <c r="B568" s="33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</row>
    <row r="569" spans="1:21">
      <c r="A569" s="56"/>
      <c r="B569" s="33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</row>
    <row r="570" spans="1:21">
      <c r="A570" s="56"/>
      <c r="B570" s="33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</row>
    <row r="571" spans="1:21">
      <c r="A571" s="56"/>
      <c r="B571" s="33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</row>
    <row r="572" spans="1:21">
      <c r="A572" s="56"/>
      <c r="B572" s="33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</row>
    <row r="573" spans="1:21">
      <c r="A573" s="56"/>
      <c r="B573" s="33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</row>
    <row r="574" spans="1:21">
      <c r="A574" s="56"/>
      <c r="B574" s="33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</row>
    <row r="575" spans="1:21">
      <c r="A575" s="56"/>
      <c r="B575" s="33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</row>
    <row r="576" spans="1:21">
      <c r="A576" s="56"/>
      <c r="B576" s="33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</row>
    <row r="577" spans="1:21">
      <c r="A577" s="56"/>
      <c r="B577" s="33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</row>
    <row r="578" spans="1:21">
      <c r="A578" s="56"/>
      <c r="B578" s="33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</row>
    <row r="579" spans="1:21">
      <c r="A579" s="56"/>
      <c r="B579" s="33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</row>
    <row r="580" spans="1:21">
      <c r="A580" s="56"/>
      <c r="B580" s="33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</row>
    <row r="581" spans="1:21">
      <c r="A581" s="56"/>
      <c r="B581" s="33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</row>
    <row r="582" spans="1:21">
      <c r="A582" s="56"/>
      <c r="B582" s="33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</row>
    <row r="583" spans="1:21">
      <c r="A583" s="56"/>
      <c r="B583" s="33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</row>
    <row r="584" spans="1:21">
      <c r="A584" s="56"/>
      <c r="B584" s="33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</row>
    <row r="585" spans="1:21">
      <c r="A585" s="56"/>
      <c r="B585" s="33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</row>
    <row r="586" spans="1:21">
      <c r="A586" s="56"/>
      <c r="B586" s="33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</row>
    <row r="587" spans="1:21">
      <c r="A587" s="56"/>
      <c r="B587" s="33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</row>
    <row r="588" spans="1:21">
      <c r="A588" s="56"/>
      <c r="B588" s="33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</row>
    <row r="589" spans="1:21">
      <c r="A589" s="56"/>
      <c r="B589" s="33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</row>
    <row r="590" spans="1:21">
      <c r="A590" s="56"/>
      <c r="B590" s="33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</row>
    <row r="591" spans="1:21">
      <c r="A591" s="56"/>
      <c r="B591" s="33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</row>
    <row r="592" spans="1:21">
      <c r="A592" s="56"/>
      <c r="B592" s="33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</row>
    <row r="593" spans="1:21">
      <c r="A593" s="56"/>
      <c r="B593" s="33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</row>
    <row r="594" spans="1:21">
      <c r="A594" s="56"/>
      <c r="B594" s="33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</row>
    <row r="595" spans="1:21">
      <c r="A595" s="56"/>
      <c r="B595" s="33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</row>
    <row r="596" spans="1:21">
      <c r="A596" s="56"/>
      <c r="B596" s="33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</row>
    <row r="597" spans="1:21">
      <c r="A597" s="56"/>
      <c r="B597" s="33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</row>
    <row r="598" spans="1:21">
      <c r="A598" s="56"/>
      <c r="B598" s="33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</row>
    <row r="599" spans="1:21">
      <c r="A599" s="56"/>
      <c r="B599" s="33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</row>
    <row r="600" spans="1:21">
      <c r="A600" s="56"/>
      <c r="B600" s="33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</row>
    <row r="601" spans="1:21">
      <c r="A601" s="56"/>
      <c r="B601" s="33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</row>
    <row r="602" spans="1:21">
      <c r="A602" s="56"/>
      <c r="B602" s="33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</row>
    <row r="603" spans="1:21">
      <c r="A603" s="56"/>
      <c r="B603" s="33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</row>
    <row r="604" spans="1:21">
      <c r="A604" s="56"/>
      <c r="B604" s="33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</row>
    <row r="605" spans="1:21">
      <c r="A605" s="56"/>
      <c r="B605" s="33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</row>
    <row r="606" spans="1:21">
      <c r="A606" s="56"/>
      <c r="B606" s="33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</row>
    <row r="607" spans="1:21">
      <c r="A607" s="56"/>
      <c r="B607" s="33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</row>
    <row r="608" spans="1:21">
      <c r="A608" s="56"/>
      <c r="B608" s="33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</row>
    <row r="609" spans="1:21">
      <c r="A609" s="56"/>
      <c r="B609" s="33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</row>
    <row r="610" spans="1:21">
      <c r="A610" s="56"/>
      <c r="B610" s="33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</row>
    <row r="611" spans="1:21">
      <c r="A611" s="56"/>
      <c r="B611" s="33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</row>
    <row r="612" spans="1:21">
      <c r="A612" s="56"/>
      <c r="B612" s="33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</row>
    <row r="613" spans="1:21">
      <c r="A613" s="56"/>
      <c r="B613" s="33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</row>
    <row r="614" spans="1:21">
      <c r="A614" s="56"/>
      <c r="B614" s="33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</row>
    <row r="615" spans="1:21">
      <c r="A615" s="56"/>
      <c r="B615" s="33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</row>
    <row r="616" spans="1:21">
      <c r="A616" s="56"/>
      <c r="B616" s="33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</row>
    <row r="617" spans="1:21">
      <c r="A617" s="56"/>
      <c r="B617" s="33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</row>
    <row r="618" spans="1:21">
      <c r="A618" s="56"/>
      <c r="B618" s="33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</row>
    <row r="619" spans="1:21">
      <c r="A619" s="56"/>
      <c r="B619" s="33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</row>
    <row r="620" spans="1:21">
      <c r="A620" s="56"/>
      <c r="B620" s="33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</row>
    <row r="621" spans="1:21">
      <c r="A621" s="56"/>
      <c r="B621" s="33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</row>
    <row r="622" spans="1:21">
      <c r="A622" s="56"/>
      <c r="B622" s="33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</row>
    <row r="623" spans="1:21">
      <c r="A623" s="56"/>
      <c r="B623" s="33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</row>
    <row r="624" spans="1:21">
      <c r="A624" s="56"/>
      <c r="B624" s="33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</row>
    <row r="625" spans="1:21">
      <c r="A625" s="56"/>
      <c r="B625" s="33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</row>
    <row r="626" spans="1:21">
      <c r="A626" s="56"/>
      <c r="B626" s="33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</row>
    <row r="627" spans="1:21">
      <c r="A627" s="56"/>
      <c r="B627" s="33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</row>
    <row r="628" spans="1:21">
      <c r="A628" s="56"/>
      <c r="B628" s="33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</row>
    <row r="629" spans="1:21">
      <c r="A629" s="56"/>
      <c r="B629" s="33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</row>
    <row r="630" spans="1:21">
      <c r="A630" s="56"/>
      <c r="B630" s="33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</row>
    <row r="631" spans="1:21">
      <c r="A631" s="56"/>
      <c r="B631" s="33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</row>
    <row r="632" spans="1:21">
      <c r="A632" s="56"/>
      <c r="B632" s="33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</row>
    <row r="633" spans="1:21">
      <c r="A633" s="56"/>
      <c r="B633" s="33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</row>
    <row r="634" spans="1:21">
      <c r="A634" s="56"/>
      <c r="B634" s="33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</row>
    <row r="637" spans="1:21">
      <c r="E637"/>
      <c r="F637"/>
      <c r="G637"/>
    </row>
    <row r="638" spans="1:21">
      <c r="A638" s="56"/>
      <c r="B638" s="56"/>
      <c r="E638"/>
      <c r="F638"/>
      <c r="G638"/>
    </row>
    <row r="639" spans="1:21">
      <c r="E639"/>
      <c r="F639"/>
      <c r="G639"/>
    </row>
    <row r="640" spans="1:21" ht="15.75" thickBot="1">
      <c r="A640"/>
      <c r="B640"/>
      <c r="C640"/>
      <c r="D640"/>
      <c r="E640"/>
      <c r="F640"/>
      <c r="G640"/>
      <c r="H640"/>
      <c r="I640"/>
      <c r="J640" s="56"/>
      <c r="K640"/>
      <c r="L640" s="56"/>
      <c r="M640"/>
      <c r="N640" s="56"/>
    </row>
    <row r="641" spans="1:21">
      <c r="A641"/>
      <c r="B641"/>
      <c r="C641"/>
      <c r="D641"/>
      <c r="E641"/>
      <c r="F641"/>
      <c r="G641" s="148" t="s">
        <v>53</v>
      </c>
      <c r="H641" s="145"/>
      <c r="I641" s="148" t="s">
        <v>41</v>
      </c>
      <c r="J641" s="144"/>
      <c r="K641" s="144" t="s">
        <v>42</v>
      </c>
      <c r="L641" s="144"/>
      <c r="M641" s="144" t="s">
        <v>47</v>
      </c>
      <c r="N641" s="144"/>
      <c r="O641" s="144" t="s">
        <v>46</v>
      </c>
      <c r="P641" s="144"/>
      <c r="Q641" s="144" t="s">
        <v>0</v>
      </c>
      <c r="R641" s="145"/>
      <c r="T641" s="144" t="s">
        <v>48</v>
      </c>
      <c r="U641" s="144"/>
    </row>
    <row r="642" spans="1:21" ht="15.75" thickBot="1">
      <c r="A642"/>
      <c r="B642"/>
      <c r="C642"/>
      <c r="D642"/>
      <c r="E642"/>
      <c r="F642"/>
      <c r="G642" s="7" t="s">
        <v>44</v>
      </c>
      <c r="H642" s="74" t="s">
        <v>43</v>
      </c>
      <c r="I642" s="75" t="s">
        <v>52</v>
      </c>
      <c r="J642" s="76" t="s">
        <v>39</v>
      </c>
      <c r="K642" s="76" t="s">
        <v>52</v>
      </c>
      <c r="L642" s="76" t="s">
        <v>39</v>
      </c>
      <c r="M642" s="76" t="s">
        <v>52</v>
      </c>
      <c r="N642" s="76" t="s">
        <v>39</v>
      </c>
      <c r="O642" s="76" t="s">
        <v>52</v>
      </c>
      <c r="P642" s="76" t="s">
        <v>39</v>
      </c>
      <c r="Q642" s="76" t="s">
        <v>52</v>
      </c>
      <c r="R642" s="77" t="s">
        <v>39</v>
      </c>
      <c r="T642" s="76" t="s">
        <v>52</v>
      </c>
      <c r="U642" s="76" t="s">
        <v>39</v>
      </c>
    </row>
    <row r="643" spans="1:21">
      <c r="A643"/>
      <c r="B643"/>
      <c r="C643"/>
      <c r="D643"/>
      <c r="E643"/>
      <c r="F643"/>
      <c r="G643" s="5">
        <v>2018</v>
      </c>
      <c r="H643" s="78">
        <v>10</v>
      </c>
      <c r="I643" s="82"/>
      <c r="J643" s="83"/>
      <c r="K643" s="82"/>
      <c r="L643" s="83"/>
      <c r="M643" s="82">
        <v>83012</v>
      </c>
      <c r="N643" s="83">
        <v>222.42699999999999</v>
      </c>
      <c r="O643" s="82"/>
      <c r="P643" s="83"/>
      <c r="Q643" s="82">
        <v>83012</v>
      </c>
      <c r="R643" s="83">
        <v>222.42699999999999</v>
      </c>
      <c r="T643" s="82" t="e">
        <f>SUMIFS(M2:M366,P1:P366,T641)</f>
        <v>#VALUE!</v>
      </c>
      <c r="U643" s="83"/>
    </row>
    <row r="644" spans="1:21">
      <c r="A644"/>
      <c r="B644"/>
      <c r="C644"/>
      <c r="D644"/>
      <c r="E644"/>
      <c r="F644"/>
      <c r="G644" s="79">
        <v>2018</v>
      </c>
      <c r="H644" s="80">
        <v>11</v>
      </c>
      <c r="I644" s="84">
        <v>67638</v>
      </c>
      <c r="J644" s="85">
        <v>180.92600000000002</v>
      </c>
      <c r="K644" s="84">
        <v>111994</v>
      </c>
      <c r="L644" s="85">
        <v>320.60199999999998</v>
      </c>
      <c r="M644" s="84">
        <v>150274</v>
      </c>
      <c r="N644" s="85">
        <v>402.62600000000009</v>
      </c>
      <c r="O644" s="84"/>
      <c r="P644" s="85"/>
      <c r="Q644" s="84">
        <v>329906</v>
      </c>
      <c r="R644" s="85">
        <v>904.15400000000011</v>
      </c>
      <c r="T644" s="84"/>
      <c r="U644" s="85"/>
    </row>
    <row r="645" spans="1:21">
      <c r="A645"/>
      <c r="B645"/>
      <c r="C645"/>
      <c r="D645"/>
      <c r="E645"/>
      <c r="F645"/>
      <c r="G645" s="79">
        <v>2018</v>
      </c>
      <c r="H645" s="80">
        <v>12</v>
      </c>
      <c r="I645" s="84">
        <v>12191</v>
      </c>
      <c r="J645" s="85">
        <v>34.393000000000001</v>
      </c>
      <c r="K645" s="84">
        <v>5188</v>
      </c>
      <c r="L645" s="85">
        <v>15.343999999999999</v>
      </c>
      <c r="M645" s="84">
        <v>25783</v>
      </c>
      <c r="N645" s="85">
        <v>72.060999999999993</v>
      </c>
      <c r="O645" s="84">
        <v>44270</v>
      </c>
      <c r="P645" s="85">
        <v>110.39100000000001</v>
      </c>
      <c r="Q645" s="84">
        <v>87432</v>
      </c>
      <c r="R645" s="85">
        <v>232.18900000000002</v>
      </c>
      <c r="T645" s="84">
        <v>44270</v>
      </c>
      <c r="U645" s="85">
        <v>110.39100000000001</v>
      </c>
    </row>
    <row r="646" spans="1:21">
      <c r="A646"/>
      <c r="B646"/>
      <c r="C646"/>
      <c r="D646"/>
      <c r="E646"/>
      <c r="F646"/>
      <c r="G646" s="79">
        <v>2019</v>
      </c>
      <c r="H646" s="80">
        <v>2</v>
      </c>
      <c r="I646" s="84">
        <v>16724</v>
      </c>
      <c r="J646" s="85">
        <v>67.39</v>
      </c>
      <c r="K646" s="84">
        <v>236724</v>
      </c>
      <c r="L646" s="85">
        <v>952.60800000000017</v>
      </c>
      <c r="M646" s="84">
        <v>265490</v>
      </c>
      <c r="N646" s="85">
        <v>1083.7820000000004</v>
      </c>
      <c r="O646" s="84">
        <v>36353</v>
      </c>
      <c r="P646" s="85">
        <v>148.21299999999999</v>
      </c>
      <c r="Q646" s="84">
        <v>555291</v>
      </c>
      <c r="R646" s="85">
        <v>2251.9930000000008</v>
      </c>
      <c r="T646" s="84">
        <v>36353</v>
      </c>
      <c r="U646" s="85">
        <v>148.21299999999999</v>
      </c>
    </row>
    <row r="647" spans="1:21">
      <c r="A647"/>
      <c r="B647"/>
      <c r="C647"/>
      <c r="D647"/>
      <c r="E647"/>
      <c r="F647"/>
      <c r="G647" s="79">
        <v>2019</v>
      </c>
      <c r="H647" s="80">
        <v>3</v>
      </c>
      <c r="I647" s="84">
        <v>18491</v>
      </c>
      <c r="J647" s="85">
        <v>80.182000000000002</v>
      </c>
      <c r="K647" s="84">
        <v>152291</v>
      </c>
      <c r="L647" s="85">
        <v>669.88799999999981</v>
      </c>
      <c r="M647" s="84">
        <v>347749</v>
      </c>
      <c r="N647" s="85">
        <v>1257.2479999999996</v>
      </c>
      <c r="O647" s="84"/>
      <c r="P647" s="85"/>
      <c r="Q647" s="84">
        <v>518531</v>
      </c>
      <c r="R647" s="85">
        <v>2007.3179999999993</v>
      </c>
      <c r="T647" s="84"/>
      <c r="U647" s="85"/>
    </row>
    <row r="648" spans="1:21">
      <c r="A648"/>
      <c r="B648"/>
      <c r="C648"/>
      <c r="D648"/>
      <c r="E648"/>
      <c r="F648"/>
      <c r="G648" s="79">
        <v>2019</v>
      </c>
      <c r="H648" s="80">
        <v>4</v>
      </c>
      <c r="I648" s="84">
        <v>45037</v>
      </c>
      <c r="J648" s="85">
        <v>220.48300000000003</v>
      </c>
      <c r="K648" s="84">
        <v>126985</v>
      </c>
      <c r="L648" s="85">
        <v>623.52700000000004</v>
      </c>
      <c r="M648" s="84"/>
      <c r="N648" s="85"/>
      <c r="O648" s="84">
        <v>15368</v>
      </c>
      <c r="P648" s="85">
        <v>65.900999999999982</v>
      </c>
      <c r="Q648" s="84">
        <v>187390</v>
      </c>
      <c r="R648" s="85">
        <v>909.91100000000006</v>
      </c>
      <c r="T648" s="84">
        <v>15368</v>
      </c>
      <c r="U648" s="85">
        <v>65.900999999999982</v>
      </c>
    </row>
    <row r="649" spans="1:21" ht="15.75" thickBot="1">
      <c r="A649"/>
      <c r="B649"/>
      <c r="C649"/>
      <c r="D649"/>
      <c r="E649"/>
      <c r="F649"/>
      <c r="G649" s="7">
        <v>2019</v>
      </c>
      <c r="H649" s="81">
        <v>5</v>
      </c>
      <c r="I649" s="75">
        <v>28852</v>
      </c>
      <c r="J649" s="77">
        <v>144.46299999999999</v>
      </c>
      <c r="K649" s="75">
        <v>53854</v>
      </c>
      <c r="L649" s="77">
        <v>272.02899999999994</v>
      </c>
      <c r="M649" s="75"/>
      <c r="N649" s="77"/>
      <c r="O649" s="75">
        <v>35191</v>
      </c>
      <c r="P649" s="77">
        <v>174.09699999999998</v>
      </c>
      <c r="Q649" s="75">
        <v>117897</v>
      </c>
      <c r="R649" s="77">
        <v>590.58899999999994</v>
      </c>
      <c r="T649" s="75">
        <v>35191</v>
      </c>
      <c r="U649" s="77">
        <v>174.09699999999998</v>
      </c>
    </row>
    <row r="650" spans="1:21" ht="15.75" thickBot="1">
      <c r="A650"/>
      <c r="B650"/>
      <c r="C650"/>
      <c r="D650"/>
      <c r="E650"/>
      <c r="F650"/>
      <c r="G650" s="146" t="s">
        <v>0</v>
      </c>
      <c r="H650" s="147"/>
      <c r="I650" s="86">
        <v>188933</v>
      </c>
      <c r="J650" s="87">
        <v>727.83699999999999</v>
      </c>
      <c r="K650" s="86">
        <v>687036</v>
      </c>
      <c r="L650" s="87">
        <v>2853.998</v>
      </c>
      <c r="M650" s="86">
        <v>872308</v>
      </c>
      <c r="N650" s="87">
        <v>3038.1440000000002</v>
      </c>
      <c r="O650" s="86">
        <v>131182</v>
      </c>
      <c r="P650" s="87">
        <v>498.60199999999998</v>
      </c>
      <c r="Q650" s="86">
        <v>1879459</v>
      </c>
      <c r="R650" s="87">
        <v>7118.5810000000001</v>
      </c>
      <c r="T650" s="86">
        <v>131182</v>
      </c>
      <c r="U650" s="87">
        <v>498.60199999999998</v>
      </c>
    </row>
    <row r="651" spans="1:21">
      <c r="A651"/>
      <c r="B651"/>
      <c r="C651"/>
      <c r="D651"/>
      <c r="E651"/>
      <c r="F651"/>
    </row>
    <row r="652" spans="1:21">
      <c r="A652"/>
      <c r="B652"/>
      <c r="C652"/>
      <c r="D652"/>
      <c r="E652"/>
      <c r="F652"/>
      <c r="G652" s="32"/>
    </row>
    <row r="653" spans="1:21">
      <c r="A653"/>
      <c r="B653"/>
      <c r="C653"/>
      <c r="D653"/>
      <c r="E653"/>
      <c r="F653"/>
      <c r="G653"/>
      <c r="H653" s="56"/>
      <c r="I653" s="56"/>
      <c r="J653" s="56"/>
      <c r="K653" s="56"/>
      <c r="L653" s="56"/>
      <c r="M653" s="56"/>
      <c r="N653" s="56"/>
      <c r="O653" s="56"/>
      <c r="P653" s="56"/>
    </row>
    <row r="654" spans="1:21">
      <c r="A654"/>
      <c r="B654"/>
      <c r="C654"/>
      <c r="H654" s="44"/>
      <c r="I654" s="32"/>
      <c r="J654" s="32"/>
      <c r="K654" s="32"/>
      <c r="L654" s="32"/>
      <c r="M654" s="32"/>
      <c r="N654" s="32"/>
      <c r="O654" s="32"/>
      <c r="P654" s="32"/>
    </row>
    <row r="655" spans="1:21">
      <c r="A655" s="56"/>
      <c r="B655" s="56"/>
      <c r="E655" s="56"/>
      <c r="F655" s="56"/>
      <c r="H655" s="65"/>
      <c r="I655" s="32"/>
      <c r="J655" s="32"/>
      <c r="K655" s="32"/>
      <c r="L655" s="32"/>
      <c r="N655" s="32"/>
      <c r="O655" s="32"/>
      <c r="P655" s="32"/>
    </row>
    <row r="656" spans="1:21">
      <c r="E656" s="56"/>
      <c r="F656" s="56"/>
      <c r="H656" s="65"/>
      <c r="J656" s="32"/>
      <c r="L656" s="32"/>
      <c r="N656" s="32"/>
      <c r="O656" s="32"/>
      <c r="P656" s="32"/>
    </row>
    <row r="657" spans="1:16">
      <c r="A657"/>
      <c r="B657"/>
      <c r="C657"/>
      <c r="D657"/>
      <c r="E657"/>
      <c r="F657"/>
      <c r="G657"/>
      <c r="H657" s="65"/>
      <c r="J657" s="32"/>
      <c r="L657" s="32"/>
      <c r="N657" s="32"/>
      <c r="P657" s="32"/>
    </row>
    <row r="658" spans="1:16">
      <c r="A658"/>
      <c r="B658"/>
      <c r="C658"/>
      <c r="D658"/>
      <c r="E658"/>
      <c r="F658"/>
      <c r="G658"/>
      <c r="H658" s="44"/>
      <c r="J658" s="32"/>
      <c r="L658" s="32"/>
      <c r="N658" s="32"/>
      <c r="P658" s="32"/>
    </row>
    <row r="659" spans="1:16">
      <c r="A659"/>
      <c r="B659"/>
      <c r="C659"/>
      <c r="D659"/>
      <c r="E659"/>
      <c r="F659"/>
      <c r="G659"/>
      <c r="H659" s="65"/>
      <c r="J659" s="32"/>
      <c r="L659" s="32"/>
      <c r="N659" s="32"/>
      <c r="P659" s="32"/>
    </row>
    <row r="660" spans="1:16">
      <c r="A660"/>
      <c r="B660"/>
      <c r="C660"/>
      <c r="D660"/>
      <c r="E660"/>
      <c r="F660"/>
      <c r="G660"/>
      <c r="H660" s="65"/>
      <c r="J660" s="32"/>
      <c r="L660" s="32"/>
      <c r="N660" s="32"/>
      <c r="P660" s="32"/>
    </row>
    <row r="661" spans="1:16">
      <c r="A661"/>
      <c r="B661"/>
      <c r="C661"/>
      <c r="D661"/>
      <c r="E661"/>
      <c r="F661"/>
      <c r="G661"/>
      <c r="H661" s="65"/>
      <c r="J661" s="32"/>
      <c r="L661" s="32"/>
      <c r="N661" s="32"/>
      <c r="P661" s="32"/>
    </row>
    <row r="662" spans="1:16">
      <c r="A662"/>
      <c r="B662"/>
      <c r="C662"/>
      <c r="D662"/>
      <c r="E662"/>
      <c r="F662"/>
      <c r="G662"/>
      <c r="H662" s="65"/>
      <c r="J662" s="32"/>
      <c r="L662" s="32"/>
      <c r="N662" s="32"/>
      <c r="P662" s="32"/>
    </row>
    <row r="663" spans="1:16">
      <c r="A663"/>
      <c r="B663"/>
      <c r="C663"/>
      <c r="D663"/>
      <c r="E663"/>
      <c r="F663"/>
      <c r="G663"/>
      <c r="H663" s="65"/>
      <c r="J663" s="32"/>
      <c r="L663" s="32"/>
      <c r="N663" s="32"/>
      <c r="P663" s="32"/>
    </row>
    <row r="664" spans="1:16">
      <c r="A664"/>
      <c r="B664"/>
      <c r="C664"/>
      <c r="D664"/>
      <c r="E664"/>
      <c r="F664"/>
      <c r="G664"/>
      <c r="H664" s="44"/>
      <c r="J664" s="32"/>
      <c r="L664" s="32"/>
      <c r="N664" s="32"/>
      <c r="P664" s="32"/>
    </row>
    <row r="665" spans="1:16">
      <c r="A665"/>
      <c r="B665"/>
      <c r="C665"/>
      <c r="D665"/>
      <c r="E665"/>
      <c r="F665"/>
      <c r="G665"/>
      <c r="H665"/>
      <c r="I665"/>
      <c r="J665" s="56"/>
      <c r="K665"/>
      <c r="L665" s="56"/>
      <c r="M665"/>
      <c r="N665" s="56"/>
    </row>
    <row r="666" spans="1:16">
      <c r="A666"/>
      <c r="B666"/>
      <c r="C666"/>
      <c r="D666"/>
      <c r="E666"/>
      <c r="F666"/>
      <c r="G666"/>
      <c r="H666"/>
      <c r="I666"/>
      <c r="J666" s="56"/>
      <c r="K666"/>
      <c r="L666" s="56"/>
      <c r="M666"/>
      <c r="N666" s="56"/>
    </row>
    <row r="667" spans="1:16">
      <c r="A667"/>
      <c r="B667"/>
      <c r="C667"/>
      <c r="D667"/>
      <c r="E667"/>
      <c r="F667"/>
      <c r="G667"/>
      <c r="H667"/>
      <c r="I667"/>
      <c r="J667" s="56"/>
      <c r="K667"/>
      <c r="L667" s="56"/>
      <c r="M667"/>
      <c r="N667" s="56"/>
    </row>
    <row r="668" spans="1:16">
      <c r="A668"/>
      <c r="B668"/>
      <c r="C668"/>
      <c r="D668"/>
      <c r="E668"/>
      <c r="F668"/>
      <c r="G668"/>
      <c r="H668"/>
      <c r="I668"/>
      <c r="J668" s="56"/>
      <c r="K668"/>
      <c r="L668" s="56"/>
      <c r="M668"/>
      <c r="N668" s="56"/>
    </row>
    <row r="669" spans="1:16">
      <c r="A669"/>
      <c r="B669"/>
      <c r="C669"/>
      <c r="D669"/>
      <c r="E669"/>
      <c r="F669"/>
      <c r="G669" s="32"/>
      <c r="H669" s="32"/>
      <c r="I669"/>
      <c r="J669" s="56"/>
      <c r="K669"/>
      <c r="L669" s="56"/>
      <c r="M669"/>
      <c r="N669" s="56"/>
    </row>
    <row r="670" spans="1:16">
      <c r="A670"/>
      <c r="B670"/>
      <c r="C670"/>
      <c r="D670"/>
      <c r="E670"/>
      <c r="F670" s="32"/>
      <c r="G670"/>
      <c r="H670"/>
      <c r="I670"/>
      <c r="J670" s="56"/>
      <c r="K670"/>
      <c r="L670" s="56"/>
      <c r="M670"/>
      <c r="N670" s="56"/>
    </row>
    <row r="671" spans="1:16">
      <c r="H671" s="72"/>
    </row>
    <row r="673" spans="8:8">
      <c r="H673" s="72"/>
    </row>
    <row r="675" spans="8:8">
      <c r="H675" s="72"/>
    </row>
  </sheetData>
  <mergeCells count="9">
    <mergeCell ref="W25:X25"/>
    <mergeCell ref="Q641:R641"/>
    <mergeCell ref="T641:U641"/>
    <mergeCell ref="G650:H650"/>
    <mergeCell ref="G641:H641"/>
    <mergeCell ref="O641:P641"/>
    <mergeCell ref="M641:N641"/>
    <mergeCell ref="K641:L641"/>
    <mergeCell ref="I641:J641"/>
  </mergeCell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AB56"/>
  <sheetViews>
    <sheetView zoomScale="85" zoomScaleNormal="85" workbookViewId="0">
      <selection activeCell="A8" sqref="A8"/>
    </sheetView>
  </sheetViews>
  <sheetFormatPr baseColWidth="10" defaultColWidth="9.140625" defaultRowHeight="15"/>
  <cols>
    <col min="1" max="6" width="9.140625" style="56"/>
    <col min="7" max="7" width="18.28515625" style="56" bestFit="1" customWidth="1"/>
    <col min="8" max="9" width="9.140625" style="33"/>
    <col min="10" max="10" width="9.140625" style="56"/>
    <col min="11" max="11" width="37.42578125" style="56" bestFit="1" customWidth="1"/>
    <col min="12" max="14" width="9.140625" style="56"/>
    <col min="15" max="15" width="37.42578125" style="56" customWidth="1"/>
    <col min="16" max="16" width="21" style="56" customWidth="1"/>
    <col min="17" max="20" width="8.140625" style="56" customWidth="1"/>
    <col min="21" max="21" width="11.140625" style="56" customWidth="1"/>
    <col min="22" max="22" width="12.5703125" style="56" customWidth="1"/>
    <col min="23" max="26" width="21" style="56" bestFit="1" customWidth="1"/>
    <col min="27" max="27" width="22.28515625" style="56" bestFit="1" customWidth="1"/>
    <col min="28" max="28" width="21.5703125" style="56" bestFit="1" customWidth="1"/>
    <col min="29" max="16384" width="9.140625" style="56"/>
  </cols>
  <sheetData>
    <row r="1" spans="1:28">
      <c r="A1" s="66" t="s">
        <v>151</v>
      </c>
      <c r="B1" s="66" t="s">
        <v>152</v>
      </c>
      <c r="C1" s="66" t="s">
        <v>153</v>
      </c>
      <c r="D1" s="66" t="s">
        <v>154</v>
      </c>
      <c r="E1" s="66" t="s">
        <v>155</v>
      </c>
      <c r="F1" s="66" t="s">
        <v>156</v>
      </c>
      <c r="G1" s="66" t="s">
        <v>157</v>
      </c>
      <c r="H1" s="66" t="s">
        <v>158</v>
      </c>
      <c r="I1" s="66" t="s">
        <v>159</v>
      </c>
      <c r="J1" s="66" t="s">
        <v>160</v>
      </c>
      <c r="K1" s="66" t="s">
        <v>161</v>
      </c>
      <c r="L1" s="66" t="s">
        <v>39</v>
      </c>
      <c r="M1" s="66" t="s">
        <v>162</v>
      </c>
    </row>
    <row r="2" spans="1:28">
      <c r="A2" s="88">
        <v>1085844</v>
      </c>
      <c r="B2" s="88">
        <v>566747</v>
      </c>
      <c r="C2" s="88">
        <v>120092</v>
      </c>
      <c r="D2" s="88">
        <v>90125</v>
      </c>
      <c r="E2" s="88" t="s">
        <v>163</v>
      </c>
      <c r="F2" s="88">
        <v>28967</v>
      </c>
      <c r="G2" s="52">
        <v>43732</v>
      </c>
      <c r="H2" s="88">
        <v>25944</v>
      </c>
      <c r="I2" s="32">
        <v>1</v>
      </c>
      <c r="J2" s="88">
        <v>8519</v>
      </c>
      <c r="K2" s="88" t="s">
        <v>82</v>
      </c>
      <c r="L2" s="88">
        <v>1022.28</v>
      </c>
      <c r="M2" s="88" t="s">
        <v>164</v>
      </c>
      <c r="O2" s="91" t="s">
        <v>274</v>
      </c>
      <c r="P2" s="91" t="s">
        <v>273</v>
      </c>
      <c r="Q2"/>
      <c r="R2"/>
      <c r="S2"/>
      <c r="T2"/>
      <c r="U2"/>
      <c r="V2"/>
    </row>
    <row r="3" spans="1:28">
      <c r="A3" s="88">
        <v>1085848</v>
      </c>
      <c r="B3" s="88">
        <v>566772</v>
      </c>
      <c r="C3" s="88">
        <v>120092</v>
      </c>
      <c r="D3" s="88">
        <v>90125</v>
      </c>
      <c r="E3" s="88" t="s">
        <v>165</v>
      </c>
      <c r="F3" s="88">
        <v>28967</v>
      </c>
      <c r="G3" s="52">
        <v>43732</v>
      </c>
      <c r="H3" s="88">
        <v>25944</v>
      </c>
      <c r="I3" s="32">
        <v>1</v>
      </c>
      <c r="J3" s="88">
        <v>7821</v>
      </c>
      <c r="K3" s="88" t="s">
        <v>82</v>
      </c>
      <c r="L3" s="88">
        <v>938.52</v>
      </c>
      <c r="M3" s="88" t="s">
        <v>166</v>
      </c>
      <c r="O3" s="91" t="s">
        <v>38</v>
      </c>
      <c r="P3" s="88">
        <v>1</v>
      </c>
      <c r="Q3" s="88">
        <v>2</v>
      </c>
      <c r="R3" s="88">
        <v>3</v>
      </c>
      <c r="S3" s="88">
        <v>4</v>
      </c>
      <c r="T3" s="88">
        <v>5</v>
      </c>
      <c r="U3" s="88">
        <v>6</v>
      </c>
      <c r="V3" s="88" t="s">
        <v>0</v>
      </c>
    </row>
    <row r="4" spans="1:28">
      <c r="A4" s="88">
        <v>1091201</v>
      </c>
      <c r="B4" s="88">
        <v>570591</v>
      </c>
      <c r="C4" s="88">
        <v>120092</v>
      </c>
      <c r="D4" s="88">
        <v>90125</v>
      </c>
      <c r="E4" s="88" t="s">
        <v>167</v>
      </c>
      <c r="F4" s="88">
        <v>29062</v>
      </c>
      <c r="G4" s="52">
        <v>43745</v>
      </c>
      <c r="H4" s="88">
        <v>25945</v>
      </c>
      <c r="I4" s="32">
        <v>2</v>
      </c>
      <c r="J4" s="88">
        <v>7638</v>
      </c>
      <c r="K4" s="88" t="s">
        <v>79</v>
      </c>
      <c r="L4" s="88">
        <v>916.56</v>
      </c>
      <c r="M4" s="88" t="s">
        <v>168</v>
      </c>
      <c r="O4" s="44" t="s">
        <v>82</v>
      </c>
      <c r="P4" s="32">
        <v>64167</v>
      </c>
      <c r="Q4" s="32"/>
      <c r="R4" s="32">
        <v>49807</v>
      </c>
      <c r="S4" s="32"/>
      <c r="T4" s="32"/>
      <c r="U4" s="32"/>
      <c r="V4" s="32">
        <v>113974</v>
      </c>
    </row>
    <row r="5" spans="1:28">
      <c r="A5" s="88">
        <v>1091203</v>
      </c>
      <c r="B5" s="88">
        <v>570634</v>
      </c>
      <c r="C5" s="88">
        <v>120092</v>
      </c>
      <c r="D5" s="88">
        <v>90125</v>
      </c>
      <c r="E5" s="88" t="s">
        <v>169</v>
      </c>
      <c r="F5" s="88">
        <v>29062</v>
      </c>
      <c r="G5" s="52">
        <v>43745</v>
      </c>
      <c r="H5" s="88">
        <v>25945</v>
      </c>
      <c r="I5" s="32">
        <v>2</v>
      </c>
      <c r="J5" s="88">
        <v>7438</v>
      </c>
      <c r="K5" s="88" t="s">
        <v>79</v>
      </c>
      <c r="L5" s="88">
        <v>892.56</v>
      </c>
      <c r="M5" s="88" t="s">
        <v>170</v>
      </c>
      <c r="O5" s="44" t="s">
        <v>79</v>
      </c>
      <c r="P5" s="32"/>
      <c r="Q5" s="32">
        <v>64167</v>
      </c>
      <c r="R5" s="32">
        <v>14360</v>
      </c>
      <c r="S5" s="32">
        <v>64167</v>
      </c>
      <c r="T5" s="32">
        <v>64167</v>
      </c>
      <c r="U5" s="32">
        <v>64165</v>
      </c>
      <c r="V5" s="32">
        <v>271026</v>
      </c>
    </row>
    <row r="6" spans="1:28">
      <c r="A6" s="88">
        <v>1091205</v>
      </c>
      <c r="B6" s="88">
        <v>570641</v>
      </c>
      <c r="C6" s="88">
        <v>120092</v>
      </c>
      <c r="D6" s="88">
        <v>90125</v>
      </c>
      <c r="E6" s="88" t="s">
        <v>171</v>
      </c>
      <c r="F6" s="88">
        <v>29062</v>
      </c>
      <c r="G6" s="52">
        <v>43745</v>
      </c>
      <c r="H6" s="88">
        <v>25947</v>
      </c>
      <c r="I6" s="32">
        <v>4</v>
      </c>
      <c r="J6" s="88">
        <v>4723</v>
      </c>
      <c r="K6" s="88" t="s">
        <v>79</v>
      </c>
      <c r="L6" s="88">
        <v>566.76</v>
      </c>
      <c r="M6" s="88" t="s">
        <v>172</v>
      </c>
      <c r="O6" s="44" t="s">
        <v>0</v>
      </c>
      <c r="P6" s="32">
        <v>64167</v>
      </c>
      <c r="Q6" s="32">
        <v>64167</v>
      </c>
      <c r="R6" s="32">
        <v>64167</v>
      </c>
      <c r="S6" s="32">
        <v>64167</v>
      </c>
      <c r="T6" s="32">
        <v>64167</v>
      </c>
      <c r="U6" s="32">
        <v>64165</v>
      </c>
      <c r="V6" s="32">
        <v>385000</v>
      </c>
    </row>
    <row r="7" spans="1:28">
      <c r="A7" s="88">
        <v>1091216</v>
      </c>
      <c r="B7" s="88">
        <v>570648</v>
      </c>
      <c r="C7" s="88">
        <v>120092</v>
      </c>
      <c r="D7" s="88">
        <v>90125</v>
      </c>
      <c r="E7" s="88" t="s">
        <v>173</v>
      </c>
      <c r="F7" s="88">
        <v>29062</v>
      </c>
      <c r="G7" s="52">
        <v>43745</v>
      </c>
      <c r="H7" s="88">
        <v>25947</v>
      </c>
      <c r="I7" s="32">
        <v>4</v>
      </c>
      <c r="J7" s="88">
        <v>7213</v>
      </c>
      <c r="K7" s="88" t="s">
        <v>79</v>
      </c>
      <c r="L7" s="88">
        <v>865.56</v>
      </c>
      <c r="M7" s="88" t="s">
        <v>174</v>
      </c>
      <c r="O7"/>
      <c r="P7"/>
      <c r="Q7"/>
    </row>
    <row r="8" spans="1:28">
      <c r="A8" s="88">
        <v>1091222</v>
      </c>
      <c r="B8" s="88">
        <v>570673</v>
      </c>
      <c r="C8" s="88">
        <v>120092</v>
      </c>
      <c r="D8" s="88">
        <v>90125</v>
      </c>
      <c r="E8" s="88" t="s">
        <v>175</v>
      </c>
      <c r="F8" s="88">
        <v>29062</v>
      </c>
      <c r="G8" s="52">
        <v>43745</v>
      </c>
      <c r="H8" s="88">
        <v>25947</v>
      </c>
      <c r="I8" s="32">
        <v>4</v>
      </c>
      <c r="J8" s="88">
        <v>7144</v>
      </c>
      <c r="K8" s="88" t="s">
        <v>79</v>
      </c>
      <c r="L8" s="88">
        <v>857.28</v>
      </c>
      <c r="M8" s="88" t="s">
        <v>176</v>
      </c>
      <c r="O8"/>
      <c r="P8"/>
      <c r="Q8"/>
    </row>
    <row r="9" spans="1:28">
      <c r="A9" s="88">
        <v>1091224</v>
      </c>
      <c r="B9" s="88">
        <v>570698</v>
      </c>
      <c r="C9" s="88">
        <v>120092</v>
      </c>
      <c r="D9" s="88">
        <v>90125</v>
      </c>
      <c r="E9" s="88" t="s">
        <v>177</v>
      </c>
      <c r="F9" s="88">
        <v>29062</v>
      </c>
      <c r="G9" s="52">
        <v>43745</v>
      </c>
      <c r="H9" s="88">
        <v>25947</v>
      </c>
      <c r="I9" s="32">
        <v>4</v>
      </c>
      <c r="J9" s="88">
        <v>7371</v>
      </c>
      <c r="K9" s="88" t="s">
        <v>79</v>
      </c>
      <c r="L9" s="88">
        <v>884.52</v>
      </c>
      <c r="M9" s="88" t="s">
        <v>178</v>
      </c>
      <c r="O9"/>
      <c r="P9"/>
      <c r="Q9"/>
    </row>
    <row r="10" spans="1:28">
      <c r="A10" s="88">
        <v>1091231</v>
      </c>
      <c r="B10" s="88">
        <v>570734</v>
      </c>
      <c r="C10" s="88">
        <v>120092</v>
      </c>
      <c r="D10" s="88">
        <v>90125</v>
      </c>
      <c r="E10" s="88" t="s">
        <v>179</v>
      </c>
      <c r="F10" s="88">
        <v>29062</v>
      </c>
      <c r="G10" s="52">
        <v>43745</v>
      </c>
      <c r="H10" s="88">
        <v>25948</v>
      </c>
      <c r="I10" s="32">
        <v>5</v>
      </c>
      <c r="J10" s="88">
        <v>7650</v>
      </c>
      <c r="K10" s="88" t="s">
        <v>79</v>
      </c>
      <c r="L10" s="88">
        <v>918</v>
      </c>
      <c r="M10" s="88" t="s">
        <v>180</v>
      </c>
      <c r="O10"/>
      <c r="P10"/>
      <c r="Q10"/>
    </row>
    <row r="11" spans="1:28">
      <c r="A11" s="88">
        <v>1091242</v>
      </c>
      <c r="B11" s="88">
        <v>570766</v>
      </c>
      <c r="C11" s="88">
        <v>120092</v>
      </c>
      <c r="D11" s="88">
        <v>90125</v>
      </c>
      <c r="E11" s="88" t="s">
        <v>181</v>
      </c>
      <c r="F11" s="88">
        <v>29062</v>
      </c>
      <c r="G11" s="52">
        <v>43745</v>
      </c>
      <c r="H11" s="88">
        <v>25948</v>
      </c>
      <c r="I11" s="32">
        <v>5</v>
      </c>
      <c r="J11" s="88">
        <v>7619</v>
      </c>
      <c r="K11" s="88" t="s">
        <v>79</v>
      </c>
      <c r="L11" s="88">
        <v>914.28</v>
      </c>
      <c r="M11" s="88" t="s">
        <v>182</v>
      </c>
      <c r="O11" s="91" t="s">
        <v>275</v>
      </c>
      <c r="P11" s="91" t="s">
        <v>273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28">
      <c r="A12" s="88">
        <v>1091264</v>
      </c>
      <c r="B12" s="88">
        <v>570934</v>
      </c>
      <c r="C12" s="88">
        <v>120092</v>
      </c>
      <c r="D12" s="88">
        <v>90125</v>
      </c>
      <c r="E12" s="88" t="s">
        <v>183</v>
      </c>
      <c r="F12" s="88">
        <v>29062</v>
      </c>
      <c r="G12" s="52">
        <v>43745</v>
      </c>
      <c r="H12" s="88">
        <v>25949</v>
      </c>
      <c r="I12" s="32">
        <v>6</v>
      </c>
      <c r="J12" s="88">
        <v>7616</v>
      </c>
      <c r="K12" s="88" t="s">
        <v>79</v>
      </c>
      <c r="L12" s="88">
        <v>913.92</v>
      </c>
      <c r="M12" s="88" t="s">
        <v>184</v>
      </c>
      <c r="O12" s="91" t="s">
        <v>38</v>
      </c>
      <c r="P12" s="88">
        <v>1</v>
      </c>
      <c r="Q12" s="88">
        <v>2</v>
      </c>
      <c r="R12" s="88">
        <v>3</v>
      </c>
      <c r="S12" s="88">
        <v>4</v>
      </c>
      <c r="T12" s="88">
        <v>5</v>
      </c>
      <c r="U12" s="88">
        <v>6</v>
      </c>
      <c r="V12" s="88" t="s">
        <v>0</v>
      </c>
      <c r="W12"/>
      <c r="X12"/>
      <c r="Y12"/>
      <c r="Z12"/>
      <c r="AA12"/>
      <c r="AB12"/>
    </row>
    <row r="13" spans="1:28">
      <c r="A13" s="88">
        <v>1091266</v>
      </c>
      <c r="B13" s="88">
        <v>570959</v>
      </c>
      <c r="C13" s="88">
        <v>120092</v>
      </c>
      <c r="D13" s="88">
        <v>90125</v>
      </c>
      <c r="E13" s="88" t="s">
        <v>185</v>
      </c>
      <c r="F13" s="88">
        <v>29062</v>
      </c>
      <c r="G13" s="52">
        <v>43745</v>
      </c>
      <c r="H13" s="88">
        <v>25949</v>
      </c>
      <c r="I13" s="32">
        <v>6</v>
      </c>
      <c r="J13" s="88">
        <v>7777</v>
      </c>
      <c r="K13" s="88" t="s">
        <v>79</v>
      </c>
      <c r="L13" s="88">
        <v>933.24</v>
      </c>
      <c r="M13" s="88" t="s">
        <v>186</v>
      </c>
      <c r="O13" s="44" t="s">
        <v>82</v>
      </c>
      <c r="P13" s="32">
        <v>7700.0400000000009</v>
      </c>
      <c r="Q13" s="32"/>
      <c r="R13" s="32">
        <v>5976.84</v>
      </c>
      <c r="S13" s="32"/>
      <c r="T13" s="32"/>
      <c r="U13" s="32"/>
      <c r="V13" s="32">
        <v>13676.880000000001</v>
      </c>
      <c r="W13"/>
      <c r="X13"/>
      <c r="Y13"/>
      <c r="Z13"/>
      <c r="AA13"/>
      <c r="AB13"/>
    </row>
    <row r="14" spans="1:28">
      <c r="A14" s="88">
        <v>1085845</v>
      </c>
      <c r="B14" s="88">
        <v>566751</v>
      </c>
      <c r="C14" s="88">
        <v>120092</v>
      </c>
      <c r="D14" s="88">
        <v>90125</v>
      </c>
      <c r="E14" s="88" t="s">
        <v>187</v>
      </c>
      <c r="F14" s="88">
        <v>28967</v>
      </c>
      <c r="G14" s="52">
        <v>43732</v>
      </c>
      <c r="H14" s="88">
        <v>25944</v>
      </c>
      <c r="I14" s="32">
        <v>1</v>
      </c>
      <c r="J14" s="88">
        <v>8548</v>
      </c>
      <c r="K14" s="88" t="s">
        <v>82</v>
      </c>
      <c r="L14" s="88">
        <v>1025.76</v>
      </c>
      <c r="M14" s="88" t="s">
        <v>188</v>
      </c>
      <c r="O14" s="44" t="s">
        <v>79</v>
      </c>
      <c r="P14" s="32"/>
      <c r="Q14" s="32">
        <v>7700.0399999999991</v>
      </c>
      <c r="R14" s="32">
        <v>1723.2</v>
      </c>
      <c r="S14" s="32">
        <v>7700.04</v>
      </c>
      <c r="T14" s="32">
        <v>7700.0399999999981</v>
      </c>
      <c r="U14" s="32">
        <v>7699.7999999999993</v>
      </c>
      <c r="V14" s="32">
        <v>32523.119999999995</v>
      </c>
      <c r="W14"/>
      <c r="X14"/>
      <c r="Y14"/>
      <c r="Z14"/>
      <c r="AA14"/>
      <c r="AB14"/>
    </row>
    <row r="15" spans="1:28">
      <c r="A15" s="88">
        <v>1085853</v>
      </c>
      <c r="B15" s="88">
        <v>566785</v>
      </c>
      <c r="C15" s="88">
        <v>120092</v>
      </c>
      <c r="D15" s="88">
        <v>90125</v>
      </c>
      <c r="E15" s="88" t="s">
        <v>189</v>
      </c>
      <c r="F15" s="88">
        <v>28967</v>
      </c>
      <c r="G15" s="52">
        <v>43732</v>
      </c>
      <c r="H15" s="88">
        <v>25946</v>
      </c>
      <c r="I15" s="32">
        <v>3</v>
      </c>
      <c r="J15" s="88">
        <v>7967</v>
      </c>
      <c r="K15" s="88" t="s">
        <v>82</v>
      </c>
      <c r="L15" s="88">
        <v>956.04</v>
      </c>
      <c r="M15" s="88" t="s">
        <v>190</v>
      </c>
      <c r="O15" s="44" t="s">
        <v>0</v>
      </c>
      <c r="P15" s="32">
        <v>7700.0400000000009</v>
      </c>
      <c r="Q15" s="32">
        <v>7700.0399999999991</v>
      </c>
      <c r="R15" s="32">
        <v>7700.04</v>
      </c>
      <c r="S15" s="32">
        <v>7700.04</v>
      </c>
      <c r="T15" s="32">
        <v>7700.0399999999981</v>
      </c>
      <c r="U15" s="32">
        <v>7699.7999999999993</v>
      </c>
      <c r="V15" s="32">
        <v>46200</v>
      </c>
    </row>
    <row r="16" spans="1:28">
      <c r="A16" s="88">
        <v>1091186</v>
      </c>
      <c r="B16" s="88">
        <v>570544</v>
      </c>
      <c r="C16" s="88">
        <v>120092</v>
      </c>
      <c r="D16" s="88">
        <v>90125</v>
      </c>
      <c r="E16" s="88" t="s">
        <v>191</v>
      </c>
      <c r="F16" s="88">
        <v>29062</v>
      </c>
      <c r="G16" s="52">
        <v>43745</v>
      </c>
      <c r="H16" s="88">
        <v>25946</v>
      </c>
      <c r="I16" s="32">
        <v>3</v>
      </c>
      <c r="J16" s="88">
        <v>6756</v>
      </c>
      <c r="K16" s="88" t="s">
        <v>79</v>
      </c>
      <c r="L16" s="88">
        <v>810.72</v>
      </c>
      <c r="M16" s="88" t="s">
        <v>192</v>
      </c>
      <c r="O16"/>
      <c r="P16"/>
      <c r="Q16"/>
    </row>
    <row r="17" spans="1:21">
      <c r="A17" s="88">
        <v>1091192</v>
      </c>
      <c r="B17" s="88">
        <v>570561</v>
      </c>
      <c r="C17" s="88">
        <v>120092</v>
      </c>
      <c r="D17" s="88">
        <v>90125</v>
      </c>
      <c r="E17" s="88" t="s">
        <v>193</v>
      </c>
      <c r="F17" s="88">
        <v>29062</v>
      </c>
      <c r="G17" s="52">
        <v>43745</v>
      </c>
      <c r="H17" s="88">
        <v>25945</v>
      </c>
      <c r="I17" s="32">
        <v>2</v>
      </c>
      <c r="J17" s="88">
        <v>7571</v>
      </c>
      <c r="K17" s="88" t="s">
        <v>79</v>
      </c>
      <c r="L17" s="88">
        <v>908.52</v>
      </c>
      <c r="M17" s="88" t="s">
        <v>194</v>
      </c>
      <c r="O17"/>
      <c r="P17"/>
      <c r="Q17"/>
    </row>
    <row r="18" spans="1:21">
      <c r="A18" s="88">
        <v>1091223</v>
      </c>
      <c r="B18" s="88">
        <v>570680</v>
      </c>
      <c r="C18" s="88">
        <v>120092</v>
      </c>
      <c r="D18" s="88">
        <v>90125</v>
      </c>
      <c r="E18" s="88" t="s">
        <v>195</v>
      </c>
      <c r="F18" s="88">
        <v>29062</v>
      </c>
      <c r="G18" s="52">
        <v>43745</v>
      </c>
      <c r="H18" s="88">
        <v>25947</v>
      </c>
      <c r="I18" s="32">
        <v>4</v>
      </c>
      <c r="J18" s="88">
        <v>7221</v>
      </c>
      <c r="K18" s="88" t="s">
        <v>79</v>
      </c>
      <c r="L18" s="88">
        <v>866.52</v>
      </c>
      <c r="M18" s="88" t="s">
        <v>196</v>
      </c>
      <c r="O18"/>
      <c r="P18"/>
      <c r="Q18"/>
    </row>
    <row r="19" spans="1:21" ht="24">
      <c r="A19" s="88">
        <v>1091229</v>
      </c>
      <c r="B19" s="88">
        <v>570714</v>
      </c>
      <c r="C19" s="88">
        <v>120092</v>
      </c>
      <c r="D19" s="88">
        <v>90125</v>
      </c>
      <c r="E19" s="88" t="s">
        <v>197</v>
      </c>
      <c r="F19" s="88">
        <v>29062</v>
      </c>
      <c r="G19" s="52">
        <v>43745</v>
      </c>
      <c r="H19" s="88">
        <v>25948</v>
      </c>
      <c r="I19" s="32">
        <v>5</v>
      </c>
      <c r="J19" s="88">
        <v>7667</v>
      </c>
      <c r="K19" s="88" t="s">
        <v>79</v>
      </c>
      <c r="L19" s="88">
        <v>920.04</v>
      </c>
      <c r="M19" s="88" t="s">
        <v>198</v>
      </c>
      <c r="O19" s="94" t="s">
        <v>724</v>
      </c>
      <c r="P19" s="95" t="s">
        <v>725</v>
      </c>
      <c r="Q19" s="95" t="s">
        <v>726</v>
      </c>
      <c r="R19" s="95" t="s">
        <v>727</v>
      </c>
      <c r="S19" s="95" t="s">
        <v>728</v>
      </c>
      <c r="T19" s="96" t="s">
        <v>729</v>
      </c>
      <c r="U19" s="97" t="s">
        <v>730</v>
      </c>
    </row>
    <row r="20" spans="1:21">
      <c r="A20" s="88">
        <v>1091230</v>
      </c>
      <c r="B20" s="88">
        <v>570727</v>
      </c>
      <c r="C20" s="88">
        <v>120092</v>
      </c>
      <c r="D20" s="88">
        <v>90125</v>
      </c>
      <c r="E20" s="88" t="s">
        <v>199</v>
      </c>
      <c r="F20" s="88">
        <v>29062</v>
      </c>
      <c r="G20" s="52">
        <v>43745</v>
      </c>
      <c r="H20" s="88">
        <v>25948</v>
      </c>
      <c r="I20" s="32">
        <v>5</v>
      </c>
      <c r="J20" s="88">
        <v>7597</v>
      </c>
      <c r="K20" s="88" t="s">
        <v>79</v>
      </c>
      <c r="L20" s="88">
        <v>911.64</v>
      </c>
      <c r="M20" s="88" t="s">
        <v>200</v>
      </c>
      <c r="O20" s="98" t="s">
        <v>731</v>
      </c>
      <c r="P20" s="99">
        <v>50557</v>
      </c>
      <c r="Q20" s="100">
        <v>1391685</v>
      </c>
      <c r="R20" s="99">
        <v>120092</v>
      </c>
      <c r="S20" s="99">
        <v>2</v>
      </c>
      <c r="T20" s="99">
        <v>1963</v>
      </c>
      <c r="U20" s="101">
        <v>44221</v>
      </c>
    </row>
    <row r="21" spans="1:21">
      <c r="A21" s="88">
        <v>1091247</v>
      </c>
      <c r="B21" s="88">
        <v>570831</v>
      </c>
      <c r="C21" s="88">
        <v>120092</v>
      </c>
      <c r="D21" s="88">
        <v>90125</v>
      </c>
      <c r="E21" s="88" t="s">
        <v>201</v>
      </c>
      <c r="F21" s="88">
        <v>29062</v>
      </c>
      <c r="G21" s="52">
        <v>43745</v>
      </c>
      <c r="H21" s="88">
        <v>25948</v>
      </c>
      <c r="I21" s="32">
        <v>5</v>
      </c>
      <c r="J21" s="88">
        <v>7574</v>
      </c>
      <c r="K21" s="88" t="s">
        <v>79</v>
      </c>
      <c r="L21" s="88">
        <v>908.88</v>
      </c>
      <c r="M21" s="88" t="s">
        <v>202</v>
      </c>
      <c r="O21" s="98" t="s">
        <v>731</v>
      </c>
      <c r="P21" s="99">
        <v>50558</v>
      </c>
      <c r="Q21" s="100">
        <v>1391688</v>
      </c>
      <c r="R21" s="99">
        <v>120092</v>
      </c>
      <c r="S21" s="99">
        <v>1</v>
      </c>
      <c r="T21" s="99">
        <v>1082</v>
      </c>
      <c r="U21" s="101">
        <v>44137</v>
      </c>
    </row>
    <row r="22" spans="1:21">
      <c r="A22" s="88">
        <v>1091261</v>
      </c>
      <c r="B22" s="88">
        <v>570897</v>
      </c>
      <c r="C22" s="88">
        <v>120092</v>
      </c>
      <c r="D22" s="88">
        <v>90125</v>
      </c>
      <c r="E22" s="88" t="s">
        <v>203</v>
      </c>
      <c r="F22" s="88">
        <v>29062</v>
      </c>
      <c r="G22" s="52">
        <v>43745</v>
      </c>
      <c r="H22" s="88">
        <v>25949</v>
      </c>
      <c r="I22" s="32">
        <v>6</v>
      </c>
      <c r="J22" s="88">
        <v>7571</v>
      </c>
      <c r="K22" s="88" t="s">
        <v>79</v>
      </c>
      <c r="L22" s="88">
        <v>908.52</v>
      </c>
      <c r="M22" s="88" t="s">
        <v>204</v>
      </c>
      <c r="O22" s="98" t="s">
        <v>731</v>
      </c>
      <c r="P22" s="99">
        <v>50559</v>
      </c>
      <c r="Q22" s="100">
        <v>1391699</v>
      </c>
      <c r="R22" s="99">
        <v>120092</v>
      </c>
      <c r="S22" s="99">
        <v>5</v>
      </c>
      <c r="T22" s="99">
        <v>443</v>
      </c>
      <c r="U22" s="101">
        <v>44228</v>
      </c>
    </row>
    <row r="23" spans="1:21">
      <c r="A23" s="88">
        <v>1085843</v>
      </c>
      <c r="B23" s="88">
        <v>566744</v>
      </c>
      <c r="C23" s="88">
        <v>120092</v>
      </c>
      <c r="D23" s="88">
        <v>90125</v>
      </c>
      <c r="E23" s="88" t="s">
        <v>205</v>
      </c>
      <c r="F23" s="88">
        <v>28967</v>
      </c>
      <c r="G23" s="52">
        <v>43732</v>
      </c>
      <c r="H23" s="88">
        <v>25944</v>
      </c>
      <c r="I23" s="32">
        <v>1</v>
      </c>
      <c r="J23" s="88">
        <v>8182</v>
      </c>
      <c r="K23" s="88" t="s">
        <v>82</v>
      </c>
      <c r="L23" s="88">
        <v>981.84</v>
      </c>
      <c r="M23" s="88" t="s">
        <v>206</v>
      </c>
      <c r="O23" s="98" t="s">
        <v>731</v>
      </c>
      <c r="P23" s="99">
        <v>50560</v>
      </c>
      <c r="Q23" s="100">
        <v>1391705</v>
      </c>
      <c r="R23" s="99">
        <v>120092</v>
      </c>
      <c r="S23" s="99">
        <v>3</v>
      </c>
      <c r="T23" s="99">
        <v>1387</v>
      </c>
      <c r="U23" s="101">
        <v>44235</v>
      </c>
    </row>
    <row r="24" spans="1:21">
      <c r="A24" s="88">
        <v>1085857</v>
      </c>
      <c r="B24" s="88">
        <v>566793</v>
      </c>
      <c r="C24" s="88">
        <v>120092</v>
      </c>
      <c r="D24" s="88">
        <v>90125</v>
      </c>
      <c r="E24" s="88" t="s">
        <v>207</v>
      </c>
      <c r="F24" s="88">
        <v>28967</v>
      </c>
      <c r="G24" s="52">
        <v>43732</v>
      </c>
      <c r="H24" s="88">
        <v>25946</v>
      </c>
      <c r="I24" s="32">
        <v>3</v>
      </c>
      <c r="J24" s="88">
        <v>8103</v>
      </c>
      <c r="K24" s="88" t="s">
        <v>82</v>
      </c>
      <c r="L24" s="88">
        <v>972.36</v>
      </c>
      <c r="M24" s="88" t="s">
        <v>208</v>
      </c>
    </row>
    <row r="25" spans="1:21">
      <c r="A25" s="88">
        <v>1091193</v>
      </c>
      <c r="B25" s="88">
        <v>570569</v>
      </c>
      <c r="C25" s="88">
        <v>120092</v>
      </c>
      <c r="D25" s="88">
        <v>90125</v>
      </c>
      <c r="E25" s="88" t="s">
        <v>209</v>
      </c>
      <c r="F25" s="88">
        <v>29062</v>
      </c>
      <c r="G25" s="52">
        <v>43745</v>
      </c>
      <c r="H25" s="88">
        <v>25945</v>
      </c>
      <c r="I25" s="32">
        <v>2</v>
      </c>
      <c r="J25" s="88">
        <v>7610</v>
      </c>
      <c r="K25" s="88" t="s">
        <v>79</v>
      </c>
      <c r="L25" s="88">
        <v>913.2</v>
      </c>
      <c r="M25" s="88" t="s">
        <v>210</v>
      </c>
      <c r="T25" s="56">
        <f>SUM(T20:T23)</f>
        <v>4875</v>
      </c>
    </row>
    <row r="26" spans="1:21">
      <c r="A26" s="88">
        <v>1091204</v>
      </c>
      <c r="B26" s="88">
        <v>570637</v>
      </c>
      <c r="C26" s="88">
        <v>120092</v>
      </c>
      <c r="D26" s="88">
        <v>90125</v>
      </c>
      <c r="E26" s="88" t="s">
        <v>211</v>
      </c>
      <c r="F26" s="88">
        <v>29062</v>
      </c>
      <c r="G26" s="52">
        <v>43745</v>
      </c>
      <c r="H26" s="88">
        <v>25945</v>
      </c>
      <c r="I26" s="32">
        <v>2</v>
      </c>
      <c r="J26" s="88">
        <v>2389</v>
      </c>
      <c r="K26" s="88" t="s">
        <v>79</v>
      </c>
      <c r="L26" s="88">
        <v>286.68</v>
      </c>
      <c r="M26" s="88" t="s">
        <v>212</v>
      </c>
      <c r="T26" s="56">
        <f>+GETPIVOTDATA("unidades",$O$2)+T25</f>
        <v>389875</v>
      </c>
    </row>
    <row r="27" spans="1:21">
      <c r="A27" s="88">
        <v>1091225</v>
      </c>
      <c r="B27" s="88">
        <v>570702</v>
      </c>
      <c r="C27" s="88">
        <v>120092</v>
      </c>
      <c r="D27" s="88">
        <v>90125</v>
      </c>
      <c r="E27" s="88" t="s">
        <v>213</v>
      </c>
      <c r="F27" s="88">
        <v>29062</v>
      </c>
      <c r="G27" s="52">
        <v>43745</v>
      </c>
      <c r="H27" s="88">
        <v>25947</v>
      </c>
      <c r="I27" s="32">
        <v>4</v>
      </c>
      <c r="J27" s="88">
        <v>7592</v>
      </c>
      <c r="K27" s="88" t="s">
        <v>79</v>
      </c>
      <c r="L27" s="88">
        <v>911.04</v>
      </c>
      <c r="M27" s="88" t="s">
        <v>214</v>
      </c>
    </row>
    <row r="28" spans="1:21">
      <c r="A28" s="88">
        <v>1091226</v>
      </c>
      <c r="B28" s="88">
        <v>570705</v>
      </c>
      <c r="C28" s="88">
        <v>120092</v>
      </c>
      <c r="D28" s="88">
        <v>90125</v>
      </c>
      <c r="E28" s="88" t="s">
        <v>215</v>
      </c>
      <c r="F28" s="88">
        <v>29062</v>
      </c>
      <c r="G28" s="52">
        <v>43745</v>
      </c>
      <c r="H28" s="88">
        <v>25947</v>
      </c>
      <c r="I28" s="32">
        <v>4</v>
      </c>
      <c r="J28" s="88">
        <v>1404</v>
      </c>
      <c r="K28" s="88" t="s">
        <v>79</v>
      </c>
      <c r="L28" s="88">
        <v>168.48</v>
      </c>
      <c r="M28" s="88" t="s">
        <v>216</v>
      </c>
    </row>
    <row r="29" spans="1:21">
      <c r="A29" s="88">
        <v>1091252</v>
      </c>
      <c r="B29" s="88">
        <v>570837</v>
      </c>
      <c r="C29" s="88">
        <v>120092</v>
      </c>
      <c r="D29" s="88">
        <v>90125</v>
      </c>
      <c r="E29" s="88" t="s">
        <v>217</v>
      </c>
      <c r="F29" s="88">
        <v>29062</v>
      </c>
      <c r="G29" s="52">
        <v>43745</v>
      </c>
      <c r="H29" s="88">
        <v>25948</v>
      </c>
      <c r="I29" s="32">
        <v>5</v>
      </c>
      <c r="J29" s="88">
        <v>4726</v>
      </c>
      <c r="K29" s="88" t="s">
        <v>79</v>
      </c>
      <c r="L29" s="88">
        <v>567.12</v>
      </c>
      <c r="M29" s="88" t="s">
        <v>218</v>
      </c>
    </row>
    <row r="30" spans="1:21">
      <c r="A30" s="88">
        <v>1091258</v>
      </c>
      <c r="B30" s="88">
        <v>570855</v>
      </c>
      <c r="C30" s="88">
        <v>120092</v>
      </c>
      <c r="D30" s="88">
        <v>90125</v>
      </c>
      <c r="E30" s="88" t="s">
        <v>219</v>
      </c>
      <c r="F30" s="88">
        <v>29062</v>
      </c>
      <c r="G30" s="52">
        <v>43745</v>
      </c>
      <c r="H30" s="88">
        <v>25949</v>
      </c>
      <c r="I30" s="32">
        <v>6</v>
      </c>
      <c r="J30" s="88">
        <v>2843</v>
      </c>
      <c r="K30" s="88" t="s">
        <v>79</v>
      </c>
      <c r="L30" s="88">
        <v>341.16</v>
      </c>
      <c r="M30" s="88" t="s">
        <v>220</v>
      </c>
    </row>
    <row r="31" spans="1:21">
      <c r="A31" s="88">
        <v>1091269</v>
      </c>
      <c r="B31" s="88">
        <v>570988</v>
      </c>
      <c r="C31" s="88">
        <v>120092</v>
      </c>
      <c r="D31" s="88">
        <v>90125</v>
      </c>
      <c r="E31" s="88" t="s">
        <v>221</v>
      </c>
      <c r="F31" s="88">
        <v>29062</v>
      </c>
      <c r="G31" s="52">
        <v>43745</v>
      </c>
      <c r="H31" s="88">
        <v>25949</v>
      </c>
      <c r="I31" s="32">
        <v>6</v>
      </c>
      <c r="J31" s="88">
        <v>7799</v>
      </c>
      <c r="K31" s="88" t="s">
        <v>79</v>
      </c>
      <c r="L31" s="88">
        <v>935.88</v>
      </c>
      <c r="M31" s="88" t="s">
        <v>222</v>
      </c>
    </row>
    <row r="32" spans="1:21">
      <c r="A32" s="88">
        <v>1085849</v>
      </c>
      <c r="B32" s="88">
        <v>566774</v>
      </c>
      <c r="C32" s="88">
        <v>120092</v>
      </c>
      <c r="D32" s="88">
        <v>90125</v>
      </c>
      <c r="E32" s="88" t="s">
        <v>223</v>
      </c>
      <c r="F32" s="88">
        <v>28967</v>
      </c>
      <c r="G32" s="52">
        <v>43732</v>
      </c>
      <c r="H32" s="88">
        <v>25944</v>
      </c>
      <c r="I32" s="32">
        <v>1</v>
      </c>
      <c r="J32" s="88">
        <v>7804</v>
      </c>
      <c r="K32" s="88" t="s">
        <v>82</v>
      </c>
      <c r="L32" s="88">
        <v>936.48</v>
      </c>
      <c r="M32" s="88" t="s">
        <v>224</v>
      </c>
    </row>
    <row r="33" spans="1:13">
      <c r="A33" s="88">
        <v>1085850</v>
      </c>
      <c r="B33" s="88">
        <v>566781</v>
      </c>
      <c r="C33" s="88">
        <v>120092</v>
      </c>
      <c r="D33" s="88">
        <v>90125</v>
      </c>
      <c r="E33" s="88" t="s">
        <v>225</v>
      </c>
      <c r="F33" s="88">
        <v>28967</v>
      </c>
      <c r="G33" s="52">
        <v>43732</v>
      </c>
      <c r="H33" s="88">
        <v>25944</v>
      </c>
      <c r="I33" s="32">
        <v>1</v>
      </c>
      <c r="J33" s="88">
        <v>6163</v>
      </c>
      <c r="K33" s="88" t="s">
        <v>82</v>
      </c>
      <c r="L33" s="88">
        <v>739.56</v>
      </c>
      <c r="M33" s="88" t="s">
        <v>226</v>
      </c>
    </row>
    <row r="34" spans="1:13">
      <c r="A34" s="88">
        <v>1091197</v>
      </c>
      <c r="B34" s="88">
        <v>570575</v>
      </c>
      <c r="C34" s="88">
        <v>120092</v>
      </c>
      <c r="D34" s="88">
        <v>90125</v>
      </c>
      <c r="E34" s="88" t="s">
        <v>227</v>
      </c>
      <c r="F34" s="88">
        <v>29062</v>
      </c>
      <c r="G34" s="52">
        <v>43745</v>
      </c>
      <c r="H34" s="88">
        <v>25945</v>
      </c>
      <c r="I34" s="32">
        <v>2</v>
      </c>
      <c r="J34" s="88">
        <v>7714</v>
      </c>
      <c r="K34" s="88" t="s">
        <v>79</v>
      </c>
      <c r="L34" s="88">
        <v>925.68</v>
      </c>
      <c r="M34" s="88" t="s">
        <v>228</v>
      </c>
    </row>
    <row r="35" spans="1:13">
      <c r="A35" s="88">
        <v>1091199</v>
      </c>
      <c r="B35" s="88">
        <v>570582</v>
      </c>
      <c r="C35" s="88">
        <v>120092</v>
      </c>
      <c r="D35" s="88">
        <v>90125</v>
      </c>
      <c r="E35" s="88" t="s">
        <v>229</v>
      </c>
      <c r="F35" s="88">
        <v>29062</v>
      </c>
      <c r="G35" s="52">
        <v>43745</v>
      </c>
      <c r="H35" s="88">
        <v>25945</v>
      </c>
      <c r="I35" s="32">
        <v>2</v>
      </c>
      <c r="J35" s="88">
        <v>7669</v>
      </c>
      <c r="K35" s="88" t="s">
        <v>79</v>
      </c>
      <c r="L35" s="88">
        <v>920.28</v>
      </c>
      <c r="M35" s="88" t="s">
        <v>230</v>
      </c>
    </row>
    <row r="36" spans="1:13">
      <c r="A36" s="88">
        <v>1091220</v>
      </c>
      <c r="B36" s="88">
        <v>570657</v>
      </c>
      <c r="C36" s="88">
        <v>120092</v>
      </c>
      <c r="D36" s="88">
        <v>90125</v>
      </c>
      <c r="E36" s="88" t="s">
        <v>231</v>
      </c>
      <c r="F36" s="88">
        <v>29062</v>
      </c>
      <c r="G36" s="52">
        <v>43745</v>
      </c>
      <c r="H36" s="88">
        <v>25947</v>
      </c>
      <c r="I36" s="32">
        <v>4</v>
      </c>
      <c r="J36" s="88">
        <v>7138</v>
      </c>
      <c r="K36" s="88" t="s">
        <v>79</v>
      </c>
      <c r="L36" s="88">
        <v>856.56</v>
      </c>
      <c r="M36" s="88" t="s">
        <v>232</v>
      </c>
    </row>
    <row r="37" spans="1:13">
      <c r="A37" s="88">
        <v>1091221</v>
      </c>
      <c r="B37" s="88">
        <v>570668</v>
      </c>
      <c r="C37" s="88">
        <v>120092</v>
      </c>
      <c r="D37" s="88">
        <v>90125</v>
      </c>
      <c r="E37" s="88" t="s">
        <v>233</v>
      </c>
      <c r="F37" s="88">
        <v>29062</v>
      </c>
      <c r="G37" s="52">
        <v>43745</v>
      </c>
      <c r="H37" s="88">
        <v>25947</v>
      </c>
      <c r="I37" s="32">
        <v>4</v>
      </c>
      <c r="J37" s="88">
        <v>7172</v>
      </c>
      <c r="K37" s="88" t="s">
        <v>79</v>
      </c>
      <c r="L37" s="88">
        <v>860.64</v>
      </c>
      <c r="M37" s="88" t="s">
        <v>234</v>
      </c>
    </row>
    <row r="38" spans="1:13">
      <c r="A38" s="88">
        <v>1085846</v>
      </c>
      <c r="B38" s="88">
        <v>566759</v>
      </c>
      <c r="C38" s="88">
        <v>120092</v>
      </c>
      <c r="D38" s="88">
        <v>90125</v>
      </c>
      <c r="E38" s="88" t="s">
        <v>235</v>
      </c>
      <c r="F38" s="88">
        <v>28967</v>
      </c>
      <c r="G38" s="52">
        <v>43732</v>
      </c>
      <c r="H38" s="88">
        <v>25944</v>
      </c>
      <c r="I38" s="32">
        <v>1</v>
      </c>
      <c r="J38" s="88">
        <v>8555</v>
      </c>
      <c r="K38" s="88" t="s">
        <v>82</v>
      </c>
      <c r="L38" s="88">
        <v>1026.5999999999999</v>
      </c>
      <c r="M38" s="88" t="s">
        <v>236</v>
      </c>
    </row>
    <row r="39" spans="1:13">
      <c r="A39" s="88">
        <v>1085855</v>
      </c>
      <c r="B39" s="88">
        <v>566791</v>
      </c>
      <c r="C39" s="88">
        <v>120092</v>
      </c>
      <c r="D39" s="88">
        <v>90125</v>
      </c>
      <c r="E39" s="88" t="s">
        <v>237</v>
      </c>
      <c r="F39" s="88">
        <v>28967</v>
      </c>
      <c r="G39" s="52">
        <v>43732</v>
      </c>
      <c r="H39" s="88">
        <v>25946</v>
      </c>
      <c r="I39" s="32">
        <v>3</v>
      </c>
      <c r="J39" s="88">
        <v>7945</v>
      </c>
      <c r="K39" s="88" t="s">
        <v>82</v>
      </c>
      <c r="L39" s="88">
        <v>953.4</v>
      </c>
      <c r="M39" s="88" t="s">
        <v>238</v>
      </c>
    </row>
    <row r="40" spans="1:13">
      <c r="A40" s="88">
        <v>1085856</v>
      </c>
      <c r="B40" s="88">
        <v>566792</v>
      </c>
      <c r="C40" s="88">
        <v>120092</v>
      </c>
      <c r="D40" s="88">
        <v>90125</v>
      </c>
      <c r="E40" s="88" t="s">
        <v>239</v>
      </c>
      <c r="F40" s="88">
        <v>28967</v>
      </c>
      <c r="G40" s="52">
        <v>43732</v>
      </c>
      <c r="H40" s="88">
        <v>25946</v>
      </c>
      <c r="I40" s="32">
        <v>3</v>
      </c>
      <c r="J40" s="88">
        <v>8104</v>
      </c>
      <c r="K40" s="88" t="s">
        <v>82</v>
      </c>
      <c r="L40" s="88">
        <v>972.48</v>
      </c>
      <c r="M40" s="88" t="s">
        <v>240</v>
      </c>
    </row>
    <row r="41" spans="1:13">
      <c r="A41" s="88">
        <v>1091200</v>
      </c>
      <c r="B41" s="88">
        <v>570586</v>
      </c>
      <c r="C41" s="88">
        <v>120092</v>
      </c>
      <c r="D41" s="88">
        <v>90125</v>
      </c>
      <c r="E41" s="88" t="s">
        <v>241</v>
      </c>
      <c r="F41" s="88">
        <v>29062</v>
      </c>
      <c r="G41" s="52">
        <v>43745</v>
      </c>
      <c r="H41" s="88">
        <v>25945</v>
      </c>
      <c r="I41" s="32">
        <v>2</v>
      </c>
      <c r="J41" s="88">
        <v>7604</v>
      </c>
      <c r="K41" s="88" t="s">
        <v>79</v>
      </c>
      <c r="L41" s="88">
        <v>912.48</v>
      </c>
      <c r="M41" s="88" t="s">
        <v>242</v>
      </c>
    </row>
    <row r="42" spans="1:13">
      <c r="A42" s="88">
        <v>1091218</v>
      </c>
      <c r="B42" s="88">
        <v>570654</v>
      </c>
      <c r="C42" s="88">
        <v>120092</v>
      </c>
      <c r="D42" s="88">
        <v>90125</v>
      </c>
      <c r="E42" s="88" t="s">
        <v>243</v>
      </c>
      <c r="F42" s="88">
        <v>29062</v>
      </c>
      <c r="G42" s="52">
        <v>43745</v>
      </c>
      <c r="H42" s="88">
        <v>25947</v>
      </c>
      <c r="I42" s="32">
        <v>4</v>
      </c>
      <c r="J42" s="88">
        <v>7189</v>
      </c>
      <c r="K42" s="88" t="s">
        <v>79</v>
      </c>
      <c r="L42" s="88">
        <v>862.68</v>
      </c>
      <c r="M42" s="88" t="s">
        <v>244</v>
      </c>
    </row>
    <row r="43" spans="1:13">
      <c r="A43" s="88">
        <v>1091271</v>
      </c>
      <c r="B43" s="88">
        <v>571022</v>
      </c>
      <c r="C43" s="88">
        <v>120092</v>
      </c>
      <c r="D43" s="88">
        <v>90125</v>
      </c>
      <c r="E43" s="88" t="s">
        <v>245</v>
      </c>
      <c r="F43" s="88">
        <v>29062</v>
      </c>
      <c r="G43" s="52">
        <v>43745</v>
      </c>
      <c r="H43" s="88">
        <v>25949</v>
      </c>
      <c r="I43" s="32">
        <v>6</v>
      </c>
      <c r="J43" s="88">
        <v>7690</v>
      </c>
      <c r="K43" s="88" t="s">
        <v>79</v>
      </c>
      <c r="L43" s="88">
        <v>922.8</v>
      </c>
      <c r="M43" s="88" t="s">
        <v>246</v>
      </c>
    </row>
    <row r="44" spans="1:13">
      <c r="A44" s="88">
        <v>1085847</v>
      </c>
      <c r="B44" s="88">
        <v>566762</v>
      </c>
      <c r="C44" s="88">
        <v>120092</v>
      </c>
      <c r="D44" s="88">
        <v>90125</v>
      </c>
      <c r="E44" s="88" t="s">
        <v>247</v>
      </c>
      <c r="F44" s="88">
        <v>28967</v>
      </c>
      <c r="G44" s="52">
        <v>43732</v>
      </c>
      <c r="H44" s="88">
        <v>25944</v>
      </c>
      <c r="I44" s="32">
        <v>1</v>
      </c>
      <c r="J44" s="88">
        <v>8575</v>
      </c>
      <c r="K44" s="88" t="s">
        <v>82</v>
      </c>
      <c r="L44" s="88">
        <v>1029</v>
      </c>
      <c r="M44" s="88" t="s">
        <v>248</v>
      </c>
    </row>
    <row r="45" spans="1:13">
      <c r="A45" s="88">
        <v>1085854</v>
      </c>
      <c r="B45" s="88">
        <v>566789</v>
      </c>
      <c r="C45" s="88">
        <v>120092</v>
      </c>
      <c r="D45" s="88">
        <v>90125</v>
      </c>
      <c r="E45" s="88" t="s">
        <v>249</v>
      </c>
      <c r="F45" s="88">
        <v>28967</v>
      </c>
      <c r="G45" s="52">
        <v>43732</v>
      </c>
      <c r="H45" s="88">
        <v>25946</v>
      </c>
      <c r="I45" s="32">
        <v>3</v>
      </c>
      <c r="J45" s="88">
        <v>8015</v>
      </c>
      <c r="K45" s="88" t="s">
        <v>82</v>
      </c>
      <c r="L45" s="88">
        <v>961.8</v>
      </c>
      <c r="M45" s="88" t="s">
        <v>250</v>
      </c>
    </row>
    <row r="46" spans="1:13">
      <c r="A46" s="88">
        <v>1085858</v>
      </c>
      <c r="B46" s="88">
        <v>566796</v>
      </c>
      <c r="C46" s="88">
        <v>120092</v>
      </c>
      <c r="D46" s="88">
        <v>90125</v>
      </c>
      <c r="E46" s="88" t="s">
        <v>251</v>
      </c>
      <c r="F46" s="88">
        <v>28967</v>
      </c>
      <c r="G46" s="52">
        <v>43732</v>
      </c>
      <c r="H46" s="88">
        <v>25946</v>
      </c>
      <c r="I46" s="32">
        <v>3</v>
      </c>
      <c r="J46" s="88">
        <v>8017</v>
      </c>
      <c r="K46" s="88" t="s">
        <v>82</v>
      </c>
      <c r="L46" s="88">
        <v>962.04</v>
      </c>
      <c r="M46" s="88" t="s">
        <v>252</v>
      </c>
    </row>
    <row r="47" spans="1:13">
      <c r="A47" s="88">
        <v>1091185</v>
      </c>
      <c r="B47" s="88">
        <v>570540</v>
      </c>
      <c r="C47" s="88">
        <v>120092</v>
      </c>
      <c r="D47" s="88">
        <v>90125</v>
      </c>
      <c r="E47" s="88" t="s">
        <v>253</v>
      </c>
      <c r="F47" s="88">
        <v>29062</v>
      </c>
      <c r="G47" s="52">
        <v>43745</v>
      </c>
      <c r="H47" s="88">
        <v>25946</v>
      </c>
      <c r="I47" s="32">
        <v>3</v>
      </c>
      <c r="J47" s="88">
        <v>7604</v>
      </c>
      <c r="K47" s="88" t="s">
        <v>79</v>
      </c>
      <c r="L47" s="88">
        <v>912.48</v>
      </c>
      <c r="M47" s="88" t="s">
        <v>254</v>
      </c>
    </row>
    <row r="48" spans="1:13">
      <c r="A48" s="88">
        <v>1091202</v>
      </c>
      <c r="B48" s="88">
        <v>570601</v>
      </c>
      <c r="C48" s="88">
        <v>120092</v>
      </c>
      <c r="D48" s="88">
        <v>90125</v>
      </c>
      <c r="E48" s="88" t="s">
        <v>255</v>
      </c>
      <c r="F48" s="88">
        <v>29062</v>
      </c>
      <c r="G48" s="52">
        <v>43745</v>
      </c>
      <c r="H48" s="88">
        <v>25945</v>
      </c>
      <c r="I48" s="32">
        <v>2</v>
      </c>
      <c r="J48" s="88">
        <v>7679</v>
      </c>
      <c r="K48" s="88" t="s">
        <v>79</v>
      </c>
      <c r="L48" s="88">
        <v>921.48</v>
      </c>
      <c r="M48" s="88" t="s">
        <v>256</v>
      </c>
    </row>
    <row r="49" spans="1:13">
      <c r="A49" s="88">
        <v>1091228</v>
      </c>
      <c r="B49" s="88">
        <v>570708</v>
      </c>
      <c r="C49" s="88">
        <v>120092</v>
      </c>
      <c r="D49" s="88">
        <v>90125</v>
      </c>
      <c r="E49" s="88" t="s">
        <v>257</v>
      </c>
      <c r="F49" s="88">
        <v>29062</v>
      </c>
      <c r="G49" s="52">
        <v>43745</v>
      </c>
      <c r="H49" s="88">
        <v>25948</v>
      </c>
      <c r="I49" s="32">
        <v>5</v>
      </c>
      <c r="J49" s="88">
        <v>6188</v>
      </c>
      <c r="K49" s="88" t="s">
        <v>79</v>
      </c>
      <c r="L49" s="88">
        <v>742.56</v>
      </c>
      <c r="M49" s="88" t="s">
        <v>258</v>
      </c>
    </row>
    <row r="50" spans="1:13">
      <c r="A50" s="88">
        <v>1091244</v>
      </c>
      <c r="B50" s="88">
        <v>570808</v>
      </c>
      <c r="C50" s="88">
        <v>120092</v>
      </c>
      <c r="D50" s="88">
        <v>90125</v>
      </c>
      <c r="E50" s="88" t="s">
        <v>259</v>
      </c>
      <c r="F50" s="88">
        <v>29062</v>
      </c>
      <c r="G50" s="52">
        <v>43745</v>
      </c>
      <c r="H50" s="88">
        <v>25948</v>
      </c>
      <c r="I50" s="32">
        <v>5</v>
      </c>
      <c r="J50" s="88">
        <v>7570</v>
      </c>
      <c r="K50" s="88" t="s">
        <v>79</v>
      </c>
      <c r="L50" s="88">
        <v>908.4</v>
      </c>
      <c r="M50" s="88" t="s">
        <v>260</v>
      </c>
    </row>
    <row r="51" spans="1:13">
      <c r="A51" s="88">
        <v>1091189</v>
      </c>
      <c r="B51" s="88">
        <v>570551</v>
      </c>
      <c r="C51" s="88">
        <v>120092</v>
      </c>
      <c r="D51" s="88">
        <v>90125</v>
      </c>
      <c r="E51" s="88" t="s">
        <v>261</v>
      </c>
      <c r="F51" s="88">
        <v>29062</v>
      </c>
      <c r="G51" s="52">
        <v>43745</v>
      </c>
      <c r="H51" s="88">
        <v>25945</v>
      </c>
      <c r="I51" s="32">
        <v>2</v>
      </c>
      <c r="J51" s="88">
        <v>855</v>
      </c>
      <c r="K51" s="88" t="s">
        <v>79</v>
      </c>
      <c r="L51" s="88">
        <v>102.6</v>
      </c>
      <c r="M51" s="88" t="s">
        <v>262</v>
      </c>
    </row>
    <row r="52" spans="1:13">
      <c r="A52" s="88">
        <v>1091238</v>
      </c>
      <c r="B52" s="88">
        <v>570751</v>
      </c>
      <c r="C52" s="88">
        <v>120092</v>
      </c>
      <c r="D52" s="88">
        <v>90125</v>
      </c>
      <c r="E52" s="88" t="s">
        <v>263</v>
      </c>
      <c r="F52" s="88">
        <v>29062</v>
      </c>
      <c r="G52" s="52">
        <v>43745</v>
      </c>
      <c r="H52" s="88">
        <v>25948</v>
      </c>
      <c r="I52" s="32">
        <v>5</v>
      </c>
      <c r="J52" s="88">
        <v>7576</v>
      </c>
      <c r="K52" s="88" t="s">
        <v>79</v>
      </c>
      <c r="L52" s="88">
        <v>909.12</v>
      </c>
      <c r="M52" s="88" t="s">
        <v>264</v>
      </c>
    </row>
    <row r="53" spans="1:13">
      <c r="A53" s="88">
        <v>1091262</v>
      </c>
      <c r="B53" s="88">
        <v>570924</v>
      </c>
      <c r="C53" s="88">
        <v>120092</v>
      </c>
      <c r="D53" s="88">
        <v>90125</v>
      </c>
      <c r="E53" s="88" t="s">
        <v>265</v>
      </c>
      <c r="F53" s="88">
        <v>29062</v>
      </c>
      <c r="G53" s="52">
        <v>43745</v>
      </c>
      <c r="H53" s="88">
        <v>25949</v>
      </c>
      <c r="I53" s="32">
        <v>6</v>
      </c>
      <c r="J53" s="88">
        <v>7578</v>
      </c>
      <c r="K53" s="88" t="s">
        <v>79</v>
      </c>
      <c r="L53" s="88">
        <v>909.36</v>
      </c>
      <c r="M53" s="88" t="s">
        <v>266</v>
      </c>
    </row>
    <row r="54" spans="1:13">
      <c r="A54" s="88">
        <v>1085851</v>
      </c>
      <c r="B54" s="88">
        <v>566784</v>
      </c>
      <c r="C54" s="88">
        <v>120092</v>
      </c>
      <c r="D54" s="88">
        <v>90125</v>
      </c>
      <c r="E54" s="88" t="s">
        <v>267</v>
      </c>
      <c r="F54" s="88">
        <v>28967</v>
      </c>
      <c r="G54" s="52">
        <v>43732</v>
      </c>
      <c r="H54" s="88">
        <v>25946</v>
      </c>
      <c r="I54" s="32">
        <v>3</v>
      </c>
      <c r="J54" s="88">
        <v>1656</v>
      </c>
      <c r="K54" s="88" t="s">
        <v>82</v>
      </c>
      <c r="L54" s="88">
        <v>198.72</v>
      </c>
      <c r="M54" s="88" t="s">
        <v>268</v>
      </c>
    </row>
    <row r="55" spans="1:13">
      <c r="A55" s="88">
        <v>1091259</v>
      </c>
      <c r="B55" s="88">
        <v>570877</v>
      </c>
      <c r="C55" s="88">
        <v>120092</v>
      </c>
      <c r="D55" s="88">
        <v>90125</v>
      </c>
      <c r="E55" s="88" t="s">
        <v>269</v>
      </c>
      <c r="F55" s="88">
        <v>29062</v>
      </c>
      <c r="G55" s="52">
        <v>43745</v>
      </c>
      <c r="H55" s="88">
        <v>25949</v>
      </c>
      <c r="I55" s="32">
        <v>6</v>
      </c>
      <c r="J55" s="88">
        <v>7600</v>
      </c>
      <c r="K55" s="88" t="s">
        <v>79</v>
      </c>
      <c r="L55" s="88">
        <v>912</v>
      </c>
      <c r="M55" s="88" t="s">
        <v>270</v>
      </c>
    </row>
    <row r="56" spans="1:13">
      <c r="A56" s="88">
        <v>1091274</v>
      </c>
      <c r="B56" s="88">
        <v>571028</v>
      </c>
      <c r="C56" s="88">
        <v>120092</v>
      </c>
      <c r="D56" s="88">
        <v>90125</v>
      </c>
      <c r="E56" s="88" t="s">
        <v>271</v>
      </c>
      <c r="F56" s="88">
        <v>29062</v>
      </c>
      <c r="G56" s="52">
        <v>43745</v>
      </c>
      <c r="H56" s="88">
        <v>25949</v>
      </c>
      <c r="I56" s="32">
        <v>6</v>
      </c>
      <c r="J56" s="88">
        <v>7691</v>
      </c>
      <c r="K56" s="88" t="s">
        <v>79</v>
      </c>
      <c r="L56" s="88">
        <v>922.92</v>
      </c>
      <c r="M56" s="88" t="s">
        <v>272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Y7"/>
  <sheetViews>
    <sheetView workbookViewId="0">
      <selection activeCell="O33" sqref="O33"/>
    </sheetView>
  </sheetViews>
  <sheetFormatPr baseColWidth="10" defaultRowHeight="15"/>
  <sheetData>
    <row r="1" spans="1:25" s="88" customFormat="1">
      <c r="A1" s="66" t="s">
        <v>689</v>
      </c>
      <c r="B1" s="66" t="s">
        <v>690</v>
      </c>
      <c r="C1" s="66" t="s">
        <v>691</v>
      </c>
      <c r="D1" s="66" t="s">
        <v>692</v>
      </c>
      <c r="E1" s="66" t="s">
        <v>693</v>
      </c>
      <c r="F1" s="66" t="s">
        <v>694</v>
      </c>
      <c r="G1" s="66" t="s">
        <v>695</v>
      </c>
      <c r="H1" s="66" t="s">
        <v>696</v>
      </c>
      <c r="I1" s="66" t="s">
        <v>697</v>
      </c>
      <c r="J1" s="66" t="s">
        <v>698</v>
      </c>
      <c r="K1" s="66" t="s">
        <v>699</v>
      </c>
      <c r="L1" s="66" t="s">
        <v>700</v>
      </c>
      <c r="M1" s="66" t="s">
        <v>701</v>
      </c>
      <c r="N1" s="66" t="s">
        <v>702</v>
      </c>
      <c r="O1" s="66" t="s">
        <v>703</v>
      </c>
      <c r="P1" s="66" t="s">
        <v>704</v>
      </c>
      <c r="Q1" s="66" t="s">
        <v>705</v>
      </c>
      <c r="R1" s="66" t="s">
        <v>158</v>
      </c>
      <c r="S1" s="66" t="s">
        <v>706</v>
      </c>
      <c r="T1" s="66" t="s">
        <v>707</v>
      </c>
      <c r="U1" s="66" t="s">
        <v>708</v>
      </c>
      <c r="V1" s="66" t="s">
        <v>709</v>
      </c>
      <c r="W1" s="66" t="s">
        <v>710</v>
      </c>
      <c r="X1" s="66" t="s">
        <v>711</v>
      </c>
      <c r="Y1" s="66" t="s">
        <v>712</v>
      </c>
    </row>
    <row r="2" spans="1:25" s="88" customFormat="1">
      <c r="A2" s="88">
        <v>8725</v>
      </c>
      <c r="B2" s="88">
        <v>120092</v>
      </c>
      <c r="C2" s="88" t="s">
        <v>144</v>
      </c>
      <c r="D2" s="88">
        <v>146</v>
      </c>
      <c r="E2" s="88" t="s">
        <v>713</v>
      </c>
      <c r="F2" s="88">
        <v>1</v>
      </c>
      <c r="G2" s="88" t="s">
        <v>714</v>
      </c>
      <c r="H2" s="52">
        <v>44634</v>
      </c>
      <c r="I2" s="52">
        <v>44634</v>
      </c>
      <c r="J2" s="88">
        <v>50561</v>
      </c>
      <c r="K2" s="52">
        <v>44221</v>
      </c>
      <c r="L2" s="88" t="s">
        <v>715</v>
      </c>
      <c r="M2" s="52">
        <v>44634.695925925924</v>
      </c>
      <c r="N2" s="88" t="s">
        <v>716</v>
      </c>
      <c r="O2" s="88">
        <v>14130</v>
      </c>
      <c r="P2" s="88">
        <v>10</v>
      </c>
      <c r="Q2" s="88" t="s">
        <v>713</v>
      </c>
      <c r="R2" s="88">
        <v>25945</v>
      </c>
      <c r="S2" s="88">
        <v>301</v>
      </c>
      <c r="T2" s="88" t="s">
        <v>148</v>
      </c>
      <c r="U2" s="88">
        <v>1963</v>
      </c>
      <c r="V2" s="88" t="s">
        <v>717</v>
      </c>
      <c r="W2" s="88">
        <v>4</v>
      </c>
      <c r="X2" s="88" t="s">
        <v>37</v>
      </c>
      <c r="Y2" s="88">
        <v>0</v>
      </c>
    </row>
    <row r="3" spans="1:25" s="88" customFormat="1">
      <c r="A3" s="88">
        <v>8726</v>
      </c>
      <c r="B3" s="88">
        <v>120092</v>
      </c>
      <c r="C3" s="88" t="s">
        <v>144</v>
      </c>
      <c r="D3" s="88">
        <v>146</v>
      </c>
      <c r="E3" s="88" t="s">
        <v>713</v>
      </c>
      <c r="F3" s="88">
        <v>1</v>
      </c>
      <c r="G3" s="88" t="s">
        <v>714</v>
      </c>
      <c r="H3" s="52">
        <v>44634</v>
      </c>
      <c r="I3" s="52">
        <v>44634</v>
      </c>
      <c r="J3" s="88">
        <v>50562</v>
      </c>
      <c r="K3" s="52">
        <v>44221</v>
      </c>
      <c r="L3" s="88" t="s">
        <v>718</v>
      </c>
      <c r="M3" s="52">
        <v>44634.703645833331</v>
      </c>
      <c r="N3" s="88" t="s">
        <v>716</v>
      </c>
      <c r="O3" s="88">
        <v>14131</v>
      </c>
      <c r="P3" s="88">
        <v>10</v>
      </c>
      <c r="Q3" s="88" t="s">
        <v>713</v>
      </c>
      <c r="R3" s="88">
        <v>25949</v>
      </c>
      <c r="S3" s="88">
        <v>301</v>
      </c>
      <c r="T3" s="88" t="s">
        <v>148</v>
      </c>
      <c r="U3" s="88">
        <v>77</v>
      </c>
      <c r="V3" s="88" t="s">
        <v>719</v>
      </c>
      <c r="W3" s="88">
        <v>4</v>
      </c>
      <c r="X3" s="88" t="s">
        <v>37</v>
      </c>
      <c r="Y3" s="88">
        <v>0</v>
      </c>
    </row>
    <row r="4" spans="1:25" s="88" customFormat="1">
      <c r="A4" s="88">
        <v>8728</v>
      </c>
      <c r="B4" s="88">
        <v>120092</v>
      </c>
      <c r="C4" s="88" t="s">
        <v>144</v>
      </c>
      <c r="D4" s="88">
        <v>146</v>
      </c>
      <c r="E4" s="88" t="s">
        <v>713</v>
      </c>
      <c r="F4" s="88">
        <v>1</v>
      </c>
      <c r="G4" s="88" t="s">
        <v>714</v>
      </c>
      <c r="H4" s="52">
        <v>44634</v>
      </c>
      <c r="I4" s="52">
        <v>44634</v>
      </c>
      <c r="J4" s="88">
        <v>50564</v>
      </c>
      <c r="K4" s="52">
        <v>44228</v>
      </c>
      <c r="L4" s="88" t="s">
        <v>718</v>
      </c>
      <c r="M4" s="52">
        <v>44634.723611111112</v>
      </c>
      <c r="N4" s="88" t="s">
        <v>716</v>
      </c>
      <c r="O4" s="88">
        <v>14133</v>
      </c>
      <c r="P4" s="88">
        <v>10</v>
      </c>
      <c r="Q4" s="88" t="s">
        <v>713</v>
      </c>
      <c r="R4" s="88">
        <v>25947</v>
      </c>
      <c r="S4" s="88">
        <v>301</v>
      </c>
      <c r="T4" s="88" t="s">
        <v>148</v>
      </c>
      <c r="U4" s="88">
        <v>1858</v>
      </c>
      <c r="V4" s="88" t="s">
        <v>720</v>
      </c>
      <c r="W4" s="88">
        <v>4</v>
      </c>
      <c r="X4" s="88" t="s">
        <v>37</v>
      </c>
      <c r="Y4" s="88">
        <v>0</v>
      </c>
    </row>
    <row r="5" spans="1:25" s="88" customFormat="1">
      <c r="A5" s="88">
        <v>8730</v>
      </c>
      <c r="B5" s="88">
        <v>120092</v>
      </c>
      <c r="C5" s="88" t="s">
        <v>144</v>
      </c>
      <c r="D5" s="88">
        <v>146</v>
      </c>
      <c r="E5" s="88" t="s">
        <v>713</v>
      </c>
      <c r="F5" s="88">
        <v>1</v>
      </c>
      <c r="G5" s="88" t="s">
        <v>714</v>
      </c>
      <c r="H5" s="52">
        <v>44634</v>
      </c>
      <c r="I5" s="52">
        <v>44634</v>
      </c>
      <c r="J5" s="88">
        <v>50565</v>
      </c>
      <c r="K5" s="52">
        <v>44228</v>
      </c>
      <c r="L5" s="88" t="s">
        <v>718</v>
      </c>
      <c r="M5" s="52">
        <v>44634.724756944444</v>
      </c>
      <c r="N5" s="88" t="s">
        <v>716</v>
      </c>
      <c r="O5" s="88">
        <v>14135</v>
      </c>
      <c r="P5" s="88">
        <v>10</v>
      </c>
      <c r="Q5" s="88" t="s">
        <v>713</v>
      </c>
      <c r="R5" s="88">
        <v>25948</v>
      </c>
      <c r="S5" s="88">
        <v>301</v>
      </c>
      <c r="T5" s="88" t="s">
        <v>148</v>
      </c>
      <c r="U5" s="88">
        <v>443</v>
      </c>
      <c r="V5" s="88" t="s">
        <v>721</v>
      </c>
      <c r="W5" s="88">
        <v>4</v>
      </c>
      <c r="X5" s="88" t="s">
        <v>37</v>
      </c>
      <c r="Y5" s="88">
        <v>0</v>
      </c>
    </row>
    <row r="6" spans="1:25" s="88" customFormat="1">
      <c r="A6" s="88">
        <v>8731</v>
      </c>
      <c r="B6" s="88">
        <v>120092</v>
      </c>
      <c r="C6" s="88" t="s">
        <v>144</v>
      </c>
      <c r="D6" s="88">
        <v>146</v>
      </c>
      <c r="E6" s="88" t="s">
        <v>713</v>
      </c>
      <c r="F6" s="88">
        <v>1</v>
      </c>
      <c r="G6" s="88" t="s">
        <v>714</v>
      </c>
      <c r="H6" s="52">
        <v>44634</v>
      </c>
      <c r="I6" s="52">
        <v>44634</v>
      </c>
      <c r="J6" s="88">
        <v>50566</v>
      </c>
      <c r="K6" s="52">
        <v>44235</v>
      </c>
      <c r="L6" s="88" t="s">
        <v>718</v>
      </c>
      <c r="M6" s="52">
        <v>44634.725682870368</v>
      </c>
      <c r="N6" s="88" t="s">
        <v>716</v>
      </c>
      <c r="O6" s="88">
        <v>14136</v>
      </c>
      <c r="P6" s="88">
        <v>10</v>
      </c>
      <c r="Q6" s="88" t="s">
        <v>713</v>
      </c>
      <c r="R6" s="88">
        <v>25946</v>
      </c>
      <c r="S6" s="88">
        <v>301</v>
      </c>
      <c r="T6" s="88" t="s">
        <v>148</v>
      </c>
      <c r="U6" s="88">
        <v>1387</v>
      </c>
      <c r="V6" s="88" t="s">
        <v>722</v>
      </c>
      <c r="W6" s="88">
        <v>4</v>
      </c>
      <c r="X6" s="88" t="s">
        <v>37</v>
      </c>
      <c r="Y6" s="88">
        <v>0</v>
      </c>
    </row>
    <row r="7" spans="1:25" s="88" customFormat="1">
      <c r="A7" s="88">
        <v>8727</v>
      </c>
      <c r="B7" s="88">
        <v>120092</v>
      </c>
      <c r="C7" s="88" t="s">
        <v>144</v>
      </c>
      <c r="D7" s="88">
        <v>146</v>
      </c>
      <c r="E7" s="88" t="s">
        <v>713</v>
      </c>
      <c r="F7" s="88">
        <v>1</v>
      </c>
      <c r="G7" s="88" t="s">
        <v>714</v>
      </c>
      <c r="H7" s="52">
        <v>44634</v>
      </c>
      <c r="I7" s="52">
        <v>44634</v>
      </c>
      <c r="J7" s="88">
        <v>50563</v>
      </c>
      <c r="K7" s="52">
        <v>44137</v>
      </c>
      <c r="L7" s="88" t="s">
        <v>718</v>
      </c>
      <c r="M7" s="52">
        <v>44634.705347222225</v>
      </c>
      <c r="N7" s="88" t="s">
        <v>716</v>
      </c>
      <c r="O7" s="88">
        <v>14132</v>
      </c>
      <c r="P7" s="88">
        <v>10</v>
      </c>
      <c r="Q7" s="88" t="s">
        <v>713</v>
      </c>
      <c r="R7" s="88">
        <v>25944</v>
      </c>
      <c r="S7" s="88">
        <v>301</v>
      </c>
      <c r="T7" s="88" t="s">
        <v>148</v>
      </c>
      <c r="U7" s="88">
        <v>1082</v>
      </c>
      <c r="V7" s="88" t="s">
        <v>723</v>
      </c>
      <c r="W7" s="88">
        <v>4</v>
      </c>
      <c r="X7" s="88" t="s">
        <v>37</v>
      </c>
      <c r="Y7" s="8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CAM jaula</vt:lpstr>
      <vt:lpstr>Anexo 7 Egreso regularización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2022-04-29T12:21:46Z</dcterms:modified>
</cp:coreProperties>
</file>