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higuera\DFZ\Implementacion PPDA RM DS 31\Consultoría PPDA RM\1_Informes GE (Entregable 1)\Informes Individuales\11_CIA. INDUSTRIAL EL VOLCÁN S.A\Anexos\"/>
    </mc:Choice>
  </mc:AlternateContent>
  <xr:revisionPtr revIDLastSave="0" documentId="13_ncr:1_{F4E299DD-4526-474D-8C96-0E03966E1F38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isión por fuente" sheetId="1" r:id="rId1"/>
    <sheet name="Hoja2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3" i="3" l="1"/>
  <c r="I52" i="3"/>
  <c r="H2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1" i="3"/>
  <c r="I54" i="3" l="1"/>
</calcChain>
</file>

<file path=xl/sharedStrings.xml><?xml version="1.0" encoding="utf-8"?>
<sst xmlns="http://schemas.openxmlformats.org/spreadsheetml/2006/main" count="262" uniqueCount="178">
  <si>
    <t>ID</t>
  </si>
  <si>
    <t>Nombre de la fuente</t>
  </si>
  <si>
    <t>Código V.U. del establecimiento</t>
  </si>
  <si>
    <t xml:space="preserve">N° registro Seremi de Salud </t>
  </si>
  <si>
    <t>Observación</t>
  </si>
  <si>
    <t>N° registro 
RFP</t>
  </si>
  <si>
    <t>Emisión MP calculada [ton/año]</t>
  </si>
  <si>
    <t>Meta MP Autorizada por Seremi del Medio Ambiente RM  [ton/año]</t>
  </si>
  <si>
    <t>Horno Polimerizador</t>
  </si>
  <si>
    <t>Polimerizador Caños  1</t>
  </si>
  <si>
    <t>Polimerizador Caños  2</t>
  </si>
  <si>
    <t>Horno Cubilote cupola</t>
  </si>
  <si>
    <t>Sistema Mesa Enfriadora</t>
  </si>
  <si>
    <t>Sistema Corte Transversal</t>
  </si>
  <si>
    <t>Sistema Cierras Circulares</t>
  </si>
  <si>
    <t>Calentador Asfalto</t>
  </si>
  <si>
    <t>Molino secundaria FACCO descar</t>
  </si>
  <si>
    <t>Molino Raymond 1</t>
  </si>
  <si>
    <t>Molino Raymond 2</t>
  </si>
  <si>
    <t>Molino Raymond 3</t>
  </si>
  <si>
    <t>Molino Raymond 4</t>
  </si>
  <si>
    <t>Molienda Primaria mandibula</t>
  </si>
  <si>
    <t>MOLINO RAYMOND 5</t>
  </si>
  <si>
    <t>Zona Ensacado Yeso Abono</t>
  </si>
  <si>
    <t>Mezclado Ensacado Yesos Varios</t>
  </si>
  <si>
    <t>Carga Hornos PR75</t>
  </si>
  <si>
    <t>Extracción Silo 5&amp;6 y Ensacado</t>
  </si>
  <si>
    <t>Transporte Tolva Volcanita</t>
  </si>
  <si>
    <t>Bundler Linea 1</t>
  </si>
  <si>
    <t>BUNDLER Linea 2</t>
  </si>
  <si>
    <t>DUNNAGE MACHINE Linea 2</t>
  </si>
  <si>
    <t>Sistema Ensacado Palletizado</t>
  </si>
  <si>
    <t>Filtro Tolva Almidon BMA L1</t>
  </si>
  <si>
    <t>Tolva Yeso Abono BMA Linea 1</t>
  </si>
  <si>
    <t>Tolva Almidón BMA Linea 2</t>
  </si>
  <si>
    <t>Tolva Yeso Abono BMA Linea 2</t>
  </si>
  <si>
    <t>Filtro Sistema Cooler</t>
  </si>
  <si>
    <t>Filtro Alivio Tolva Horno 12</t>
  </si>
  <si>
    <t>Alivio Elevador Horno 12</t>
  </si>
  <si>
    <t>Filtro Tolva Dextrosa Linea 2</t>
  </si>
  <si>
    <t>Filtro Microsílica Linea 1</t>
  </si>
  <si>
    <t>Filtro Mezclador Linea 1</t>
  </si>
  <si>
    <t>Filtro Mezclador Linea 2</t>
  </si>
  <si>
    <t>Filtro Descarga Silos 1 2 y 3</t>
  </si>
  <si>
    <t>Tolva Dosificador BMA L1</t>
  </si>
  <si>
    <t>Tolva Sulfato Potasio Linea 2</t>
  </si>
  <si>
    <t>Alimentación Silos 1 2 y 3</t>
  </si>
  <si>
    <t>Tolva Almidón L1 1 y L2</t>
  </si>
  <si>
    <t>Camara de asentamiento</t>
  </si>
  <si>
    <t>TINA FIELTRO ASFALTO</t>
  </si>
  <si>
    <t>FILTRO FIELTRO ASFALTO</t>
  </si>
  <si>
    <t>Filtro Granulado</t>
  </si>
  <si>
    <t>Secador Lecho Fluidizado</t>
  </si>
  <si>
    <t>Secador Planchas linea 1</t>
  </si>
  <si>
    <t>Secador Plancha Línea 2</t>
  </si>
  <si>
    <t>Tolva BMA L1</t>
  </si>
  <si>
    <t>Tolva BMA L2</t>
  </si>
  <si>
    <t>Sistema limpieza aspiración Yeso</t>
  </si>
  <si>
    <t>PR-222</t>
  </si>
  <si>
    <t>PR-245</t>
  </si>
  <si>
    <t>PR-4811</t>
  </si>
  <si>
    <t>PR-227</t>
  </si>
  <si>
    <t>PR-231</t>
  </si>
  <si>
    <t>PR-232</t>
  </si>
  <si>
    <t>PR-1135</t>
  </si>
  <si>
    <t>PR-14581</t>
  </si>
  <si>
    <t>PR-2155</t>
  </si>
  <si>
    <t>PR-565</t>
  </si>
  <si>
    <t>PR-3706</t>
  </si>
  <si>
    <t>PR-2199</t>
  </si>
  <si>
    <t>PR-83</t>
  </si>
  <si>
    <t>PR-32</t>
  </si>
  <si>
    <t>PR-572</t>
  </si>
  <si>
    <t>PR-1049</t>
  </si>
  <si>
    <t>PR-2161</t>
  </si>
  <si>
    <t>PR-13898</t>
  </si>
  <si>
    <t>PR-691</t>
  </si>
  <si>
    <t>PR-89</t>
  </si>
  <si>
    <t>PR-75</t>
  </si>
  <si>
    <t>PR-1052</t>
  </si>
  <si>
    <t>PR-18</t>
  </si>
  <si>
    <t>PR-3329</t>
  </si>
  <si>
    <t>PR-13522</t>
  </si>
  <si>
    <t>PR-13523</t>
  </si>
  <si>
    <t>PR-14583</t>
  </si>
  <si>
    <t>PR-18316</t>
  </si>
  <si>
    <t>PR-18336</t>
  </si>
  <si>
    <t>PR-18330</t>
  </si>
  <si>
    <t>PR-13614</t>
  </si>
  <si>
    <t>PR-13615</t>
  </si>
  <si>
    <t>PR-13616</t>
  </si>
  <si>
    <t>PR-2251</t>
  </si>
  <si>
    <t>PR-1811</t>
  </si>
  <si>
    <t>PR-13521</t>
  </si>
  <si>
    <t>HR-OR-24841</t>
  </si>
  <si>
    <t>PS-OR-24842</t>
  </si>
  <si>
    <t>PS-OR-24843</t>
  </si>
  <si>
    <t>HR-OR-24837</t>
  </si>
  <si>
    <t>PS-OR-24838</t>
  </si>
  <si>
    <t>PS-OR-24839</t>
  </si>
  <si>
    <t>PS-OR-24840</t>
  </si>
  <si>
    <t>HR-OR-24572</t>
  </si>
  <si>
    <t>HR-OR-24579</t>
  </si>
  <si>
    <t>HR-OR-24583</t>
  </si>
  <si>
    <t>HR-OR-24693</t>
  </si>
  <si>
    <t>HR-OR-24713</t>
  </si>
  <si>
    <t>CL-OR-24844</t>
  </si>
  <si>
    <t>CN-PYS-24555</t>
  </si>
  <si>
    <t>MO-OR-24687</t>
  </si>
  <si>
    <t>MO-OR-24688</t>
  </si>
  <si>
    <t>MO-OR-24689</t>
  </si>
  <si>
    <t>MO-OR-24694</t>
  </si>
  <si>
    <t>MO-OR-24695</t>
  </si>
  <si>
    <t>MO-OR-24721</t>
  </si>
  <si>
    <t>PS-OR-24699</t>
  </si>
  <si>
    <t>PS-OR-24704</t>
  </si>
  <si>
    <t>PS-OR-24707</t>
  </si>
  <si>
    <t>PS-OR-24709</t>
  </si>
  <si>
    <t>PS-OR-24710</t>
  </si>
  <si>
    <t>PS-OR-24714</t>
  </si>
  <si>
    <t>PS-OR-24719</t>
  </si>
  <si>
    <t>PS-OR-24720</t>
  </si>
  <si>
    <t>PS-OR-24722</t>
  </si>
  <si>
    <t>PS-OR-24723</t>
  </si>
  <si>
    <t>PS-OR-24816</t>
  </si>
  <si>
    <t>PS-OR-24817</t>
  </si>
  <si>
    <t>PS-OR-24818</t>
  </si>
  <si>
    <t>PS-OR-24820</t>
  </si>
  <si>
    <t>PS-OR-24821</t>
  </si>
  <si>
    <t>PS-OR-24822</t>
  </si>
  <si>
    <t>PS-OR-24827</t>
  </si>
  <si>
    <t>PS-OR-24828</t>
  </si>
  <si>
    <t>PS-OR-24829</t>
  </si>
  <si>
    <t>PS-OR-24830</t>
  </si>
  <si>
    <t>PS-OR-24831</t>
  </si>
  <si>
    <t>PS-OR-24832</t>
  </si>
  <si>
    <t>PS-OR-24833</t>
  </si>
  <si>
    <t>PS-OR-24834</t>
  </si>
  <si>
    <t>PS-OR-24835</t>
  </si>
  <si>
    <t>PS-OR-24836</t>
  </si>
  <si>
    <t>PS-OR-24845</t>
  </si>
  <si>
    <t>PS-OR-24846</t>
  </si>
  <si>
    <t>PS-OR-24847</t>
  </si>
  <si>
    <t>SC-OR-24711</t>
  </si>
  <si>
    <t>SC-OR-24712</t>
  </si>
  <si>
    <t>SC-OR-47230</t>
  </si>
  <si>
    <t>PS-OR-51291</t>
  </si>
  <si>
    <t>PS-OR-51292</t>
  </si>
  <si>
    <t>PS-OR-24819</t>
  </si>
  <si>
    <t>-</t>
  </si>
  <si>
    <t>Horno Kettle 2 Horno 8 (P)</t>
  </si>
  <si>
    <t>Horno Kettle 2 Horno 8 (C)</t>
  </si>
  <si>
    <t>Horno Kettle 5 (P)</t>
  </si>
  <si>
    <t>Horno Kettle 3 horno 9 (P)</t>
  </si>
  <si>
    <t>Horno Kettle 1 horno 10 (P)</t>
  </si>
  <si>
    <t>Horno Kettle 4 horno 11 (P)</t>
  </si>
  <si>
    <t>Horno Kettle 5 (C)</t>
  </si>
  <si>
    <t>Horno Kettle 3 horno 9 (C)</t>
  </si>
  <si>
    <t>Horno Kettle 1 horno 10 (C)</t>
  </si>
  <si>
    <t>Horno Kettle 4 horno 11 (C)</t>
  </si>
  <si>
    <t>PR-219</t>
  </si>
  <si>
    <t>*</t>
  </si>
  <si>
    <t>PR-190</t>
  </si>
  <si>
    <t>PS-OR-51293</t>
  </si>
  <si>
    <t>PR-3330</t>
  </si>
  <si>
    <t>PR-413</t>
  </si>
  <si>
    <t>PR-3266</t>
  </si>
  <si>
    <t>PR-3269</t>
  </si>
  <si>
    <t>PR-3267</t>
  </si>
  <si>
    <t>PR-3268</t>
  </si>
  <si>
    <t>Tolva Pellet Yeso Virgen</t>
  </si>
  <si>
    <t>Tolva Pellet Yeso Reciclado</t>
  </si>
  <si>
    <t>Tolva Pellet Almacenamiento</t>
  </si>
  <si>
    <t>Tolva Pellet Aditivo</t>
  </si>
  <si>
    <t>(*) Sin datos en RES</t>
  </si>
  <si>
    <t/>
  </si>
  <si>
    <t>informe indica fuente PR 83 no PR 82</t>
  </si>
  <si>
    <t>PR-82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</si>
</sst>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6" formatCode="0.0000000"/>
  </numFmts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4"/>
  <sheetViews>
    <sheetView showGridLines="0" tabSelected="1" zoomScaleNormal="100" workbookViewId="0">
      <selection activeCell="C73" sqref="C73"/>
    </sheetView>
  </sheetViews>
  <sheetFormatPr baseColWidth="10" defaultRowHeight="15" x14ac:dyDescent="0.25"/>
  <cols>
    <col min="1" max="1" width="4.7109375" style="1" customWidth="1"/>
    <col min="2" max="2" width="12.42578125" style="5" customWidth="1"/>
    <col min="3" max="3" width="27.140625" style="5" customWidth="1"/>
    <col min="4" max="5" width="12.5703125" style="5" customWidth="1"/>
    <col min="6" max="7" width="16.28515625" style="5" customWidth="1"/>
    <col min="8" max="8" width="23.28515625" style="5" customWidth="1"/>
    <col min="14" max="16384" width="11.42578125" style="5"/>
  </cols>
  <sheetData>
    <row r="1" spans="1:13" s="1" customFormat="1" ht="17.25" customHeight="1" x14ac:dyDescent="0.25">
      <c r="A1" s="12" t="s">
        <v>0</v>
      </c>
      <c r="B1" s="12" t="s">
        <v>2</v>
      </c>
      <c r="C1" s="12" t="s">
        <v>1</v>
      </c>
      <c r="D1" s="12" t="s">
        <v>3</v>
      </c>
      <c r="E1" s="12" t="s">
        <v>5</v>
      </c>
      <c r="F1" s="12" t="s">
        <v>7</v>
      </c>
      <c r="G1" s="13" t="s">
        <v>6</v>
      </c>
      <c r="H1" s="12" t="s">
        <v>4</v>
      </c>
      <c r="I1"/>
      <c r="J1"/>
      <c r="K1"/>
      <c r="L1"/>
      <c r="M1"/>
    </row>
    <row r="2" spans="1:13" s="1" customFormat="1" ht="30" customHeight="1" x14ac:dyDescent="0.25">
      <c r="A2" s="12"/>
      <c r="B2" s="12"/>
      <c r="C2" s="12"/>
      <c r="D2" s="12"/>
      <c r="E2" s="12"/>
      <c r="F2" s="12"/>
      <c r="G2" s="14"/>
      <c r="H2" s="12"/>
      <c r="I2"/>
      <c r="J2"/>
      <c r="K2"/>
      <c r="L2"/>
      <c r="M2"/>
    </row>
    <row r="3" spans="1:13" x14ac:dyDescent="0.25">
      <c r="A3" s="2">
        <v>1</v>
      </c>
      <c r="B3" s="3">
        <v>2402</v>
      </c>
      <c r="C3" s="4" t="s">
        <v>8</v>
      </c>
      <c r="D3" s="3" t="s">
        <v>58</v>
      </c>
      <c r="E3" s="3" t="s">
        <v>94</v>
      </c>
      <c r="F3" s="6">
        <v>2.29</v>
      </c>
      <c r="G3" s="7">
        <v>5.9698425599999994E-2</v>
      </c>
      <c r="H3" s="4"/>
    </row>
    <row r="4" spans="1:13" x14ac:dyDescent="0.25">
      <c r="A4" s="2">
        <v>2</v>
      </c>
      <c r="B4" s="3">
        <v>2402</v>
      </c>
      <c r="C4" s="4" t="s">
        <v>9</v>
      </c>
      <c r="D4" s="3" t="s">
        <v>59</v>
      </c>
      <c r="E4" s="3" t="s">
        <v>95</v>
      </c>
      <c r="F4" s="6" t="s">
        <v>161</v>
      </c>
      <c r="G4" s="7" t="s">
        <v>149</v>
      </c>
      <c r="H4" s="4"/>
    </row>
    <row r="5" spans="1:13" x14ac:dyDescent="0.25">
      <c r="A5" s="2">
        <v>3</v>
      </c>
      <c r="B5" s="3">
        <v>2402</v>
      </c>
      <c r="C5" s="4" t="s">
        <v>10</v>
      </c>
      <c r="D5" s="3" t="s">
        <v>60</v>
      </c>
      <c r="E5" s="3" t="s">
        <v>96</v>
      </c>
      <c r="F5" s="6" t="s">
        <v>161</v>
      </c>
      <c r="G5" s="7" t="s">
        <v>149</v>
      </c>
      <c r="H5" s="4"/>
    </row>
    <row r="6" spans="1:13" x14ac:dyDescent="0.25">
      <c r="A6" s="2">
        <v>4</v>
      </c>
      <c r="B6" s="3">
        <v>2402</v>
      </c>
      <c r="C6" s="4" t="s">
        <v>11</v>
      </c>
      <c r="D6" s="3" t="s">
        <v>160</v>
      </c>
      <c r="E6" s="3" t="s">
        <v>97</v>
      </c>
      <c r="F6" s="6">
        <v>1.36</v>
      </c>
      <c r="G6" s="7">
        <v>0.326553282</v>
      </c>
      <c r="H6" s="4"/>
    </row>
    <row r="7" spans="1:13" x14ac:dyDescent="0.25">
      <c r="A7" s="2">
        <v>5</v>
      </c>
      <c r="B7" s="3">
        <v>2402</v>
      </c>
      <c r="C7" s="4" t="s">
        <v>12</v>
      </c>
      <c r="D7" s="3" t="s">
        <v>61</v>
      </c>
      <c r="E7" s="3" t="s">
        <v>98</v>
      </c>
      <c r="F7" s="6" t="s">
        <v>161</v>
      </c>
      <c r="G7" s="7" t="s">
        <v>149</v>
      </c>
      <c r="H7" s="4"/>
    </row>
    <row r="8" spans="1:13" x14ac:dyDescent="0.25">
      <c r="A8" s="2">
        <v>6</v>
      </c>
      <c r="B8" s="3">
        <v>2402</v>
      </c>
      <c r="C8" s="4" t="s">
        <v>13</v>
      </c>
      <c r="D8" s="3" t="s">
        <v>62</v>
      </c>
      <c r="E8" s="3" t="s">
        <v>99</v>
      </c>
      <c r="F8" s="6" t="s">
        <v>161</v>
      </c>
      <c r="G8" s="7" t="s">
        <v>149</v>
      </c>
      <c r="H8" s="4"/>
    </row>
    <row r="9" spans="1:13" x14ac:dyDescent="0.25">
      <c r="A9" s="2">
        <v>7</v>
      </c>
      <c r="B9" s="3">
        <v>2402</v>
      </c>
      <c r="C9" s="4" t="s">
        <v>14</v>
      </c>
      <c r="D9" s="3" t="s">
        <v>63</v>
      </c>
      <c r="E9" s="3" t="s">
        <v>100</v>
      </c>
      <c r="F9" s="6" t="s">
        <v>161</v>
      </c>
      <c r="G9" s="7" t="s">
        <v>149</v>
      </c>
      <c r="H9" s="8"/>
    </row>
    <row r="10" spans="1:13" ht="15" customHeight="1" x14ac:dyDescent="0.25">
      <c r="A10" s="2">
        <v>8</v>
      </c>
      <c r="B10" s="3">
        <v>2402</v>
      </c>
      <c r="C10" s="4" t="s">
        <v>150</v>
      </c>
      <c r="D10" s="3" t="s">
        <v>64</v>
      </c>
      <c r="E10" s="3" t="s">
        <v>101</v>
      </c>
      <c r="F10" s="6">
        <v>0.42</v>
      </c>
      <c r="G10" s="10">
        <v>0.21954843936000004</v>
      </c>
      <c r="H10" s="11"/>
    </row>
    <row r="11" spans="1:13" x14ac:dyDescent="0.25">
      <c r="A11" s="2">
        <v>9</v>
      </c>
      <c r="B11" s="3">
        <v>2402</v>
      </c>
      <c r="C11" s="4" t="s">
        <v>151</v>
      </c>
      <c r="D11" s="3" t="s">
        <v>64</v>
      </c>
      <c r="E11" s="3" t="s">
        <v>101</v>
      </c>
      <c r="F11" s="6">
        <v>0.83</v>
      </c>
      <c r="G11" s="10">
        <v>0.21954843936000004</v>
      </c>
      <c r="H11" s="11"/>
    </row>
    <row r="12" spans="1:13" ht="15" customHeight="1" x14ac:dyDescent="0.25">
      <c r="A12" s="2">
        <v>10</v>
      </c>
      <c r="B12" s="3">
        <v>2402</v>
      </c>
      <c r="C12" s="4" t="s">
        <v>152</v>
      </c>
      <c r="D12" s="3" t="s">
        <v>65</v>
      </c>
      <c r="E12" s="3" t="s">
        <v>102</v>
      </c>
      <c r="F12" s="6">
        <v>0.46</v>
      </c>
      <c r="G12" s="10">
        <v>0.9616806</v>
      </c>
      <c r="H12" s="11"/>
    </row>
    <row r="13" spans="1:13" x14ac:dyDescent="0.25">
      <c r="A13" s="2">
        <v>11</v>
      </c>
      <c r="B13" s="3">
        <v>2402</v>
      </c>
      <c r="C13" s="4" t="s">
        <v>156</v>
      </c>
      <c r="D13" s="3" t="s">
        <v>65</v>
      </c>
      <c r="E13" s="3" t="s">
        <v>102</v>
      </c>
      <c r="F13" s="6">
        <v>0.4</v>
      </c>
      <c r="G13" s="10">
        <v>0.9616806</v>
      </c>
      <c r="H13" s="11"/>
    </row>
    <row r="14" spans="1:13" ht="15" customHeight="1" x14ac:dyDescent="0.25">
      <c r="A14" s="2">
        <v>12</v>
      </c>
      <c r="B14" s="3">
        <v>2402</v>
      </c>
      <c r="C14" s="4" t="s">
        <v>153</v>
      </c>
      <c r="D14" s="3" t="s">
        <v>66</v>
      </c>
      <c r="E14" s="3" t="s">
        <v>103</v>
      </c>
      <c r="F14" s="6">
        <v>0.83</v>
      </c>
      <c r="G14" s="10">
        <v>6.7728623040000005E-2</v>
      </c>
      <c r="H14" s="11"/>
    </row>
    <row r="15" spans="1:13" x14ac:dyDescent="0.25">
      <c r="A15" s="2">
        <v>13</v>
      </c>
      <c r="B15" s="3">
        <v>2402</v>
      </c>
      <c r="C15" s="4" t="s">
        <v>157</v>
      </c>
      <c r="D15" s="3" t="s">
        <v>66</v>
      </c>
      <c r="E15" s="3" t="s">
        <v>103</v>
      </c>
      <c r="F15" s="6">
        <v>0.28000000000000003</v>
      </c>
      <c r="G15" s="10">
        <v>6.7728623040000005E-2</v>
      </c>
      <c r="H15" s="11"/>
    </row>
    <row r="16" spans="1:13" ht="15" customHeight="1" x14ac:dyDescent="0.25">
      <c r="A16" s="2">
        <v>14</v>
      </c>
      <c r="B16" s="3">
        <v>2402</v>
      </c>
      <c r="C16" s="4" t="s">
        <v>154</v>
      </c>
      <c r="D16" s="3" t="s">
        <v>67</v>
      </c>
      <c r="E16" s="3" t="s">
        <v>104</v>
      </c>
      <c r="F16" s="6">
        <v>0.56999999999999995</v>
      </c>
      <c r="G16" s="10">
        <v>1.2703066272000001</v>
      </c>
      <c r="H16" s="11"/>
    </row>
    <row r="17" spans="1:8" x14ac:dyDescent="0.25">
      <c r="A17" s="2">
        <v>15</v>
      </c>
      <c r="B17" s="3">
        <v>2402</v>
      </c>
      <c r="C17" s="4" t="s">
        <v>158</v>
      </c>
      <c r="D17" s="3" t="s">
        <v>67</v>
      </c>
      <c r="E17" s="3" t="s">
        <v>104</v>
      </c>
      <c r="F17" s="6">
        <v>0.76</v>
      </c>
      <c r="G17" s="10">
        <v>1.2703066272000001</v>
      </c>
      <c r="H17" s="11"/>
    </row>
    <row r="18" spans="1:8" ht="15" customHeight="1" x14ac:dyDescent="0.25">
      <c r="A18" s="2">
        <v>16</v>
      </c>
      <c r="B18" s="3">
        <v>2402</v>
      </c>
      <c r="C18" s="4" t="s">
        <v>155</v>
      </c>
      <c r="D18" s="3" t="s">
        <v>68</v>
      </c>
      <c r="E18" s="3" t="s">
        <v>105</v>
      </c>
      <c r="F18" s="6">
        <v>0.48</v>
      </c>
      <c r="G18" s="10">
        <v>0.49255335359999997</v>
      </c>
      <c r="H18" s="11"/>
    </row>
    <row r="19" spans="1:8" x14ac:dyDescent="0.25">
      <c r="A19" s="2">
        <v>17</v>
      </c>
      <c r="B19" s="3">
        <v>2402</v>
      </c>
      <c r="C19" s="4" t="s">
        <v>159</v>
      </c>
      <c r="D19" s="3" t="s">
        <v>68</v>
      </c>
      <c r="E19" s="3" t="s">
        <v>105</v>
      </c>
      <c r="F19" s="6">
        <v>0.74</v>
      </c>
      <c r="G19" s="10">
        <v>0.49255335359999997</v>
      </c>
      <c r="H19" s="11"/>
    </row>
    <row r="20" spans="1:8" x14ac:dyDescent="0.25">
      <c r="A20" s="2">
        <v>18</v>
      </c>
      <c r="B20" s="3">
        <v>2402</v>
      </c>
      <c r="C20" s="4" t="s">
        <v>15</v>
      </c>
      <c r="D20" s="3" t="s">
        <v>69</v>
      </c>
      <c r="E20" s="3" t="s">
        <v>106</v>
      </c>
      <c r="F20" s="6">
        <v>0.01</v>
      </c>
      <c r="G20" s="16">
        <v>4.3136176823495997</v>
      </c>
      <c r="H20" s="9"/>
    </row>
    <row r="21" spans="1:8" x14ac:dyDescent="0.25">
      <c r="A21" s="2">
        <v>19</v>
      </c>
      <c r="B21" s="3">
        <v>2402</v>
      </c>
      <c r="C21" s="4" t="s">
        <v>16</v>
      </c>
      <c r="D21" s="3" t="s">
        <v>70</v>
      </c>
      <c r="E21" s="3" t="s">
        <v>107</v>
      </c>
      <c r="F21" s="6" t="s">
        <v>149</v>
      </c>
      <c r="G21" s="7">
        <v>0.17746275311999998</v>
      </c>
      <c r="H21" s="4"/>
    </row>
    <row r="22" spans="1:8" x14ac:dyDescent="0.25">
      <c r="A22" s="2">
        <v>20</v>
      </c>
      <c r="B22" s="3">
        <v>2402</v>
      </c>
      <c r="C22" s="4" t="s">
        <v>17</v>
      </c>
      <c r="D22" s="3" t="s">
        <v>71</v>
      </c>
      <c r="E22" s="3" t="s">
        <v>108</v>
      </c>
      <c r="F22" s="6">
        <v>0.61</v>
      </c>
      <c r="G22" s="7">
        <v>0.62865504000000005</v>
      </c>
      <c r="H22" s="4"/>
    </row>
    <row r="23" spans="1:8" x14ac:dyDescent="0.25">
      <c r="A23" s="2">
        <v>21</v>
      </c>
      <c r="B23" s="3">
        <v>2402</v>
      </c>
      <c r="C23" s="4" t="s">
        <v>18</v>
      </c>
      <c r="D23" s="3" t="s">
        <v>72</v>
      </c>
      <c r="E23" s="3" t="s">
        <v>109</v>
      </c>
      <c r="F23" s="6">
        <v>1.79</v>
      </c>
      <c r="G23" s="7">
        <v>0.24736404456</v>
      </c>
      <c r="H23" s="4"/>
    </row>
    <row r="24" spans="1:8" x14ac:dyDescent="0.25">
      <c r="A24" s="2">
        <v>22</v>
      </c>
      <c r="B24" s="3">
        <v>2402</v>
      </c>
      <c r="C24" s="4" t="s">
        <v>19</v>
      </c>
      <c r="D24" s="3" t="s">
        <v>73</v>
      </c>
      <c r="E24" s="3" t="s">
        <v>110</v>
      </c>
      <c r="F24" s="6">
        <v>0.51</v>
      </c>
      <c r="G24" s="7">
        <v>0.25371217008000002</v>
      </c>
      <c r="H24" s="4"/>
    </row>
    <row r="25" spans="1:8" x14ac:dyDescent="0.25">
      <c r="A25" s="2">
        <v>23</v>
      </c>
      <c r="B25" s="3">
        <v>2402</v>
      </c>
      <c r="C25" s="4" t="s">
        <v>20</v>
      </c>
      <c r="D25" s="3" t="s">
        <v>74</v>
      </c>
      <c r="E25" s="3" t="s">
        <v>111</v>
      </c>
      <c r="F25" s="6">
        <v>1.47</v>
      </c>
      <c r="G25" s="7">
        <v>0.12146071392000002</v>
      </c>
      <c r="H25" s="4"/>
    </row>
    <row r="26" spans="1:8" x14ac:dyDescent="0.25">
      <c r="A26" s="2">
        <v>24</v>
      </c>
      <c r="B26" s="3">
        <v>2402</v>
      </c>
      <c r="C26" s="4" t="s">
        <v>21</v>
      </c>
      <c r="D26" s="3" t="s">
        <v>177</v>
      </c>
      <c r="E26" s="3" t="s">
        <v>112</v>
      </c>
      <c r="F26" s="6">
        <v>0.81</v>
      </c>
      <c r="G26" s="7">
        <v>0.17746275311999998</v>
      </c>
      <c r="H26" s="4" t="s">
        <v>176</v>
      </c>
    </row>
    <row r="27" spans="1:8" x14ac:dyDescent="0.25">
      <c r="A27" s="2">
        <v>25</v>
      </c>
      <c r="B27" s="3">
        <v>2402</v>
      </c>
      <c r="C27" s="4" t="s">
        <v>22</v>
      </c>
      <c r="D27" s="3" t="s">
        <v>75</v>
      </c>
      <c r="E27" s="3" t="s">
        <v>113</v>
      </c>
      <c r="F27" s="6">
        <v>1.93</v>
      </c>
      <c r="G27" s="7">
        <v>0.354373516296</v>
      </c>
      <c r="H27" s="4"/>
    </row>
    <row r="28" spans="1:8" x14ac:dyDescent="0.25">
      <c r="A28" s="2">
        <v>26</v>
      </c>
      <c r="B28" s="3">
        <v>2402</v>
      </c>
      <c r="C28" s="4" t="s">
        <v>23</v>
      </c>
      <c r="D28" s="3" t="s">
        <v>76</v>
      </c>
      <c r="E28" s="3" t="s">
        <v>114</v>
      </c>
      <c r="F28" s="6">
        <v>0.57999999999999996</v>
      </c>
      <c r="G28" s="7">
        <v>1.0051214399999999</v>
      </c>
      <c r="H28" s="4"/>
    </row>
    <row r="29" spans="1:8" x14ac:dyDescent="0.25">
      <c r="A29" s="2">
        <v>27</v>
      </c>
      <c r="B29" s="3">
        <v>2402</v>
      </c>
      <c r="C29" s="4" t="s">
        <v>24</v>
      </c>
      <c r="D29" s="3" t="s">
        <v>77</v>
      </c>
      <c r="E29" s="3" t="s">
        <v>115</v>
      </c>
      <c r="F29" s="6">
        <v>0.83</v>
      </c>
      <c r="G29" s="7">
        <v>0.21187904832000001</v>
      </c>
      <c r="H29" s="4"/>
    </row>
    <row r="30" spans="1:8" x14ac:dyDescent="0.25">
      <c r="A30" s="2">
        <v>28</v>
      </c>
      <c r="B30" s="3">
        <v>2402</v>
      </c>
      <c r="C30" s="4" t="s">
        <v>25</v>
      </c>
      <c r="D30" s="3" t="s">
        <v>78</v>
      </c>
      <c r="E30" s="3" t="s">
        <v>116</v>
      </c>
      <c r="F30" s="6">
        <v>0.66</v>
      </c>
      <c r="G30" s="7">
        <v>0.39332407679999998</v>
      </c>
      <c r="H30" s="4"/>
    </row>
    <row r="31" spans="1:8" x14ac:dyDescent="0.25">
      <c r="A31" s="2">
        <v>29</v>
      </c>
      <c r="B31" s="3">
        <v>2402</v>
      </c>
      <c r="C31" s="4" t="s">
        <v>26</v>
      </c>
      <c r="D31" s="3" t="s">
        <v>79</v>
      </c>
      <c r="E31" s="3" t="s">
        <v>117</v>
      </c>
      <c r="F31" s="6">
        <v>0.41</v>
      </c>
      <c r="G31" s="7">
        <v>0.13774629959999998</v>
      </c>
      <c r="H31" s="4"/>
    </row>
    <row r="32" spans="1:8" x14ac:dyDescent="0.25">
      <c r="A32" s="2">
        <v>30</v>
      </c>
      <c r="B32" s="3">
        <v>2402</v>
      </c>
      <c r="C32" s="4" t="s">
        <v>27</v>
      </c>
      <c r="D32" s="3" t="s">
        <v>80</v>
      </c>
      <c r="E32" s="3" t="s">
        <v>118</v>
      </c>
      <c r="F32" s="6">
        <v>0.78</v>
      </c>
      <c r="G32" s="7">
        <v>0.20407510656</v>
      </c>
      <c r="H32" s="4"/>
    </row>
    <row r="33" spans="1:8" x14ac:dyDescent="0.25">
      <c r="A33" s="2">
        <v>31</v>
      </c>
      <c r="B33" s="3">
        <v>2402</v>
      </c>
      <c r="C33" s="4" t="s">
        <v>28</v>
      </c>
      <c r="D33" s="3" t="s">
        <v>81</v>
      </c>
      <c r="E33" s="3" t="s">
        <v>119</v>
      </c>
      <c r="F33" s="6">
        <v>0.3</v>
      </c>
      <c r="G33" s="7">
        <v>0.34876448639999996</v>
      </c>
      <c r="H33" s="4"/>
    </row>
    <row r="34" spans="1:8" x14ac:dyDescent="0.25">
      <c r="A34" s="2">
        <v>32</v>
      </c>
      <c r="B34" s="3">
        <v>2402</v>
      </c>
      <c r="C34" s="4" t="s">
        <v>29</v>
      </c>
      <c r="D34" s="3" t="s">
        <v>82</v>
      </c>
      <c r="E34" s="3" t="s">
        <v>120</v>
      </c>
      <c r="F34" s="6">
        <v>0.22</v>
      </c>
      <c r="G34" s="7">
        <v>0.24714486720000001</v>
      </c>
      <c r="H34" s="4"/>
    </row>
    <row r="35" spans="1:8" x14ac:dyDescent="0.25">
      <c r="A35" s="2">
        <v>33</v>
      </c>
      <c r="B35" s="3">
        <v>2402</v>
      </c>
      <c r="C35" s="4" t="s">
        <v>30</v>
      </c>
      <c r="D35" s="3" t="s">
        <v>83</v>
      </c>
      <c r="E35" s="3" t="s">
        <v>121</v>
      </c>
      <c r="F35" s="6">
        <v>0.35</v>
      </c>
      <c r="G35" s="7">
        <v>3.5081406720000007E-2</v>
      </c>
      <c r="H35" s="4"/>
    </row>
    <row r="36" spans="1:8" x14ac:dyDescent="0.25">
      <c r="A36" s="2">
        <v>34</v>
      </c>
      <c r="B36" s="3">
        <v>2402</v>
      </c>
      <c r="C36" s="4" t="s">
        <v>31</v>
      </c>
      <c r="D36" s="3" t="s">
        <v>84</v>
      </c>
      <c r="E36" s="3" t="s">
        <v>122</v>
      </c>
      <c r="F36" s="6">
        <v>0.41</v>
      </c>
      <c r="G36" s="7">
        <v>0.14516143488</v>
      </c>
      <c r="H36" s="4"/>
    </row>
    <row r="37" spans="1:8" x14ac:dyDescent="0.25">
      <c r="A37" s="2">
        <v>35</v>
      </c>
      <c r="B37" s="3">
        <v>2402</v>
      </c>
      <c r="C37" s="4" t="s">
        <v>32</v>
      </c>
      <c r="D37" s="3" t="s">
        <v>149</v>
      </c>
      <c r="E37" s="3" t="s">
        <v>123</v>
      </c>
      <c r="F37" s="6">
        <v>0.17</v>
      </c>
      <c r="G37" s="7">
        <v>6.146098992E-2</v>
      </c>
      <c r="H37" s="4"/>
    </row>
    <row r="38" spans="1:8" x14ac:dyDescent="0.25">
      <c r="A38" s="2">
        <v>36</v>
      </c>
      <c r="B38" s="3">
        <v>2402</v>
      </c>
      <c r="C38" s="4" t="s">
        <v>33</v>
      </c>
      <c r="D38" s="3" t="s">
        <v>149</v>
      </c>
      <c r="E38" s="3" t="s">
        <v>124</v>
      </c>
      <c r="F38" s="6">
        <v>0.2</v>
      </c>
      <c r="G38" s="7">
        <v>0.11666637360000001</v>
      </c>
      <c r="H38" s="4"/>
    </row>
    <row r="39" spans="1:8" x14ac:dyDescent="0.25">
      <c r="A39" s="2">
        <v>37</v>
      </c>
      <c r="B39" s="3">
        <v>2402</v>
      </c>
      <c r="C39" s="4" t="s">
        <v>34</v>
      </c>
      <c r="D39" s="3" t="s">
        <v>149</v>
      </c>
      <c r="E39" s="3" t="s">
        <v>125</v>
      </c>
      <c r="F39" s="6">
        <v>0.17</v>
      </c>
      <c r="G39" s="7">
        <v>0.14804512992000002</v>
      </c>
      <c r="H39" s="4"/>
    </row>
    <row r="40" spans="1:8" x14ac:dyDescent="0.25">
      <c r="A40" s="2">
        <v>38</v>
      </c>
      <c r="B40" s="3">
        <v>2402</v>
      </c>
      <c r="C40" s="4" t="s">
        <v>35</v>
      </c>
      <c r="D40" s="3" t="s">
        <v>149</v>
      </c>
      <c r="E40" s="3" t="s">
        <v>126</v>
      </c>
      <c r="F40" s="6">
        <v>0.2</v>
      </c>
      <c r="G40" s="15">
        <v>4.3582406399999996E-2</v>
      </c>
      <c r="H40" s="4"/>
    </row>
    <row r="41" spans="1:8" x14ac:dyDescent="0.25">
      <c r="A41" s="2">
        <v>39</v>
      </c>
      <c r="B41" s="3">
        <v>2402</v>
      </c>
      <c r="C41" s="4" t="s">
        <v>36</v>
      </c>
      <c r="D41" s="3" t="s">
        <v>85</v>
      </c>
      <c r="E41" s="3" t="s">
        <v>127</v>
      </c>
      <c r="F41" s="6">
        <v>0.57999999999999996</v>
      </c>
      <c r="G41" s="7">
        <v>9.8966188799999993E-2</v>
      </c>
      <c r="H41" s="4"/>
    </row>
    <row r="42" spans="1:8" x14ac:dyDescent="0.25">
      <c r="A42" s="2">
        <v>40</v>
      </c>
      <c r="B42" s="3">
        <v>2402</v>
      </c>
      <c r="C42" s="4" t="s">
        <v>37</v>
      </c>
      <c r="D42" s="3" t="s">
        <v>149</v>
      </c>
      <c r="E42" s="3" t="s">
        <v>128</v>
      </c>
      <c r="F42" s="6">
        <v>0.06</v>
      </c>
      <c r="G42" s="7" t="s">
        <v>149</v>
      </c>
      <c r="H42" s="4"/>
    </row>
    <row r="43" spans="1:8" x14ac:dyDescent="0.25">
      <c r="A43" s="2">
        <v>41</v>
      </c>
      <c r="B43" s="3">
        <v>2402</v>
      </c>
      <c r="C43" s="4" t="s">
        <v>38</v>
      </c>
      <c r="D43" s="3" t="s">
        <v>149</v>
      </c>
      <c r="E43" s="3" t="s">
        <v>129</v>
      </c>
      <c r="F43" s="6">
        <v>0.06</v>
      </c>
      <c r="G43" s="7" t="s">
        <v>149</v>
      </c>
      <c r="H43" s="4"/>
    </row>
    <row r="44" spans="1:8" x14ac:dyDescent="0.25">
      <c r="A44" s="2">
        <v>42</v>
      </c>
      <c r="B44" s="3">
        <v>2402</v>
      </c>
      <c r="C44" s="4" t="s">
        <v>39</v>
      </c>
      <c r="D44" s="3" t="s">
        <v>149</v>
      </c>
      <c r="E44" s="3" t="s">
        <v>130</v>
      </c>
      <c r="F44" s="6">
        <v>0.17</v>
      </c>
      <c r="G44" s="7" t="s">
        <v>149</v>
      </c>
      <c r="H44" s="4"/>
    </row>
    <row r="45" spans="1:8" x14ac:dyDescent="0.25">
      <c r="A45" s="2">
        <v>43</v>
      </c>
      <c r="B45" s="3">
        <v>2402</v>
      </c>
      <c r="C45" s="4" t="s">
        <v>40</v>
      </c>
      <c r="D45" s="3" t="s">
        <v>149</v>
      </c>
      <c r="E45" s="3" t="s">
        <v>131</v>
      </c>
      <c r="F45" s="6">
        <v>0.17</v>
      </c>
      <c r="G45" s="7" t="s">
        <v>149</v>
      </c>
      <c r="H45" s="4"/>
    </row>
    <row r="46" spans="1:8" x14ac:dyDescent="0.25">
      <c r="A46" s="2">
        <v>44</v>
      </c>
      <c r="B46" s="3">
        <v>2402</v>
      </c>
      <c r="C46" s="4" t="s">
        <v>41</v>
      </c>
      <c r="D46" s="3" t="s">
        <v>149</v>
      </c>
      <c r="E46" s="3" t="s">
        <v>132</v>
      </c>
      <c r="F46" s="6">
        <v>0.22</v>
      </c>
      <c r="G46" s="7" t="s">
        <v>149</v>
      </c>
      <c r="H46" s="4"/>
    </row>
    <row r="47" spans="1:8" x14ac:dyDescent="0.25">
      <c r="A47" s="2">
        <v>45</v>
      </c>
      <c r="B47" s="3">
        <v>2402</v>
      </c>
      <c r="C47" s="4" t="s">
        <v>42</v>
      </c>
      <c r="D47" s="3" t="s">
        <v>149</v>
      </c>
      <c r="E47" s="3" t="s">
        <v>133</v>
      </c>
      <c r="F47" s="6">
        <v>0.22</v>
      </c>
      <c r="G47" s="7" t="s">
        <v>149</v>
      </c>
      <c r="H47" s="4"/>
    </row>
    <row r="48" spans="1:8" x14ac:dyDescent="0.25">
      <c r="A48" s="2">
        <v>46</v>
      </c>
      <c r="B48" s="3">
        <v>2402</v>
      </c>
      <c r="C48" s="4" t="s">
        <v>43</v>
      </c>
      <c r="D48" s="3" t="s">
        <v>86</v>
      </c>
      <c r="E48" s="3" t="s">
        <v>134</v>
      </c>
      <c r="F48" s="6">
        <v>0.12</v>
      </c>
      <c r="G48" s="7">
        <v>0.15829566480000001</v>
      </c>
      <c r="H48" s="4"/>
    </row>
    <row r="49" spans="1:8" x14ac:dyDescent="0.25">
      <c r="A49" s="2">
        <v>47</v>
      </c>
      <c r="B49" s="3">
        <v>2402</v>
      </c>
      <c r="C49" s="4" t="s">
        <v>44</v>
      </c>
      <c r="D49" s="3" t="s">
        <v>149</v>
      </c>
      <c r="E49" s="3" t="s">
        <v>135</v>
      </c>
      <c r="F49" s="7" t="s">
        <v>149</v>
      </c>
      <c r="G49" s="7" t="s">
        <v>149</v>
      </c>
      <c r="H49" s="4"/>
    </row>
    <row r="50" spans="1:8" x14ac:dyDescent="0.25">
      <c r="A50" s="2">
        <v>48</v>
      </c>
      <c r="B50" s="3">
        <v>2402</v>
      </c>
      <c r="C50" s="4" t="s">
        <v>45</v>
      </c>
      <c r="D50" s="3" t="s">
        <v>149</v>
      </c>
      <c r="E50" s="3" t="s">
        <v>136</v>
      </c>
      <c r="F50" s="6">
        <v>0.17</v>
      </c>
      <c r="G50" s="7" t="s">
        <v>175</v>
      </c>
      <c r="H50" s="4"/>
    </row>
    <row r="51" spans="1:8" x14ac:dyDescent="0.25">
      <c r="A51" s="2">
        <v>49</v>
      </c>
      <c r="B51" s="3">
        <v>2402</v>
      </c>
      <c r="C51" s="4" t="s">
        <v>46</v>
      </c>
      <c r="D51" s="3" t="s">
        <v>87</v>
      </c>
      <c r="E51" s="3" t="s">
        <v>137</v>
      </c>
      <c r="F51" s="6">
        <v>0.05</v>
      </c>
      <c r="G51" s="7">
        <v>4.4015186159999997E-2</v>
      </c>
      <c r="H51" s="4"/>
    </row>
    <row r="52" spans="1:8" x14ac:dyDescent="0.25">
      <c r="A52" s="2">
        <v>50</v>
      </c>
      <c r="B52" s="3">
        <v>2402</v>
      </c>
      <c r="C52" s="4" t="s">
        <v>47</v>
      </c>
      <c r="D52" s="3" t="s">
        <v>149</v>
      </c>
      <c r="E52" s="3" t="s">
        <v>138</v>
      </c>
      <c r="F52" s="6">
        <v>0.28000000000000003</v>
      </c>
      <c r="G52" s="7" t="s">
        <v>149</v>
      </c>
      <c r="H52" s="4"/>
    </row>
    <row r="53" spans="1:8" x14ac:dyDescent="0.25">
      <c r="A53" s="2">
        <v>51</v>
      </c>
      <c r="B53" s="3">
        <v>2402</v>
      </c>
      <c r="C53" s="4" t="s">
        <v>48</v>
      </c>
      <c r="D53" s="3" t="s">
        <v>88</v>
      </c>
      <c r="E53" s="3" t="s">
        <v>139</v>
      </c>
      <c r="F53" s="6">
        <v>3.6</v>
      </c>
      <c r="G53" s="7">
        <v>2.6420403599999993</v>
      </c>
      <c r="H53" s="4"/>
    </row>
    <row r="54" spans="1:8" x14ac:dyDescent="0.25">
      <c r="A54" s="2">
        <v>52</v>
      </c>
      <c r="B54" s="3">
        <v>2402</v>
      </c>
      <c r="C54" s="4" t="s">
        <v>49</v>
      </c>
      <c r="D54" s="3" t="s">
        <v>89</v>
      </c>
      <c r="E54" s="3" t="s">
        <v>140</v>
      </c>
      <c r="F54" s="6" t="s">
        <v>161</v>
      </c>
      <c r="G54" s="7">
        <v>9.0055987199999989E-3</v>
      </c>
      <c r="H54" s="4"/>
    </row>
    <row r="55" spans="1:8" x14ac:dyDescent="0.25">
      <c r="A55" s="2">
        <v>53</v>
      </c>
      <c r="B55" s="3">
        <v>2402</v>
      </c>
      <c r="C55" s="4" t="s">
        <v>50</v>
      </c>
      <c r="D55" s="3" t="s">
        <v>90</v>
      </c>
      <c r="E55" s="3" t="s">
        <v>141</v>
      </c>
      <c r="F55" s="6">
        <v>1.92</v>
      </c>
      <c r="G55" s="7">
        <v>0.157148544</v>
      </c>
      <c r="H55" s="4"/>
    </row>
    <row r="56" spans="1:8" x14ac:dyDescent="0.25">
      <c r="A56" s="2">
        <v>54</v>
      </c>
      <c r="B56" s="3">
        <v>2402</v>
      </c>
      <c r="C56" s="4" t="s">
        <v>51</v>
      </c>
      <c r="D56" s="3" t="s">
        <v>149</v>
      </c>
      <c r="E56" s="3" t="s">
        <v>142</v>
      </c>
      <c r="F56" s="6">
        <v>1.84</v>
      </c>
      <c r="G56" s="7">
        <v>0.34297302690000003</v>
      </c>
      <c r="H56" s="4"/>
    </row>
    <row r="57" spans="1:8" x14ac:dyDescent="0.25">
      <c r="A57" s="2">
        <v>55</v>
      </c>
      <c r="B57" s="3">
        <v>2402</v>
      </c>
      <c r="C57" s="4" t="s">
        <v>52</v>
      </c>
      <c r="D57" s="3" t="s">
        <v>91</v>
      </c>
      <c r="E57" s="3" t="s">
        <v>143</v>
      </c>
      <c r="F57" s="6">
        <v>2.7</v>
      </c>
      <c r="G57" s="7" t="s">
        <v>149</v>
      </c>
      <c r="H57" s="4"/>
    </row>
    <row r="58" spans="1:8" x14ac:dyDescent="0.25">
      <c r="A58" s="2">
        <v>56</v>
      </c>
      <c r="B58" s="3">
        <v>2402</v>
      </c>
      <c r="C58" s="4" t="s">
        <v>53</v>
      </c>
      <c r="D58" s="3" t="s">
        <v>92</v>
      </c>
      <c r="E58" s="3" t="s">
        <v>144</v>
      </c>
      <c r="F58" s="6">
        <v>6.4</v>
      </c>
      <c r="G58" s="15">
        <v>4.3136318771999997</v>
      </c>
      <c r="H58" s="4"/>
    </row>
    <row r="59" spans="1:8" x14ac:dyDescent="0.25">
      <c r="A59" s="2">
        <v>57</v>
      </c>
      <c r="B59" s="3">
        <v>2402</v>
      </c>
      <c r="C59" s="4" t="s">
        <v>54</v>
      </c>
      <c r="D59" s="3" t="s">
        <v>93</v>
      </c>
      <c r="E59" s="3" t="s">
        <v>145</v>
      </c>
      <c r="F59" s="6">
        <v>5.7</v>
      </c>
      <c r="G59" s="7">
        <v>2.5276453650000001</v>
      </c>
      <c r="H59" s="4"/>
    </row>
    <row r="60" spans="1:8" x14ac:dyDescent="0.25">
      <c r="A60" s="2">
        <v>58</v>
      </c>
      <c r="B60" s="3">
        <v>2402</v>
      </c>
      <c r="C60" s="4" t="s">
        <v>55</v>
      </c>
      <c r="D60" s="3" t="s">
        <v>149</v>
      </c>
      <c r="E60" s="3" t="s">
        <v>146</v>
      </c>
      <c r="F60" s="6">
        <v>0.21</v>
      </c>
      <c r="G60" s="7">
        <v>6.146098992E-2</v>
      </c>
      <c r="H60" s="4"/>
    </row>
    <row r="61" spans="1:8" x14ac:dyDescent="0.25">
      <c r="A61" s="2">
        <v>59</v>
      </c>
      <c r="B61" s="3">
        <v>2402</v>
      </c>
      <c r="C61" s="4" t="s">
        <v>56</v>
      </c>
      <c r="D61" s="3" t="s">
        <v>149</v>
      </c>
      <c r="E61" s="3" t="s">
        <v>147</v>
      </c>
      <c r="F61" s="6">
        <v>0.21</v>
      </c>
      <c r="G61" s="7">
        <v>0.14804512992000002</v>
      </c>
      <c r="H61" s="4"/>
    </row>
    <row r="62" spans="1:8" x14ac:dyDescent="0.25">
      <c r="A62" s="2">
        <v>60</v>
      </c>
      <c r="B62" s="3">
        <v>2402</v>
      </c>
      <c r="C62" s="4" t="s">
        <v>57</v>
      </c>
      <c r="D62" s="3" t="s">
        <v>79</v>
      </c>
      <c r="E62" s="3" t="s">
        <v>148</v>
      </c>
      <c r="F62" s="6">
        <v>0.97</v>
      </c>
      <c r="G62" s="7">
        <v>0.13774629959999998</v>
      </c>
      <c r="H62" s="4"/>
    </row>
    <row r="63" spans="1:8" x14ac:dyDescent="0.25">
      <c r="A63" s="2">
        <v>61</v>
      </c>
      <c r="B63" s="3">
        <v>2402</v>
      </c>
      <c r="C63" s="3" t="s">
        <v>162</v>
      </c>
      <c r="D63" s="3" t="s">
        <v>162</v>
      </c>
      <c r="E63" s="3" t="s">
        <v>163</v>
      </c>
      <c r="F63" s="6">
        <v>0.59</v>
      </c>
      <c r="G63" s="7" t="s">
        <v>149</v>
      </c>
      <c r="H63" s="4"/>
    </row>
    <row r="64" spans="1:8" x14ac:dyDescent="0.25">
      <c r="A64" s="2">
        <v>62</v>
      </c>
      <c r="B64" s="3">
        <v>2402</v>
      </c>
      <c r="C64" s="3" t="s">
        <v>164</v>
      </c>
      <c r="D64" s="3" t="s">
        <v>164</v>
      </c>
      <c r="E64" s="7" t="s">
        <v>149</v>
      </c>
      <c r="F64" s="6" t="s">
        <v>161</v>
      </c>
      <c r="G64" s="7" t="s">
        <v>149</v>
      </c>
      <c r="H64" s="4"/>
    </row>
    <row r="65" spans="1:8" x14ac:dyDescent="0.25">
      <c r="A65" s="2">
        <v>63</v>
      </c>
      <c r="B65" s="3">
        <v>2402</v>
      </c>
      <c r="C65" s="3" t="s">
        <v>165</v>
      </c>
      <c r="D65" s="3" t="s">
        <v>165</v>
      </c>
      <c r="E65" s="7" t="s">
        <v>149</v>
      </c>
      <c r="F65" s="6">
        <v>0</v>
      </c>
      <c r="G65" s="7" t="s">
        <v>149</v>
      </c>
      <c r="H65" s="4"/>
    </row>
    <row r="66" spans="1:8" x14ac:dyDescent="0.25">
      <c r="A66" s="2">
        <v>64</v>
      </c>
      <c r="B66" s="3">
        <v>2402</v>
      </c>
      <c r="C66" s="3" t="s">
        <v>166</v>
      </c>
      <c r="D66" s="3" t="s">
        <v>166</v>
      </c>
      <c r="E66" s="7" t="s">
        <v>149</v>
      </c>
      <c r="F66" s="6">
        <v>0.69</v>
      </c>
      <c r="G66" s="7" t="s">
        <v>149</v>
      </c>
      <c r="H66" s="4"/>
    </row>
    <row r="67" spans="1:8" x14ac:dyDescent="0.25">
      <c r="A67" s="2">
        <v>65</v>
      </c>
      <c r="B67" s="3">
        <v>2402</v>
      </c>
      <c r="C67" s="3" t="s">
        <v>167</v>
      </c>
      <c r="D67" s="3" t="s">
        <v>167</v>
      </c>
      <c r="E67" s="7" t="s">
        <v>149</v>
      </c>
      <c r="F67" s="6">
        <v>0.1</v>
      </c>
      <c r="G67" s="7" t="s">
        <v>149</v>
      </c>
      <c r="H67" s="4"/>
    </row>
    <row r="68" spans="1:8" x14ac:dyDescent="0.25">
      <c r="A68" s="2">
        <v>66</v>
      </c>
      <c r="B68" s="3">
        <v>2402</v>
      </c>
      <c r="C68" s="3" t="s">
        <v>168</v>
      </c>
      <c r="D68" s="3" t="s">
        <v>168</v>
      </c>
      <c r="E68" s="7" t="s">
        <v>149</v>
      </c>
      <c r="F68" s="6">
        <v>0.05</v>
      </c>
      <c r="G68" s="7" t="s">
        <v>149</v>
      </c>
      <c r="H68" s="4"/>
    </row>
    <row r="69" spans="1:8" x14ac:dyDescent="0.25">
      <c r="A69" s="2">
        <v>67</v>
      </c>
      <c r="B69" s="3">
        <v>2402</v>
      </c>
      <c r="C69" s="3" t="s">
        <v>169</v>
      </c>
      <c r="D69" s="3" t="s">
        <v>169</v>
      </c>
      <c r="E69" s="7" t="s">
        <v>149</v>
      </c>
      <c r="F69" s="6">
        <v>0.01</v>
      </c>
      <c r="G69" s="7" t="s">
        <v>149</v>
      </c>
      <c r="H69" s="4"/>
    </row>
    <row r="70" spans="1:8" x14ac:dyDescent="0.25">
      <c r="A70" s="2">
        <v>68</v>
      </c>
      <c r="B70" s="3">
        <v>2402</v>
      </c>
      <c r="C70" s="4" t="s">
        <v>170</v>
      </c>
      <c r="D70" s="7" t="s">
        <v>149</v>
      </c>
      <c r="E70" s="7" t="s">
        <v>149</v>
      </c>
      <c r="F70" s="7" t="s">
        <v>149</v>
      </c>
      <c r="G70" s="7" t="s">
        <v>149</v>
      </c>
      <c r="H70" s="4"/>
    </row>
    <row r="71" spans="1:8" x14ac:dyDescent="0.25">
      <c r="A71" s="2">
        <v>69</v>
      </c>
      <c r="B71" s="3">
        <v>2402</v>
      </c>
      <c r="C71" s="4" t="s">
        <v>171</v>
      </c>
      <c r="D71" s="7" t="s">
        <v>149</v>
      </c>
      <c r="E71" s="7" t="s">
        <v>149</v>
      </c>
      <c r="F71" s="7" t="s">
        <v>149</v>
      </c>
      <c r="G71" s="7" t="s">
        <v>149</v>
      </c>
      <c r="H71" s="4"/>
    </row>
    <row r="72" spans="1:8" x14ac:dyDescent="0.25">
      <c r="A72" s="2">
        <v>70</v>
      </c>
      <c r="B72" s="3">
        <v>2402</v>
      </c>
      <c r="C72" s="4" t="s">
        <v>172</v>
      </c>
      <c r="D72" s="7" t="s">
        <v>149</v>
      </c>
      <c r="E72" s="7" t="s">
        <v>149</v>
      </c>
      <c r="F72" s="7" t="s">
        <v>149</v>
      </c>
      <c r="G72" s="7" t="s">
        <v>149</v>
      </c>
      <c r="H72" s="4"/>
    </row>
    <row r="73" spans="1:8" x14ac:dyDescent="0.25">
      <c r="A73" s="2">
        <v>71</v>
      </c>
      <c r="B73" s="3">
        <v>2402</v>
      </c>
      <c r="C73" s="4" t="s">
        <v>173</v>
      </c>
      <c r="D73" s="7" t="s">
        <v>149</v>
      </c>
      <c r="E73" s="7" t="s">
        <v>149</v>
      </c>
      <c r="F73" s="7" t="s">
        <v>149</v>
      </c>
      <c r="G73" s="7" t="s">
        <v>149</v>
      </c>
      <c r="H73" s="4"/>
    </row>
    <row r="74" spans="1:8" x14ac:dyDescent="0.25">
      <c r="B74" s="5" t="s">
        <v>174</v>
      </c>
    </row>
  </sheetData>
  <mergeCells count="8">
    <mergeCell ref="H1:H2"/>
    <mergeCell ref="A1:A2"/>
    <mergeCell ref="C1:C2"/>
    <mergeCell ref="D1:D2"/>
    <mergeCell ref="B1:B2"/>
    <mergeCell ref="E1:E2"/>
    <mergeCell ref="F1:F2"/>
    <mergeCell ref="G1:G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69"/>
  <sheetViews>
    <sheetView topLeftCell="A4" workbookViewId="0">
      <selection activeCell="I20" sqref="I20"/>
    </sheetView>
  </sheetViews>
  <sheetFormatPr baseColWidth="10" defaultRowHeight="15" x14ac:dyDescent="0.25"/>
  <cols>
    <col min="3" max="3" width="6" customWidth="1"/>
  </cols>
  <sheetData>
    <row r="1" spans="2:9" x14ac:dyDescent="0.25">
      <c r="B1">
        <v>24687</v>
      </c>
      <c r="C1">
        <v>61</v>
      </c>
      <c r="D1">
        <v>0.61</v>
      </c>
      <c r="G1">
        <v>24841</v>
      </c>
      <c r="H1">
        <f>VLOOKUP(G1,$B$1:$D$59,3,FALSE)</f>
        <v>2.29</v>
      </c>
      <c r="I1">
        <v>2.29</v>
      </c>
    </row>
    <row r="2" spans="2:9" x14ac:dyDescent="0.25">
      <c r="B2">
        <v>24688</v>
      </c>
      <c r="C2">
        <v>179</v>
      </c>
      <c r="D2">
        <v>1.79</v>
      </c>
      <c r="G2">
        <v>24842</v>
      </c>
      <c r="H2">
        <f t="shared" ref="H2:H51" si="0">VLOOKUP(G2,$B$1:$D$59,3,FALSE)</f>
        <v>0</v>
      </c>
      <c r="I2">
        <v>0</v>
      </c>
    </row>
    <row r="3" spans="2:9" x14ac:dyDescent="0.25">
      <c r="B3">
        <v>24689</v>
      </c>
      <c r="C3">
        <v>51</v>
      </c>
      <c r="D3">
        <v>0.51</v>
      </c>
      <c r="G3">
        <v>24843</v>
      </c>
      <c r="H3">
        <f t="shared" si="0"/>
        <v>0</v>
      </c>
      <c r="I3">
        <v>0</v>
      </c>
    </row>
    <row r="4" spans="2:9" x14ac:dyDescent="0.25">
      <c r="B4">
        <v>24694</v>
      </c>
      <c r="C4">
        <v>147</v>
      </c>
      <c r="D4">
        <v>1.47</v>
      </c>
      <c r="G4">
        <v>24837</v>
      </c>
      <c r="H4">
        <f t="shared" si="0"/>
        <v>1.36</v>
      </c>
      <c r="I4">
        <v>1.36</v>
      </c>
    </row>
    <row r="5" spans="2:9" x14ac:dyDescent="0.25">
      <c r="B5">
        <v>24721</v>
      </c>
      <c r="C5">
        <v>193</v>
      </c>
      <c r="D5">
        <v>1.93</v>
      </c>
      <c r="G5">
        <v>24838</v>
      </c>
      <c r="H5" t="e">
        <f t="shared" si="0"/>
        <v>#N/A</v>
      </c>
    </row>
    <row r="6" spans="2:9" x14ac:dyDescent="0.25">
      <c r="B6">
        <v>24837</v>
      </c>
      <c r="C6">
        <v>136</v>
      </c>
      <c r="D6">
        <v>1.36</v>
      </c>
      <c r="G6">
        <v>24839</v>
      </c>
      <c r="H6">
        <f t="shared" si="0"/>
        <v>0</v>
      </c>
      <c r="I6">
        <v>0</v>
      </c>
    </row>
    <row r="7" spans="2:9" x14ac:dyDescent="0.25">
      <c r="B7">
        <v>24383</v>
      </c>
      <c r="D7">
        <v>0</v>
      </c>
      <c r="G7">
        <v>24840</v>
      </c>
      <c r="H7">
        <f t="shared" si="0"/>
        <v>0</v>
      </c>
      <c r="I7">
        <v>0</v>
      </c>
    </row>
    <row r="8" spans="2:9" x14ac:dyDescent="0.25">
      <c r="B8">
        <v>24839</v>
      </c>
      <c r="D8">
        <v>0</v>
      </c>
      <c r="G8">
        <v>24844</v>
      </c>
      <c r="H8">
        <f t="shared" si="0"/>
        <v>0.01</v>
      </c>
      <c r="I8">
        <v>0.01</v>
      </c>
    </row>
    <row r="9" spans="2:9" x14ac:dyDescent="0.25">
      <c r="B9">
        <v>24840</v>
      </c>
      <c r="D9">
        <v>0</v>
      </c>
      <c r="G9">
        <v>24555</v>
      </c>
      <c r="H9" t="e">
        <f t="shared" si="0"/>
        <v>#N/A</v>
      </c>
    </row>
    <row r="10" spans="2:9" x14ac:dyDescent="0.25">
      <c r="B10">
        <v>24841</v>
      </c>
      <c r="C10">
        <v>229</v>
      </c>
      <c r="D10">
        <v>2.29</v>
      </c>
      <c r="G10">
        <v>24687</v>
      </c>
      <c r="H10">
        <f t="shared" si="0"/>
        <v>0.61</v>
      </c>
      <c r="I10">
        <v>0.61</v>
      </c>
    </row>
    <row r="11" spans="2:9" x14ac:dyDescent="0.25">
      <c r="B11">
        <v>24842</v>
      </c>
      <c r="D11">
        <v>0</v>
      </c>
      <c r="G11">
        <v>24688</v>
      </c>
      <c r="H11">
        <f t="shared" si="0"/>
        <v>1.79</v>
      </c>
      <c r="I11">
        <v>1.79</v>
      </c>
    </row>
    <row r="12" spans="2:9" x14ac:dyDescent="0.25">
      <c r="B12">
        <v>24843</v>
      </c>
      <c r="D12">
        <v>0</v>
      </c>
      <c r="G12">
        <v>24689</v>
      </c>
      <c r="H12">
        <f t="shared" si="0"/>
        <v>0.51</v>
      </c>
      <c r="I12">
        <v>0.51</v>
      </c>
    </row>
    <row r="13" spans="2:9" x14ac:dyDescent="0.25">
      <c r="B13">
        <v>24712</v>
      </c>
      <c r="C13">
        <v>640</v>
      </c>
      <c r="D13">
        <v>6.4</v>
      </c>
      <c r="G13">
        <v>24694</v>
      </c>
      <c r="H13">
        <f t="shared" si="0"/>
        <v>1.47</v>
      </c>
      <c r="I13">
        <v>1.47</v>
      </c>
    </row>
    <row r="14" spans="2:9" x14ac:dyDescent="0.25">
      <c r="B14">
        <v>47230</v>
      </c>
      <c r="C14">
        <v>570</v>
      </c>
      <c r="D14">
        <v>5.7</v>
      </c>
      <c r="G14">
        <v>24695</v>
      </c>
      <c r="H14">
        <f t="shared" si="0"/>
        <v>0.81</v>
      </c>
      <c r="I14">
        <v>0.81</v>
      </c>
    </row>
    <row r="15" spans="2:9" x14ac:dyDescent="0.25">
      <c r="B15">
        <v>24711</v>
      </c>
      <c r="C15">
        <v>270</v>
      </c>
      <c r="D15">
        <v>2.7</v>
      </c>
      <c r="G15">
        <v>24721</v>
      </c>
      <c r="H15">
        <f t="shared" si="0"/>
        <v>1.93</v>
      </c>
      <c r="I15">
        <v>1.93</v>
      </c>
    </row>
    <row r="16" spans="2:9" x14ac:dyDescent="0.25">
      <c r="B16">
        <v>24699</v>
      </c>
      <c r="C16">
        <v>58</v>
      </c>
      <c r="D16">
        <v>0.57999999999999996</v>
      </c>
      <c r="G16">
        <v>24699</v>
      </c>
      <c r="H16">
        <f t="shared" si="0"/>
        <v>0.57999999999999996</v>
      </c>
      <c r="I16">
        <v>0.57999999999999996</v>
      </c>
    </row>
    <row r="17" spans="2:9" x14ac:dyDescent="0.25">
      <c r="B17">
        <v>24695</v>
      </c>
      <c r="C17">
        <v>81</v>
      </c>
      <c r="D17">
        <v>0.81</v>
      </c>
      <c r="G17">
        <v>24704</v>
      </c>
      <c r="H17">
        <f t="shared" si="0"/>
        <v>0.83</v>
      </c>
      <c r="I17">
        <v>0.83</v>
      </c>
    </row>
    <row r="18" spans="2:9" x14ac:dyDescent="0.25">
      <c r="B18">
        <v>24704</v>
      </c>
      <c r="C18">
        <v>83</v>
      </c>
      <c r="D18">
        <v>0.83</v>
      </c>
      <c r="G18">
        <v>24707</v>
      </c>
      <c r="H18">
        <f t="shared" si="0"/>
        <v>0.66</v>
      </c>
      <c r="I18">
        <v>0.66</v>
      </c>
    </row>
    <row r="19" spans="2:9" x14ac:dyDescent="0.25">
      <c r="B19">
        <v>24707</v>
      </c>
      <c r="C19">
        <v>66</v>
      </c>
      <c r="D19">
        <v>0.66</v>
      </c>
      <c r="G19">
        <v>24709</v>
      </c>
      <c r="H19">
        <f t="shared" si="0"/>
        <v>0.41</v>
      </c>
      <c r="I19">
        <v>0.41</v>
      </c>
    </row>
    <row r="20" spans="2:9" x14ac:dyDescent="0.25">
      <c r="B20">
        <v>24709</v>
      </c>
      <c r="C20">
        <v>41</v>
      </c>
      <c r="D20">
        <v>0.41</v>
      </c>
      <c r="G20">
        <v>24710</v>
      </c>
      <c r="H20">
        <f t="shared" si="0"/>
        <v>0.78</v>
      </c>
      <c r="I20">
        <v>0.78</v>
      </c>
    </row>
    <row r="21" spans="2:9" x14ac:dyDescent="0.25">
      <c r="B21">
        <v>51293</v>
      </c>
      <c r="C21">
        <v>59</v>
      </c>
      <c r="D21">
        <v>0.59</v>
      </c>
      <c r="G21">
        <v>24714</v>
      </c>
      <c r="H21">
        <f t="shared" si="0"/>
        <v>0.3</v>
      </c>
      <c r="I21">
        <v>0.3</v>
      </c>
    </row>
    <row r="22" spans="2:9" x14ac:dyDescent="0.25">
      <c r="B22">
        <v>24710</v>
      </c>
      <c r="C22">
        <v>78</v>
      </c>
      <c r="D22">
        <v>0.78</v>
      </c>
      <c r="G22">
        <v>24719</v>
      </c>
      <c r="H22">
        <f t="shared" si="0"/>
        <v>0.22</v>
      </c>
      <c r="I22">
        <v>0.22</v>
      </c>
    </row>
    <row r="23" spans="2:9" x14ac:dyDescent="0.25">
      <c r="B23">
        <v>24714</v>
      </c>
      <c r="C23">
        <v>30</v>
      </c>
      <c r="D23">
        <v>0.3</v>
      </c>
      <c r="G23">
        <v>24720</v>
      </c>
      <c r="H23">
        <f t="shared" si="0"/>
        <v>0.35</v>
      </c>
      <c r="I23">
        <v>0.35</v>
      </c>
    </row>
    <row r="24" spans="2:9" x14ac:dyDescent="0.25">
      <c r="D24">
        <v>0</v>
      </c>
      <c r="G24">
        <v>24722</v>
      </c>
      <c r="H24">
        <f t="shared" si="0"/>
        <v>0.41</v>
      </c>
      <c r="I24">
        <v>0.41</v>
      </c>
    </row>
    <row r="25" spans="2:9" x14ac:dyDescent="0.25">
      <c r="B25">
        <v>24719</v>
      </c>
      <c r="C25">
        <v>22</v>
      </c>
      <c r="D25">
        <v>0.22</v>
      </c>
      <c r="G25">
        <v>24723</v>
      </c>
      <c r="H25">
        <f t="shared" si="0"/>
        <v>0.17</v>
      </c>
      <c r="I25">
        <v>0.17</v>
      </c>
    </row>
    <row r="26" spans="2:9" x14ac:dyDescent="0.25">
      <c r="B26">
        <v>24720</v>
      </c>
      <c r="C26">
        <v>35</v>
      </c>
      <c r="D26">
        <v>0.35</v>
      </c>
      <c r="G26">
        <v>24816</v>
      </c>
      <c r="H26">
        <f t="shared" si="0"/>
        <v>0.2</v>
      </c>
      <c r="I26">
        <v>0.2</v>
      </c>
    </row>
    <row r="27" spans="2:9" x14ac:dyDescent="0.25">
      <c r="B27">
        <v>24844</v>
      </c>
      <c r="C27">
        <v>1</v>
      </c>
      <c r="D27">
        <v>0.01</v>
      </c>
      <c r="G27">
        <v>24817</v>
      </c>
      <c r="H27" t="e">
        <f t="shared" si="0"/>
        <v>#N/A</v>
      </c>
    </row>
    <row r="28" spans="2:9" x14ac:dyDescent="0.25">
      <c r="B28">
        <v>24836</v>
      </c>
      <c r="C28">
        <v>360</v>
      </c>
      <c r="D28">
        <v>3.6</v>
      </c>
      <c r="G28">
        <v>24818</v>
      </c>
      <c r="H28">
        <f t="shared" si="0"/>
        <v>0.2</v>
      </c>
      <c r="I28">
        <v>0.2</v>
      </c>
    </row>
    <row r="29" spans="2:9" x14ac:dyDescent="0.25">
      <c r="B29">
        <v>24845</v>
      </c>
      <c r="D29">
        <v>0</v>
      </c>
      <c r="G29">
        <v>24820</v>
      </c>
      <c r="H29">
        <f t="shared" si="0"/>
        <v>0.57999999999999996</v>
      </c>
      <c r="I29">
        <v>0.57999999999999996</v>
      </c>
    </row>
    <row r="30" spans="2:9" x14ac:dyDescent="0.25">
      <c r="B30">
        <v>24846</v>
      </c>
      <c r="C30">
        <v>192</v>
      </c>
      <c r="D30">
        <v>1.92</v>
      </c>
      <c r="G30">
        <v>24821</v>
      </c>
      <c r="H30">
        <f t="shared" si="0"/>
        <v>0.06</v>
      </c>
      <c r="I30">
        <v>0.06</v>
      </c>
    </row>
    <row r="31" spans="2:9" x14ac:dyDescent="0.25">
      <c r="B31">
        <v>24722</v>
      </c>
      <c r="C31">
        <v>41</v>
      </c>
      <c r="D31">
        <v>0.41</v>
      </c>
      <c r="G31">
        <v>24822</v>
      </c>
      <c r="H31">
        <f t="shared" si="0"/>
        <v>0.06</v>
      </c>
      <c r="I31">
        <v>0.06</v>
      </c>
    </row>
    <row r="32" spans="2:9" x14ac:dyDescent="0.25">
      <c r="C32">
        <v>0</v>
      </c>
      <c r="D32">
        <v>0</v>
      </c>
      <c r="G32">
        <v>24827</v>
      </c>
      <c r="H32">
        <f t="shared" si="0"/>
        <v>0.17</v>
      </c>
      <c r="I32">
        <v>0.17</v>
      </c>
    </row>
    <row r="33" spans="2:9" x14ac:dyDescent="0.25">
      <c r="C33">
        <v>69</v>
      </c>
      <c r="D33">
        <v>0.69</v>
      </c>
      <c r="G33">
        <v>24828</v>
      </c>
      <c r="H33">
        <f t="shared" si="0"/>
        <v>0.17</v>
      </c>
      <c r="I33">
        <v>0.17</v>
      </c>
    </row>
    <row r="34" spans="2:9" x14ac:dyDescent="0.25">
      <c r="C34">
        <v>10</v>
      </c>
      <c r="D34">
        <v>0.1</v>
      </c>
      <c r="G34">
        <v>24829</v>
      </c>
      <c r="H34">
        <f t="shared" si="0"/>
        <v>0.22</v>
      </c>
      <c r="I34">
        <v>0.22</v>
      </c>
    </row>
    <row r="35" spans="2:9" x14ac:dyDescent="0.25">
      <c r="C35">
        <v>5</v>
      </c>
      <c r="D35">
        <v>0.05</v>
      </c>
      <c r="G35">
        <v>24830</v>
      </c>
      <c r="H35">
        <f t="shared" si="0"/>
        <v>0.22</v>
      </c>
      <c r="I35">
        <v>0.22</v>
      </c>
    </row>
    <row r="36" spans="2:9" x14ac:dyDescent="0.25">
      <c r="C36">
        <v>1</v>
      </c>
      <c r="D36">
        <v>0.01</v>
      </c>
      <c r="G36">
        <v>24831</v>
      </c>
      <c r="H36">
        <f t="shared" si="0"/>
        <v>0.12</v>
      </c>
      <c r="I36">
        <v>0.12</v>
      </c>
    </row>
    <row r="37" spans="2:9" x14ac:dyDescent="0.25">
      <c r="B37">
        <v>24834</v>
      </c>
      <c r="C37">
        <v>5</v>
      </c>
      <c r="D37">
        <v>0.05</v>
      </c>
      <c r="G37">
        <v>24832</v>
      </c>
      <c r="H37" t="e">
        <f t="shared" si="0"/>
        <v>#N/A</v>
      </c>
    </row>
    <row r="38" spans="2:9" x14ac:dyDescent="0.25">
      <c r="B38">
        <v>24831</v>
      </c>
      <c r="C38">
        <v>12</v>
      </c>
      <c r="D38">
        <v>0.12</v>
      </c>
      <c r="G38">
        <v>24833</v>
      </c>
      <c r="H38">
        <f t="shared" si="0"/>
        <v>0.17</v>
      </c>
      <c r="I38">
        <v>0.17</v>
      </c>
    </row>
    <row r="39" spans="2:9" x14ac:dyDescent="0.25">
      <c r="B39">
        <v>24820</v>
      </c>
      <c r="C39">
        <v>58</v>
      </c>
      <c r="D39">
        <v>0.57999999999999996</v>
      </c>
      <c r="G39">
        <v>24834</v>
      </c>
      <c r="H39">
        <f t="shared" si="0"/>
        <v>0.05</v>
      </c>
      <c r="I39">
        <v>0.05</v>
      </c>
    </row>
    <row r="40" spans="2:9" x14ac:dyDescent="0.25">
      <c r="D40">
        <v>0</v>
      </c>
      <c r="G40">
        <v>24835</v>
      </c>
      <c r="H40">
        <f t="shared" si="0"/>
        <v>0.28000000000000003</v>
      </c>
      <c r="I40">
        <v>0.28000000000000003</v>
      </c>
    </row>
    <row r="41" spans="2:9" x14ac:dyDescent="0.25">
      <c r="D41">
        <v>0</v>
      </c>
      <c r="G41">
        <v>24836</v>
      </c>
      <c r="H41">
        <f t="shared" si="0"/>
        <v>3.6</v>
      </c>
      <c r="I41">
        <v>3.6</v>
      </c>
    </row>
    <row r="42" spans="2:9" x14ac:dyDescent="0.25">
      <c r="D42">
        <v>0</v>
      </c>
      <c r="G42">
        <v>24845</v>
      </c>
      <c r="H42">
        <f t="shared" si="0"/>
        <v>0</v>
      </c>
      <c r="I42">
        <v>0</v>
      </c>
    </row>
    <row r="43" spans="2:9" x14ac:dyDescent="0.25">
      <c r="D43">
        <v>0</v>
      </c>
      <c r="G43">
        <v>24846</v>
      </c>
      <c r="H43">
        <f t="shared" si="0"/>
        <v>1.92</v>
      </c>
      <c r="I43">
        <v>1.92</v>
      </c>
    </row>
    <row r="44" spans="2:9" x14ac:dyDescent="0.25">
      <c r="B44">
        <v>24816</v>
      </c>
      <c r="C44">
        <v>20</v>
      </c>
      <c r="D44">
        <v>0.2</v>
      </c>
      <c r="G44">
        <v>24847</v>
      </c>
      <c r="H44">
        <f t="shared" si="0"/>
        <v>1.84</v>
      </c>
      <c r="I44">
        <v>1.84</v>
      </c>
    </row>
    <row r="45" spans="2:9" x14ac:dyDescent="0.25">
      <c r="B45">
        <v>24818</v>
      </c>
      <c r="C45">
        <v>20</v>
      </c>
      <c r="D45">
        <v>0.2</v>
      </c>
      <c r="G45">
        <v>24711</v>
      </c>
      <c r="H45">
        <f t="shared" si="0"/>
        <v>2.7</v>
      </c>
      <c r="I45">
        <v>2.7</v>
      </c>
    </row>
    <row r="46" spans="2:9" x14ac:dyDescent="0.25">
      <c r="B46">
        <v>24723</v>
      </c>
      <c r="C46">
        <v>17</v>
      </c>
      <c r="D46">
        <v>0.17</v>
      </c>
      <c r="G46">
        <v>24712</v>
      </c>
      <c r="H46">
        <f t="shared" si="0"/>
        <v>6.4</v>
      </c>
      <c r="I46">
        <v>6.4</v>
      </c>
    </row>
    <row r="47" spans="2:9" x14ac:dyDescent="0.25">
      <c r="B47">
        <v>24717</v>
      </c>
      <c r="C47">
        <v>17</v>
      </c>
      <c r="D47">
        <v>0.17</v>
      </c>
      <c r="G47">
        <v>47230</v>
      </c>
      <c r="H47">
        <f t="shared" si="0"/>
        <v>5.7</v>
      </c>
      <c r="I47">
        <v>5.7</v>
      </c>
    </row>
    <row r="48" spans="2:9" x14ac:dyDescent="0.25">
      <c r="B48">
        <v>24829</v>
      </c>
      <c r="C48">
        <v>22</v>
      </c>
      <c r="D48">
        <v>0.22</v>
      </c>
      <c r="G48">
        <v>51291</v>
      </c>
      <c r="H48">
        <f t="shared" si="0"/>
        <v>0.21</v>
      </c>
      <c r="I48">
        <v>0.21</v>
      </c>
    </row>
    <row r="49" spans="2:9" x14ac:dyDescent="0.25">
      <c r="B49">
        <v>24830</v>
      </c>
      <c r="C49">
        <v>22</v>
      </c>
      <c r="D49">
        <v>0.22</v>
      </c>
      <c r="G49">
        <v>51292</v>
      </c>
      <c r="H49">
        <f t="shared" si="0"/>
        <v>0.21</v>
      </c>
      <c r="I49">
        <v>0.21</v>
      </c>
    </row>
    <row r="50" spans="2:9" x14ac:dyDescent="0.25">
      <c r="B50">
        <v>51291</v>
      </c>
      <c r="C50">
        <v>21</v>
      </c>
      <c r="D50">
        <v>0.21</v>
      </c>
      <c r="G50">
        <v>24819</v>
      </c>
      <c r="H50">
        <f t="shared" si="0"/>
        <v>0.97</v>
      </c>
      <c r="I50">
        <v>0.97</v>
      </c>
    </row>
    <row r="51" spans="2:9" x14ac:dyDescent="0.25">
      <c r="B51">
        <v>51292</v>
      </c>
      <c r="C51">
        <v>21</v>
      </c>
      <c r="D51">
        <v>0.21</v>
      </c>
      <c r="G51">
        <v>51293</v>
      </c>
      <c r="H51">
        <f t="shared" si="0"/>
        <v>0.59</v>
      </c>
      <c r="I51">
        <v>0.59</v>
      </c>
    </row>
    <row r="52" spans="2:9" x14ac:dyDescent="0.25">
      <c r="B52">
        <v>24833</v>
      </c>
      <c r="C52">
        <v>17</v>
      </c>
      <c r="D52">
        <v>0.17</v>
      </c>
      <c r="I52">
        <f>SUM(I1:I51)</f>
        <v>42.13000000000001</v>
      </c>
    </row>
    <row r="53" spans="2:9" x14ac:dyDescent="0.25">
      <c r="B53">
        <v>24827</v>
      </c>
      <c r="C53">
        <v>17</v>
      </c>
      <c r="D53">
        <v>0.17</v>
      </c>
      <c r="I53">
        <f>SUM(D60:D69)</f>
        <v>5.7700000000000005</v>
      </c>
    </row>
    <row r="54" spans="2:9" x14ac:dyDescent="0.25">
      <c r="B54">
        <v>24835</v>
      </c>
      <c r="C54">
        <v>28</v>
      </c>
      <c r="D54">
        <v>0.28000000000000003</v>
      </c>
      <c r="I54">
        <f>SUM(I52:I53)</f>
        <v>47.900000000000013</v>
      </c>
    </row>
    <row r="55" spans="2:9" x14ac:dyDescent="0.25">
      <c r="B55">
        <v>24828</v>
      </c>
      <c r="C55">
        <v>17</v>
      </c>
      <c r="D55">
        <v>0.17</v>
      </c>
    </row>
    <row r="56" spans="2:9" x14ac:dyDescent="0.25">
      <c r="B56">
        <v>24847</v>
      </c>
      <c r="C56">
        <v>184</v>
      </c>
      <c r="D56">
        <v>1.84</v>
      </c>
    </row>
    <row r="57" spans="2:9" x14ac:dyDescent="0.25">
      <c r="B57">
        <v>24819</v>
      </c>
      <c r="C57">
        <v>97</v>
      </c>
      <c r="D57">
        <v>0.97</v>
      </c>
    </row>
    <row r="58" spans="2:9" x14ac:dyDescent="0.25">
      <c r="B58">
        <v>24821</v>
      </c>
      <c r="C58">
        <v>6</v>
      </c>
      <c r="D58">
        <v>0.06</v>
      </c>
    </row>
    <row r="59" spans="2:9" x14ac:dyDescent="0.25">
      <c r="B59">
        <v>24822</v>
      </c>
      <c r="C59">
        <v>6</v>
      </c>
      <c r="D59">
        <v>0.06</v>
      </c>
    </row>
    <row r="60" spans="2:9" x14ac:dyDescent="0.25">
      <c r="B60">
        <v>24693</v>
      </c>
      <c r="D60">
        <v>0.76</v>
      </c>
    </row>
    <row r="61" spans="2:9" x14ac:dyDescent="0.25">
      <c r="B61">
        <v>24693</v>
      </c>
      <c r="D61">
        <v>0.56999999999999995</v>
      </c>
    </row>
    <row r="62" spans="2:9" x14ac:dyDescent="0.25">
      <c r="B62">
        <v>24572</v>
      </c>
      <c r="D62">
        <v>0.83</v>
      </c>
    </row>
    <row r="63" spans="2:9" x14ac:dyDescent="0.25">
      <c r="B63">
        <v>24572</v>
      </c>
      <c r="D63">
        <v>0.42</v>
      </c>
    </row>
    <row r="64" spans="2:9" x14ac:dyDescent="0.25">
      <c r="B64">
        <v>24583</v>
      </c>
      <c r="D64">
        <v>0.28000000000000003</v>
      </c>
    </row>
    <row r="65" spans="2:4" x14ac:dyDescent="0.25">
      <c r="B65">
        <v>24583</v>
      </c>
      <c r="D65">
        <v>0.83</v>
      </c>
    </row>
    <row r="66" spans="2:4" x14ac:dyDescent="0.25">
      <c r="B66">
        <v>24713</v>
      </c>
      <c r="D66">
        <v>0.74</v>
      </c>
    </row>
    <row r="67" spans="2:4" x14ac:dyDescent="0.25">
      <c r="B67">
        <v>24713</v>
      </c>
      <c r="D67">
        <v>0.48</v>
      </c>
    </row>
    <row r="68" spans="2:4" x14ac:dyDescent="0.25">
      <c r="B68">
        <v>24579</v>
      </c>
      <c r="D68">
        <v>0.4</v>
      </c>
    </row>
    <row r="69" spans="2:4" x14ac:dyDescent="0.25">
      <c r="B69">
        <v>24579</v>
      </c>
      <c r="D69">
        <v>0.46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Emisión por fuente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Contreras Moreno</dc:creator>
  <cp:lastModifiedBy>Erick Merino</cp:lastModifiedBy>
  <dcterms:created xsi:type="dcterms:W3CDTF">2022-10-19T17:43:14Z</dcterms:created>
  <dcterms:modified xsi:type="dcterms:W3CDTF">2023-05-18T19:06:45Z</dcterms:modified>
</cp:coreProperties>
</file>