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iguera\DFZ\Implementacion PPDA RM DS 31\Consultoría PPDA RM\Informes Individuales GE 2022\Fernando\13-CRISTALERÍAS TORO SPA\Anexos\"/>
    </mc:Choice>
  </mc:AlternateContent>
  <bookViews>
    <workbookView xWindow="0" yWindow="0" windowWidth="28770" windowHeight="5145"/>
  </bookViews>
  <sheets>
    <sheet name="Emisión por fuente" sheetId="1" r:id="rId1"/>
    <sheet name="Hoja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2" l="1"/>
  <c r="L10" i="2"/>
  <c r="L11" i="2"/>
  <c r="L12" i="2"/>
  <c r="L13" i="2"/>
  <c r="L14" i="2"/>
  <c r="L15" i="2"/>
  <c r="L16" i="2"/>
  <c r="L17" i="2"/>
  <c r="L18" i="2"/>
  <c r="L19" i="2"/>
  <c r="L20" i="2"/>
  <c r="L21" i="2"/>
  <c r="L8" i="2"/>
</calcChain>
</file>

<file path=xl/sharedStrings.xml><?xml version="1.0" encoding="utf-8"?>
<sst xmlns="http://schemas.openxmlformats.org/spreadsheetml/2006/main" count="96" uniqueCount="53">
  <si>
    <t>ID</t>
  </si>
  <si>
    <t>Nombre de la fuente</t>
  </si>
  <si>
    <t>Código V.U. del establecimiento</t>
  </si>
  <si>
    <t xml:space="preserve">N° registro Seremi de Salud </t>
  </si>
  <si>
    <t>Observación</t>
  </si>
  <si>
    <t>N° registro 
RFP</t>
  </si>
  <si>
    <t>Emisión MP calculada [ton/año]</t>
  </si>
  <si>
    <t>Meta MP Autorizada por Seremi del Medio Ambiente RM  [ton/año]</t>
  </si>
  <si>
    <t>Archa decorado - Archa China</t>
  </si>
  <si>
    <t>PR 9313</t>
  </si>
  <si>
    <t>HR-OR-1687</t>
  </si>
  <si>
    <t>Archa linea 11</t>
  </si>
  <si>
    <t>PR 6398</t>
  </si>
  <si>
    <t>HR-OR-1691</t>
  </si>
  <si>
    <t>Archa linea 12</t>
  </si>
  <si>
    <t>PR 875</t>
  </si>
  <si>
    <t>HR-OR-1692</t>
  </si>
  <si>
    <t>Archa linea 13</t>
  </si>
  <si>
    <t>PR 874</t>
  </si>
  <si>
    <t>HR-OR-1695</t>
  </si>
  <si>
    <t>Archa linea 22</t>
  </si>
  <si>
    <t>PR 10669</t>
  </si>
  <si>
    <t>HR-OR-1703</t>
  </si>
  <si>
    <t>Archa linea 23</t>
  </si>
  <si>
    <t>PR 10670</t>
  </si>
  <si>
    <t>HR-OR-1707</t>
  </si>
  <si>
    <t>Archa linea 21</t>
  </si>
  <si>
    <t>PR - 12744</t>
  </si>
  <si>
    <t>HR-OR-47627</t>
  </si>
  <si>
    <t>Horno 1</t>
  </si>
  <si>
    <t>PR 5131</t>
  </si>
  <si>
    <t>HR-PDV-1047</t>
  </si>
  <si>
    <t>Horno 2</t>
  </si>
  <si>
    <t>PR 949</t>
  </si>
  <si>
    <t>HR-PDV-1541</t>
  </si>
  <si>
    <t>Horno 4</t>
  </si>
  <si>
    <t>PR 5527</t>
  </si>
  <si>
    <t>HR-PDV-1710</t>
  </si>
  <si>
    <t>Archa L52</t>
  </si>
  <si>
    <t>-</t>
  </si>
  <si>
    <t>HR-OR-44374</t>
  </si>
  <si>
    <t>Archa L51</t>
  </si>
  <si>
    <t>HR-OR-44375</t>
  </si>
  <si>
    <t>Archa L53</t>
  </si>
  <si>
    <t>PR 12744</t>
  </si>
  <si>
    <t>HR-OR-44376</t>
  </si>
  <si>
    <t>Horno 5</t>
  </si>
  <si>
    <t>HR-PDV-37737</t>
  </si>
  <si>
    <t>HR-OR-1708</t>
  </si>
  <si>
    <t>HR-OR-1709</t>
  </si>
  <si>
    <t>Comparte Ducto</t>
  </si>
  <si>
    <t>Se utiliza factor de emisión</t>
  </si>
  <si>
    <t>Fuente supera límite de emisión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</si>
</sst>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21252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Normal="100" workbookViewId="0">
      <selection activeCell="C10" sqref="C10"/>
    </sheetView>
  </sheetViews>
  <sheetFormatPr baseColWidth="10" defaultRowHeight="12" x14ac:dyDescent="0.25"/>
  <cols>
    <col min="1" max="1" width="4.7109375" style="1" customWidth="1"/>
    <col min="2" max="2" width="12.42578125" style="5" customWidth="1"/>
    <col min="3" max="3" width="27.140625" style="5" customWidth="1"/>
    <col min="4" max="5" width="12.5703125" style="5" customWidth="1"/>
    <col min="6" max="7" width="16.28515625" style="5" customWidth="1"/>
    <col min="8" max="8" width="58.7109375" style="5" customWidth="1"/>
    <col min="9" max="16384" width="11.42578125" style="5"/>
  </cols>
  <sheetData>
    <row r="1" spans="1:8" s="1" customFormat="1" ht="17.25" customHeight="1" x14ac:dyDescent="0.25">
      <c r="A1" s="13" t="s">
        <v>0</v>
      </c>
      <c r="B1" s="13" t="s">
        <v>2</v>
      </c>
      <c r="C1" s="13" t="s">
        <v>1</v>
      </c>
      <c r="D1" s="13" t="s">
        <v>3</v>
      </c>
      <c r="E1" s="13" t="s">
        <v>5</v>
      </c>
      <c r="F1" s="13" t="s">
        <v>7</v>
      </c>
      <c r="G1" s="14" t="s">
        <v>6</v>
      </c>
      <c r="H1" s="13" t="s">
        <v>4</v>
      </c>
    </row>
    <row r="2" spans="1:8" s="1" customFormat="1" ht="30" customHeight="1" x14ac:dyDescent="0.25">
      <c r="A2" s="13"/>
      <c r="B2" s="13"/>
      <c r="C2" s="13"/>
      <c r="D2" s="13"/>
      <c r="E2" s="13"/>
      <c r="F2" s="13"/>
      <c r="G2" s="15"/>
      <c r="H2" s="13"/>
    </row>
    <row r="3" spans="1:8" x14ac:dyDescent="0.25">
      <c r="A3" s="2">
        <v>1</v>
      </c>
      <c r="B3" s="3">
        <v>1967</v>
      </c>
      <c r="C3" s="4" t="s">
        <v>8</v>
      </c>
      <c r="D3" s="3" t="s">
        <v>9</v>
      </c>
      <c r="E3" s="3" t="s">
        <v>10</v>
      </c>
      <c r="F3" s="3">
        <v>0.04</v>
      </c>
      <c r="G3" s="8">
        <v>5.0419467000000003E-2</v>
      </c>
      <c r="H3" s="4"/>
    </row>
    <row r="4" spans="1:8" x14ac:dyDescent="0.25">
      <c r="A4" s="2">
        <v>2</v>
      </c>
      <c r="B4" s="3">
        <v>1967</v>
      </c>
      <c r="C4" s="4" t="s">
        <v>11</v>
      </c>
      <c r="D4" s="3" t="s">
        <v>12</v>
      </c>
      <c r="E4" s="3" t="s">
        <v>13</v>
      </c>
      <c r="F4" s="3">
        <v>0.08</v>
      </c>
      <c r="G4" s="8">
        <v>3.3918149999999998E-3</v>
      </c>
      <c r="H4" s="4" t="s">
        <v>51</v>
      </c>
    </row>
    <row r="5" spans="1:8" x14ac:dyDescent="0.25">
      <c r="A5" s="2">
        <v>3</v>
      </c>
      <c r="B5" s="3">
        <v>1967</v>
      </c>
      <c r="C5" s="4" t="s">
        <v>14</v>
      </c>
      <c r="D5" s="3" t="s">
        <v>15</v>
      </c>
      <c r="E5" s="3" t="s">
        <v>16</v>
      </c>
      <c r="F5" s="3">
        <v>0.08</v>
      </c>
      <c r="G5" s="8">
        <v>4.125376E-3</v>
      </c>
      <c r="H5" s="4" t="s">
        <v>51</v>
      </c>
    </row>
    <row r="6" spans="1:8" x14ac:dyDescent="0.25">
      <c r="A6" s="2">
        <v>4</v>
      </c>
      <c r="B6" s="3">
        <v>1967</v>
      </c>
      <c r="C6" s="4" t="s">
        <v>17</v>
      </c>
      <c r="D6" s="3" t="s">
        <v>18</v>
      </c>
      <c r="E6" s="3" t="s">
        <v>19</v>
      </c>
      <c r="F6" s="3">
        <v>0.08</v>
      </c>
      <c r="G6" s="8">
        <v>2.2837949999999999E-3</v>
      </c>
      <c r="H6" s="4" t="s">
        <v>51</v>
      </c>
    </row>
    <row r="7" spans="1:8" x14ac:dyDescent="0.25">
      <c r="A7" s="2">
        <v>5</v>
      </c>
      <c r="B7" s="3">
        <v>1967</v>
      </c>
      <c r="C7" s="4" t="s">
        <v>20</v>
      </c>
      <c r="D7" s="3" t="s">
        <v>21</v>
      </c>
      <c r="E7" s="3" t="s">
        <v>22</v>
      </c>
      <c r="F7" s="3">
        <v>0.08</v>
      </c>
      <c r="G7" s="8">
        <v>4.0418119999999997E-3</v>
      </c>
      <c r="H7" s="4" t="s">
        <v>51</v>
      </c>
    </row>
    <row r="8" spans="1:8" x14ac:dyDescent="0.25">
      <c r="A8" s="2">
        <v>6</v>
      </c>
      <c r="B8" s="3">
        <v>1967</v>
      </c>
      <c r="C8" s="4" t="s">
        <v>23</v>
      </c>
      <c r="D8" s="3" t="s">
        <v>24</v>
      </c>
      <c r="E8" s="3" t="s">
        <v>25</v>
      </c>
      <c r="F8" s="3">
        <v>0.08</v>
      </c>
      <c r="G8" s="8">
        <v>1.1289789999999999E-2</v>
      </c>
      <c r="H8" s="4" t="s">
        <v>51</v>
      </c>
    </row>
    <row r="9" spans="1:8" x14ac:dyDescent="0.25">
      <c r="A9" s="2">
        <v>7</v>
      </c>
      <c r="B9" s="3">
        <v>1967</v>
      </c>
      <c r="C9" s="4" t="s">
        <v>26</v>
      </c>
      <c r="D9" s="3" t="s">
        <v>27</v>
      </c>
      <c r="E9" s="3" t="s">
        <v>28</v>
      </c>
      <c r="F9" s="3">
        <v>0.08</v>
      </c>
      <c r="G9" s="8">
        <v>1.0221971E-2</v>
      </c>
      <c r="H9" s="4" t="s">
        <v>51</v>
      </c>
    </row>
    <row r="10" spans="1:8" x14ac:dyDescent="0.25">
      <c r="A10" s="2">
        <v>8</v>
      </c>
      <c r="B10" s="3">
        <v>1967</v>
      </c>
      <c r="C10" s="4" t="s">
        <v>29</v>
      </c>
      <c r="D10" s="3" t="s">
        <v>30</v>
      </c>
      <c r="E10" s="3" t="s">
        <v>31</v>
      </c>
      <c r="F10" s="3">
        <v>2.15</v>
      </c>
      <c r="G10" s="8">
        <v>1.453817047</v>
      </c>
      <c r="H10" s="4" t="s">
        <v>52</v>
      </c>
    </row>
    <row r="11" spans="1:8" x14ac:dyDescent="0.25">
      <c r="A11" s="2">
        <v>9</v>
      </c>
      <c r="B11" s="3">
        <v>1967</v>
      </c>
      <c r="C11" s="4" t="s">
        <v>32</v>
      </c>
      <c r="D11" s="3" t="s">
        <v>33</v>
      </c>
      <c r="E11" s="3" t="s">
        <v>34</v>
      </c>
      <c r="F11" s="3">
        <v>1.05</v>
      </c>
      <c r="G11" s="9">
        <v>5.5231000000000002E-2</v>
      </c>
      <c r="H11" s="11" t="s">
        <v>50</v>
      </c>
    </row>
    <row r="12" spans="1:8" x14ac:dyDescent="0.25">
      <c r="A12" s="2">
        <v>10</v>
      </c>
      <c r="B12" s="3">
        <v>1967</v>
      </c>
      <c r="C12" s="4" t="s">
        <v>35</v>
      </c>
      <c r="D12" s="3" t="s">
        <v>36</v>
      </c>
      <c r="E12" s="3" t="s">
        <v>37</v>
      </c>
      <c r="F12" s="3" t="s">
        <v>39</v>
      </c>
      <c r="G12" s="10"/>
      <c r="H12" s="12"/>
    </row>
    <row r="13" spans="1:8" x14ac:dyDescent="0.25">
      <c r="A13" s="2">
        <v>11</v>
      </c>
      <c r="B13" s="3">
        <v>5453475</v>
      </c>
      <c r="C13" s="4" t="s">
        <v>38</v>
      </c>
      <c r="D13" s="3" t="s">
        <v>39</v>
      </c>
      <c r="E13" s="3" t="s">
        <v>40</v>
      </c>
      <c r="F13" s="3" t="s">
        <v>39</v>
      </c>
      <c r="G13" s="8">
        <v>8.1247279999999995E-3</v>
      </c>
      <c r="H13" s="4" t="s">
        <v>51</v>
      </c>
    </row>
    <row r="14" spans="1:8" x14ac:dyDescent="0.25">
      <c r="A14" s="2">
        <v>12</v>
      </c>
      <c r="B14" s="3">
        <v>5453475</v>
      </c>
      <c r="C14" s="4" t="s">
        <v>41</v>
      </c>
      <c r="D14" s="3" t="s">
        <v>39</v>
      </c>
      <c r="E14" s="3" t="s">
        <v>42</v>
      </c>
      <c r="F14" s="3" t="s">
        <v>39</v>
      </c>
      <c r="G14" s="8">
        <v>8.1247279999999995E-3</v>
      </c>
      <c r="H14" s="4" t="s">
        <v>51</v>
      </c>
    </row>
    <row r="15" spans="1:8" x14ac:dyDescent="0.25">
      <c r="A15" s="2">
        <v>13</v>
      </c>
      <c r="B15" s="3">
        <v>5453475</v>
      </c>
      <c r="C15" s="4" t="s">
        <v>43</v>
      </c>
      <c r="D15" s="3" t="s">
        <v>44</v>
      </c>
      <c r="E15" s="3" t="s">
        <v>45</v>
      </c>
      <c r="F15" s="3" t="s">
        <v>39</v>
      </c>
      <c r="G15" s="8">
        <v>8.1247279999999995E-3</v>
      </c>
      <c r="H15" s="4" t="s">
        <v>51</v>
      </c>
    </row>
    <row r="16" spans="1:8" x14ac:dyDescent="0.25">
      <c r="A16" s="2">
        <v>14</v>
      </c>
      <c r="B16" s="3">
        <v>5453475</v>
      </c>
      <c r="C16" s="4" t="s">
        <v>46</v>
      </c>
      <c r="D16" s="3" t="s">
        <v>39</v>
      </c>
      <c r="E16" s="3" t="s">
        <v>47</v>
      </c>
      <c r="F16" s="3" t="s">
        <v>39</v>
      </c>
      <c r="G16" s="8">
        <v>1.2504800330000001</v>
      </c>
      <c r="H16" s="4"/>
    </row>
  </sheetData>
  <mergeCells count="10">
    <mergeCell ref="G11:G12"/>
    <mergeCell ref="H11:H12"/>
    <mergeCell ref="H1:H2"/>
    <mergeCell ref="A1:A2"/>
    <mergeCell ref="C1:C2"/>
    <mergeCell ref="D1:D2"/>
    <mergeCell ref="B1:B2"/>
    <mergeCell ref="E1:E2"/>
    <mergeCell ref="F1:F2"/>
    <mergeCell ref="G1:G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8:L24"/>
  <sheetViews>
    <sheetView workbookViewId="0">
      <selection activeCell="L8" sqref="L8:L16"/>
    </sheetView>
  </sheetViews>
  <sheetFormatPr baseColWidth="10" defaultRowHeight="15" x14ac:dyDescent="0.25"/>
  <sheetData>
    <row r="8" spans="8:12" x14ac:dyDescent="0.25">
      <c r="H8" s="6" t="s">
        <v>34</v>
      </c>
      <c r="I8" s="3">
        <v>1.05</v>
      </c>
      <c r="K8" s="3" t="s">
        <v>10</v>
      </c>
      <c r="L8">
        <f>+VLOOKUP(K8,$H$8:$I$24,2,FALSE)</f>
        <v>0.04</v>
      </c>
    </row>
    <row r="9" spans="8:12" x14ac:dyDescent="0.25">
      <c r="H9" s="6" t="s">
        <v>37</v>
      </c>
      <c r="I9" s="3"/>
      <c r="K9" s="3" t="s">
        <v>13</v>
      </c>
      <c r="L9">
        <f t="shared" ref="L9:L21" si="0">+VLOOKUP(K9,$H$8:$I$24,2,FALSE)</f>
        <v>0.08</v>
      </c>
    </row>
    <row r="10" spans="8:12" x14ac:dyDescent="0.25">
      <c r="H10" s="6" t="s">
        <v>31</v>
      </c>
      <c r="I10" s="3">
        <v>2.15</v>
      </c>
      <c r="K10" s="3" t="s">
        <v>16</v>
      </c>
      <c r="L10">
        <f t="shared" si="0"/>
        <v>0.08</v>
      </c>
    </row>
    <row r="11" spans="8:12" x14ac:dyDescent="0.25">
      <c r="H11" s="7" t="s">
        <v>25</v>
      </c>
      <c r="I11" s="3">
        <v>0.08</v>
      </c>
      <c r="K11" s="3" t="s">
        <v>19</v>
      </c>
      <c r="L11">
        <f t="shared" si="0"/>
        <v>0.08</v>
      </c>
    </row>
    <row r="12" spans="8:12" x14ac:dyDescent="0.25">
      <c r="H12" s="7" t="s">
        <v>48</v>
      </c>
      <c r="I12" s="3">
        <v>0.08</v>
      </c>
      <c r="K12" s="3" t="s">
        <v>22</v>
      </c>
      <c r="L12">
        <f t="shared" si="0"/>
        <v>0.08</v>
      </c>
    </row>
    <row r="13" spans="8:12" x14ac:dyDescent="0.25">
      <c r="H13" s="7" t="s">
        <v>49</v>
      </c>
      <c r="I13" s="3">
        <v>0.08</v>
      </c>
      <c r="K13" s="3" t="s">
        <v>25</v>
      </c>
      <c r="L13">
        <f t="shared" si="0"/>
        <v>0.08</v>
      </c>
    </row>
    <row r="14" spans="8:12" x14ac:dyDescent="0.25">
      <c r="H14" s="7" t="s">
        <v>28</v>
      </c>
      <c r="I14" s="3">
        <v>0.08</v>
      </c>
      <c r="K14" s="3" t="s">
        <v>28</v>
      </c>
      <c r="L14">
        <f t="shared" si="0"/>
        <v>0.08</v>
      </c>
    </row>
    <row r="15" spans="8:12" x14ac:dyDescent="0.25">
      <c r="H15" s="7" t="s">
        <v>13</v>
      </c>
      <c r="I15" s="3">
        <v>0.08</v>
      </c>
      <c r="K15" s="3" t="s">
        <v>31</v>
      </c>
      <c r="L15">
        <f t="shared" si="0"/>
        <v>2.15</v>
      </c>
    </row>
    <row r="16" spans="8:12" x14ac:dyDescent="0.25">
      <c r="H16" s="7" t="s">
        <v>16</v>
      </c>
      <c r="I16" s="3">
        <v>0.08</v>
      </c>
      <c r="K16" s="3" t="s">
        <v>34</v>
      </c>
      <c r="L16">
        <f t="shared" si="0"/>
        <v>1.05</v>
      </c>
    </row>
    <row r="17" spans="8:12" x14ac:dyDescent="0.25">
      <c r="H17" s="7" t="s">
        <v>19</v>
      </c>
      <c r="I17" s="3">
        <v>0.08</v>
      </c>
      <c r="K17" s="3" t="s">
        <v>37</v>
      </c>
      <c r="L17">
        <f t="shared" si="0"/>
        <v>0</v>
      </c>
    </row>
    <row r="18" spans="8:12" x14ac:dyDescent="0.25">
      <c r="H18" s="7" t="s">
        <v>22</v>
      </c>
      <c r="I18" s="3">
        <v>0.08</v>
      </c>
      <c r="K18" s="3" t="s">
        <v>40</v>
      </c>
      <c r="L18">
        <f t="shared" si="0"/>
        <v>0</v>
      </c>
    </row>
    <row r="19" spans="8:12" x14ac:dyDescent="0.25">
      <c r="H19" s="6" t="s">
        <v>10</v>
      </c>
      <c r="I19" s="3">
        <v>0.04</v>
      </c>
      <c r="K19" s="3" t="s">
        <v>42</v>
      </c>
      <c r="L19">
        <f t="shared" si="0"/>
        <v>0</v>
      </c>
    </row>
    <row r="20" spans="8:12" x14ac:dyDescent="0.25">
      <c r="H20" s="6" t="s">
        <v>47</v>
      </c>
      <c r="I20" s="3"/>
      <c r="K20" s="3" t="s">
        <v>45</v>
      </c>
      <c r="L20">
        <f t="shared" si="0"/>
        <v>0</v>
      </c>
    </row>
    <row r="21" spans="8:12" x14ac:dyDescent="0.25">
      <c r="H21" s="7" t="s">
        <v>40</v>
      </c>
      <c r="I21" s="3"/>
      <c r="K21" s="3" t="s">
        <v>47</v>
      </c>
      <c r="L21">
        <f t="shared" si="0"/>
        <v>0</v>
      </c>
    </row>
    <row r="22" spans="8:12" x14ac:dyDescent="0.25">
      <c r="H22" s="7" t="s">
        <v>45</v>
      </c>
      <c r="I22" s="3"/>
    </row>
    <row r="23" spans="8:12" x14ac:dyDescent="0.25">
      <c r="H23" s="7" t="s">
        <v>42</v>
      </c>
      <c r="I23" s="3"/>
    </row>
    <row r="24" spans="8:12" x14ac:dyDescent="0.25">
      <c r="H24" s="3"/>
      <c r="I24" s="3">
        <v>0.03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Emisión por fuente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Contreras Moreno</dc:creator>
  <cp:lastModifiedBy>Fernando Lopez Vargas</cp:lastModifiedBy>
  <dcterms:created xsi:type="dcterms:W3CDTF">2022-10-19T17:43:14Z</dcterms:created>
  <dcterms:modified xsi:type="dcterms:W3CDTF">2023-06-22T20:20:27Z</dcterms:modified>
</cp:coreProperties>
</file>