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higuera\DFZ\Implementacion PPDA RM DS 31\Grandes Establecimientos\Informes Individuales 2023\18_CRISTALERÍAS TORO\"/>
    </mc:Choice>
  </mc:AlternateContent>
  <xr:revisionPtr revIDLastSave="0" documentId="13_ncr:1_{062343AF-62CC-4849-80BE-A0D2B5CF95EC}" xr6:coauthVersionLast="47" xr6:coauthVersionMax="47" xr10:uidLastSave="{00000000-0000-0000-0000-000000000000}"/>
  <bookViews>
    <workbookView xWindow="29250" yWindow="1380" windowWidth="22860" windowHeight="7410" xr2:uid="{00000000-000D-0000-FFFF-FFFF00000000}"/>
  </bookViews>
  <sheets>
    <sheet name="Emisión por fue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I7" i="1"/>
  <c r="I3" i="1"/>
</calcChain>
</file>

<file path=xl/sharedStrings.xml><?xml version="1.0" encoding="utf-8"?>
<sst xmlns="http://schemas.openxmlformats.org/spreadsheetml/2006/main" count="62" uniqueCount="60">
  <si>
    <t>ID</t>
  </si>
  <si>
    <t>Nombre de la fuente</t>
  </si>
  <si>
    <t>Código V.U. del establecimiento</t>
  </si>
  <si>
    <t xml:space="preserve">N° registro Seremi de Salud </t>
  </si>
  <si>
    <t>N° registro 
RFP</t>
  </si>
  <si>
    <t>Emisión MP calculada [ton/año]</t>
  </si>
  <si>
    <t>Meta MP Autorizada por Seremi del Medio Ambiente RM  [ton/año]</t>
  </si>
  <si>
    <t>Emisión MP calculada [ton/año] por establecimiento</t>
  </si>
  <si>
    <t>Emisión MP calculada [ton/año] por gran establecimiento</t>
  </si>
  <si>
    <t>ID Ducto</t>
  </si>
  <si>
    <t>Archa L52</t>
  </si>
  <si>
    <t>HR-OR-44374</t>
  </si>
  <si>
    <t>-</t>
  </si>
  <si>
    <t>5070/5071/5072/5073</t>
  </si>
  <si>
    <t>Archa L53</t>
  </si>
  <si>
    <t>HR-OR-44376</t>
  </si>
  <si>
    <t>PR 12744</t>
  </si>
  <si>
    <t>5074/5075/5076</t>
  </si>
  <si>
    <t>Horno 5</t>
  </si>
  <si>
    <t>HR-PDV-37737</t>
  </si>
  <si>
    <t>Archa L51</t>
  </si>
  <si>
    <t>HR-OR-44375</t>
  </si>
  <si>
    <t>5077/5078/5079/5080</t>
  </si>
  <si>
    <t>Archa linea 21</t>
  </si>
  <si>
    <t>HR-OR-47627</t>
  </si>
  <si>
    <t>PR - 12744</t>
  </si>
  <si>
    <t>4951/4952/4953</t>
  </si>
  <si>
    <t>Horno 4</t>
  </si>
  <si>
    <t>HR-PDV-1710</t>
  </si>
  <si>
    <t>PR 5527</t>
  </si>
  <si>
    <t>Horno 2</t>
  </si>
  <si>
    <t>HR-PDV-1541</t>
  </si>
  <si>
    <t>PR 949</t>
  </si>
  <si>
    <t>Archa linea 23</t>
  </si>
  <si>
    <t>HR-OR-1707</t>
  </si>
  <si>
    <t>PR 10670</t>
  </si>
  <si>
    <t>4934/4935/4936</t>
  </si>
  <si>
    <t>Archa linea 11</t>
  </si>
  <si>
    <t>HR-OR-1691</t>
  </si>
  <si>
    <t>PR 6398</t>
  </si>
  <si>
    <t>4937/4938/4939</t>
  </si>
  <si>
    <t>Archa linea 12</t>
  </si>
  <si>
    <t>HR-OR-1692</t>
  </si>
  <si>
    <t>PR 875</t>
  </si>
  <si>
    <t>4940/4941/4942</t>
  </si>
  <si>
    <t>Archa linea 13</t>
  </si>
  <si>
    <t>HR-OR-1695</t>
  </si>
  <si>
    <t>PR 874</t>
  </si>
  <si>
    <t>4943/4944/4945</t>
  </si>
  <si>
    <t>Archa linea 22</t>
  </si>
  <si>
    <t>HR-OR-1703</t>
  </si>
  <si>
    <t>PR 10669</t>
  </si>
  <si>
    <t>4946/4947/4948</t>
  </si>
  <si>
    <t>Archa decorado - Archa China</t>
  </si>
  <si>
    <t>HR-OR-1687</t>
  </si>
  <si>
    <t>PR 9313</t>
  </si>
  <si>
    <t>4949/4950</t>
  </si>
  <si>
    <t>Horno 1</t>
  </si>
  <si>
    <t>HR-PDV-1047</t>
  </si>
  <si>
    <t>PR 5131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</si>
</sst>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164" fontId="1" fillId="0" borderId="1" xfId="0" applyNumberFormat="1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showGridLines="0" tabSelected="1" zoomScaleNormal="100" workbookViewId="0">
      <selection sqref="A1:A2"/>
    </sheetView>
  </sheetViews>
  <sheetFormatPr baseColWidth="10" defaultColWidth="11.44140625" defaultRowHeight="12" x14ac:dyDescent="0.3"/>
  <cols>
    <col min="1" max="1" width="4.6640625" style="1" customWidth="1"/>
    <col min="2" max="2" width="12.44140625" style="4" customWidth="1"/>
    <col min="3" max="3" width="26" style="4" bestFit="1" customWidth="1"/>
    <col min="4" max="4" width="14.5546875" style="4" customWidth="1"/>
    <col min="5" max="5" width="12.5546875" style="4" customWidth="1"/>
    <col min="6" max="6" width="18.5546875" style="4" customWidth="1"/>
    <col min="7" max="10" width="16.33203125" style="4" customWidth="1"/>
    <col min="11" max="16384" width="11.44140625" style="4"/>
  </cols>
  <sheetData>
    <row r="1" spans="1:10" s="1" customFormat="1" ht="17.25" customHeight="1" x14ac:dyDescent="0.3">
      <c r="A1" s="10" t="s">
        <v>0</v>
      </c>
      <c r="B1" s="10" t="s">
        <v>2</v>
      </c>
      <c r="C1" s="10" t="s">
        <v>1</v>
      </c>
      <c r="D1" s="10" t="s">
        <v>4</v>
      </c>
      <c r="E1" s="10" t="s">
        <v>3</v>
      </c>
      <c r="F1" s="7" t="s">
        <v>9</v>
      </c>
      <c r="G1" s="10" t="s">
        <v>6</v>
      </c>
      <c r="H1" s="7" t="s">
        <v>5</v>
      </c>
      <c r="I1" s="7" t="s">
        <v>7</v>
      </c>
      <c r="J1" s="7" t="s">
        <v>8</v>
      </c>
    </row>
    <row r="2" spans="1:10" s="1" customFormat="1" ht="30" customHeight="1" x14ac:dyDescent="0.3">
      <c r="A2" s="10"/>
      <c r="B2" s="10"/>
      <c r="C2" s="10"/>
      <c r="D2" s="10"/>
      <c r="E2" s="10"/>
      <c r="F2" s="8"/>
      <c r="G2" s="10"/>
      <c r="H2" s="9"/>
      <c r="I2" s="9"/>
      <c r="J2" s="9"/>
    </row>
    <row r="3" spans="1:10" ht="12" customHeight="1" x14ac:dyDescent="0.3">
      <c r="A3" s="2">
        <v>1</v>
      </c>
      <c r="B3" s="3">
        <v>5453475</v>
      </c>
      <c r="C3" s="5" t="s">
        <v>10</v>
      </c>
      <c r="D3" s="5" t="s">
        <v>11</v>
      </c>
      <c r="E3" s="5" t="s">
        <v>12</v>
      </c>
      <c r="F3" s="3" t="s">
        <v>13</v>
      </c>
      <c r="G3" s="16">
        <v>5.9</v>
      </c>
      <c r="H3" s="6">
        <v>1.7422471025000004E-2</v>
      </c>
      <c r="I3" s="22">
        <f>+SUM(H3:H6)</f>
        <v>1.360836738675</v>
      </c>
      <c r="J3" s="13">
        <f>+I3+I7</f>
        <v>3.5776616810500004</v>
      </c>
    </row>
    <row r="4" spans="1:10" ht="12" customHeight="1" x14ac:dyDescent="0.3">
      <c r="A4" s="2">
        <v>2</v>
      </c>
      <c r="B4" s="3">
        <v>5453475</v>
      </c>
      <c r="C4" s="5" t="s">
        <v>14</v>
      </c>
      <c r="D4" s="5" t="s">
        <v>15</v>
      </c>
      <c r="E4" s="5" t="s">
        <v>16</v>
      </c>
      <c r="F4" s="3" t="s">
        <v>17</v>
      </c>
      <c r="G4" s="17"/>
      <c r="H4" s="6">
        <v>1.7422471025000004E-2</v>
      </c>
      <c r="I4" s="23"/>
      <c r="J4" s="14"/>
    </row>
    <row r="5" spans="1:10" ht="12" customHeight="1" x14ac:dyDescent="0.3">
      <c r="A5" s="2">
        <v>3</v>
      </c>
      <c r="B5" s="3">
        <v>5453475</v>
      </c>
      <c r="C5" s="5" t="s">
        <v>18</v>
      </c>
      <c r="D5" s="5" t="s">
        <v>19</v>
      </c>
      <c r="E5" s="5" t="s">
        <v>12</v>
      </c>
      <c r="F5" s="3">
        <v>5069</v>
      </c>
      <c r="G5" s="17"/>
      <c r="H5" s="6">
        <v>1.3100627741999999</v>
      </c>
      <c r="I5" s="23"/>
      <c r="J5" s="14"/>
    </row>
    <row r="6" spans="1:10" ht="12" customHeight="1" x14ac:dyDescent="0.3">
      <c r="A6" s="2">
        <v>4</v>
      </c>
      <c r="B6" s="3">
        <v>5453475</v>
      </c>
      <c r="C6" s="5" t="s">
        <v>20</v>
      </c>
      <c r="D6" s="5" t="s">
        <v>21</v>
      </c>
      <c r="E6" s="5" t="s">
        <v>12</v>
      </c>
      <c r="F6" s="3" t="s">
        <v>22</v>
      </c>
      <c r="G6" s="17"/>
      <c r="H6" s="6">
        <v>1.5929022425000001E-2</v>
      </c>
      <c r="I6" s="24"/>
      <c r="J6" s="14"/>
    </row>
    <row r="7" spans="1:10" ht="12" customHeight="1" x14ac:dyDescent="0.3">
      <c r="A7" s="2">
        <v>5</v>
      </c>
      <c r="B7" s="3">
        <v>1967</v>
      </c>
      <c r="C7" s="5" t="s">
        <v>23</v>
      </c>
      <c r="D7" s="5" t="s">
        <v>24</v>
      </c>
      <c r="E7" s="5" t="s">
        <v>25</v>
      </c>
      <c r="F7" s="3" t="s">
        <v>26</v>
      </c>
      <c r="G7" s="17"/>
      <c r="H7" s="6">
        <v>2.1229644625000002E-2</v>
      </c>
      <c r="I7" s="19">
        <f>+SUM(H7:H16)</f>
        <v>2.2168249423750002</v>
      </c>
      <c r="J7" s="14"/>
    </row>
    <row r="8" spans="1:10" ht="12" customHeight="1" x14ac:dyDescent="0.3">
      <c r="A8" s="2">
        <v>6</v>
      </c>
      <c r="B8" s="3">
        <v>1967</v>
      </c>
      <c r="C8" s="5" t="s">
        <v>27</v>
      </c>
      <c r="D8" s="5" t="s">
        <v>28</v>
      </c>
      <c r="E8" s="5" t="s">
        <v>29</v>
      </c>
      <c r="F8" s="11">
        <v>4933</v>
      </c>
      <c r="G8" s="17"/>
      <c r="H8" s="6">
        <v>0</v>
      </c>
      <c r="I8" s="20"/>
      <c r="J8" s="14"/>
    </row>
    <row r="9" spans="1:10" ht="12" customHeight="1" x14ac:dyDescent="0.3">
      <c r="A9" s="2">
        <v>7</v>
      </c>
      <c r="B9" s="3">
        <v>1967</v>
      </c>
      <c r="C9" s="5" t="s">
        <v>30</v>
      </c>
      <c r="D9" s="5" t="s">
        <v>31</v>
      </c>
      <c r="E9" s="5" t="s">
        <v>32</v>
      </c>
      <c r="F9" s="12"/>
      <c r="G9" s="17"/>
      <c r="H9" s="6">
        <v>0.72350679600000001</v>
      </c>
      <c r="I9" s="20"/>
      <c r="J9" s="14"/>
    </row>
    <row r="10" spans="1:10" ht="12" customHeight="1" x14ac:dyDescent="0.3">
      <c r="A10" s="2">
        <v>8</v>
      </c>
      <c r="B10" s="3">
        <v>1967</v>
      </c>
      <c r="C10" s="5" t="s">
        <v>33</v>
      </c>
      <c r="D10" s="5" t="s">
        <v>34</v>
      </c>
      <c r="E10" s="5" t="s">
        <v>35</v>
      </c>
      <c r="F10" s="3" t="s">
        <v>36</v>
      </c>
      <c r="G10" s="17"/>
      <c r="H10" s="6">
        <v>3.6132103800000002E-2</v>
      </c>
      <c r="I10" s="20"/>
      <c r="J10" s="14"/>
    </row>
    <row r="11" spans="1:10" ht="12" customHeight="1" x14ac:dyDescent="0.3">
      <c r="A11" s="2">
        <v>9</v>
      </c>
      <c r="B11" s="3">
        <v>1967</v>
      </c>
      <c r="C11" s="5" t="s">
        <v>37</v>
      </c>
      <c r="D11" s="5" t="s">
        <v>38</v>
      </c>
      <c r="E11" s="5" t="s">
        <v>39</v>
      </c>
      <c r="F11" s="3" t="s">
        <v>40</v>
      </c>
      <c r="G11" s="17"/>
      <c r="H11" s="6">
        <v>6.0520957250000005E-3</v>
      </c>
      <c r="I11" s="20"/>
      <c r="J11" s="14"/>
    </row>
    <row r="12" spans="1:10" ht="12" customHeight="1" x14ac:dyDescent="0.3">
      <c r="A12" s="2">
        <v>10</v>
      </c>
      <c r="B12" s="3">
        <v>1967</v>
      </c>
      <c r="C12" s="5" t="s">
        <v>41</v>
      </c>
      <c r="D12" s="5" t="s">
        <v>42</v>
      </c>
      <c r="E12" s="5" t="s">
        <v>43</v>
      </c>
      <c r="F12" s="3" t="s">
        <v>44</v>
      </c>
      <c r="G12" s="17"/>
      <c r="H12" s="6">
        <v>8.2589022750000005E-3</v>
      </c>
      <c r="I12" s="20"/>
      <c r="J12" s="14"/>
    </row>
    <row r="13" spans="1:10" ht="12" customHeight="1" x14ac:dyDescent="0.3">
      <c r="A13" s="2">
        <v>11</v>
      </c>
      <c r="B13" s="3">
        <v>1967</v>
      </c>
      <c r="C13" s="5" t="s">
        <v>45</v>
      </c>
      <c r="D13" s="5" t="s">
        <v>46</v>
      </c>
      <c r="E13" s="5" t="s">
        <v>47</v>
      </c>
      <c r="F13" s="3" t="s">
        <v>48</v>
      </c>
      <c r="G13" s="17"/>
      <c r="H13" s="6">
        <v>1.4103980500000002E-3</v>
      </c>
      <c r="I13" s="20"/>
      <c r="J13" s="14"/>
    </row>
    <row r="14" spans="1:10" ht="12" customHeight="1" x14ac:dyDescent="0.3">
      <c r="A14" s="2">
        <v>12</v>
      </c>
      <c r="B14" s="3">
        <v>1967</v>
      </c>
      <c r="C14" s="5" t="s">
        <v>49</v>
      </c>
      <c r="D14" s="5" t="s">
        <v>50</v>
      </c>
      <c r="E14" s="5" t="s">
        <v>51</v>
      </c>
      <c r="F14" s="3" t="s">
        <v>52</v>
      </c>
      <c r="G14" s="17"/>
      <c r="H14" s="6">
        <v>1.7531216100000004E-2</v>
      </c>
      <c r="I14" s="20"/>
      <c r="J14" s="14"/>
    </row>
    <row r="15" spans="1:10" ht="12" customHeight="1" x14ac:dyDescent="0.3">
      <c r="A15" s="2">
        <v>13</v>
      </c>
      <c r="B15" s="3">
        <v>1967</v>
      </c>
      <c r="C15" s="5" t="s">
        <v>53</v>
      </c>
      <c r="D15" s="5" t="s">
        <v>54</v>
      </c>
      <c r="E15" s="5" t="s">
        <v>55</v>
      </c>
      <c r="F15" s="3" t="s">
        <v>56</v>
      </c>
      <c r="G15" s="17"/>
      <c r="H15" s="6">
        <v>3.9651510599999995E-2</v>
      </c>
      <c r="I15" s="20"/>
      <c r="J15" s="14"/>
    </row>
    <row r="16" spans="1:10" ht="12" customHeight="1" x14ac:dyDescent="0.3">
      <c r="A16" s="2">
        <v>14</v>
      </c>
      <c r="B16" s="3">
        <v>1967</v>
      </c>
      <c r="C16" s="5" t="s">
        <v>57</v>
      </c>
      <c r="D16" s="5" t="s">
        <v>58</v>
      </c>
      <c r="E16" s="5" t="s">
        <v>59</v>
      </c>
      <c r="F16" s="3">
        <v>4932</v>
      </c>
      <c r="G16" s="18"/>
      <c r="H16" s="6">
        <v>1.3630522752000001</v>
      </c>
      <c r="I16" s="21"/>
      <c r="J16" s="15"/>
    </row>
  </sheetData>
  <mergeCells count="15">
    <mergeCell ref="F8:F9"/>
    <mergeCell ref="J3:J16"/>
    <mergeCell ref="G3:G16"/>
    <mergeCell ref="I7:I16"/>
    <mergeCell ref="I3:I6"/>
    <mergeCell ref="F1:F2"/>
    <mergeCell ref="J1:J2"/>
    <mergeCell ref="I1:I2"/>
    <mergeCell ref="A1:A2"/>
    <mergeCell ref="C1:C2"/>
    <mergeCell ref="E1:E2"/>
    <mergeCell ref="B1:B2"/>
    <mergeCell ref="D1:D2"/>
    <mergeCell ref="G1:G2"/>
    <mergeCell ref="H1:H2"/>
  </mergeCells>
  <conditionalFormatting sqref="F3:F8 F10:F16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3:I1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Emisión por fuente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Contreras Moreno</dc:creator>
  <cp:lastModifiedBy>Evelyn Contreras Moreno</cp:lastModifiedBy>
  <dcterms:created xsi:type="dcterms:W3CDTF">2022-10-19T17:43:14Z</dcterms:created>
  <dcterms:modified xsi:type="dcterms:W3CDTF">2024-09-30T21:10:11Z</dcterms:modified>
</cp:coreProperties>
</file>