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iguera\ST_Aire\Impuestos Verdes\Propuestas metodologica\Examenes de informacion y resoluciones\PARA FIRMAR\"/>
    </mc:Choice>
  </mc:AlternateContent>
  <bookViews>
    <workbookView xWindow="0" yWindow="0" windowWidth="20736" windowHeight="9408"/>
  </bookViews>
  <sheets>
    <sheet name="Datos" sheetId="8" r:id="rId1"/>
    <sheet name="Anternativa" sheetId="11" r:id="rId2"/>
    <sheet name="ALT. 10" sheetId="12" r:id="rId3"/>
  </sheets>
  <externalReferences>
    <externalReference r:id="rId4"/>
    <externalReference r:id="rId5"/>
    <externalReference r:id="rId6"/>
    <externalReference r:id="rId7"/>
  </externalReferences>
  <definedNames>
    <definedName name="ALTERNATIVA" localSheetId="2">[1]NOMBRES!$D$2:$D$14</definedName>
    <definedName name="ALTERNATIVA">#REF!</definedName>
    <definedName name="ALTERNATIVO">[1]NOMBRES!$M$2:$M$7</definedName>
    <definedName name="_xlnm.Print_Area" localSheetId="2">'ALT. 10'!$B$1:$H$215</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H215" i="12"/>
  <c r="G215" i="12"/>
  <c r="F215" i="12"/>
  <c r="E215" i="12"/>
  <c r="H214" i="12"/>
  <c r="G214" i="12"/>
  <c r="F214" i="12"/>
  <c r="E214" i="12"/>
  <c r="H180" i="12"/>
  <c r="G180" i="12"/>
  <c r="F180" i="12"/>
  <c r="E180" i="12"/>
  <c r="H179" i="12"/>
  <c r="G179" i="12"/>
  <c r="F179" i="12"/>
  <c r="E179" i="12"/>
  <c r="H160" i="12"/>
  <c r="G160" i="12"/>
  <c r="F160" i="12"/>
  <c r="E160" i="12"/>
  <c r="H159" i="12"/>
  <c r="G159" i="12"/>
  <c r="F159" i="12"/>
  <c r="E159" i="12"/>
  <c r="H26" i="12"/>
  <c r="G26" i="12"/>
  <c r="F26" i="12"/>
  <c r="E26" i="12"/>
  <c r="H25" i="12"/>
  <c r="G25" i="12"/>
  <c r="F25" i="12"/>
  <c r="E25" i="12"/>
  <c r="B9" i="12"/>
</calcChain>
</file>

<file path=xl/comments1.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 ref="C146" authorId="0" shapeId="0">
      <text>
        <r>
          <rPr>
            <sz val="9"/>
            <color indexed="81"/>
            <rFont val="Tahoma"/>
            <family val="2"/>
          </rPr>
          <t>Indicar como identificará el combustible que esta utilizando en un determinado periodo, por la fuente.</t>
        </r>
      </text>
    </comment>
    <comment ref="C166" authorId="0" shapeId="0">
      <text>
        <r>
          <rPr>
            <sz val="9"/>
            <color indexed="81"/>
            <rFont val="Tahoma"/>
            <family val="2"/>
          </rPr>
          <t>Indicar como identificará el combustible que esta utilizando en un determinado periodo, por la fuente.</t>
        </r>
      </text>
    </comment>
    <comment ref="C201"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<sst xmlns="http://schemas.openxmlformats.org/spreadsheetml/2006/main" count="354" uniqueCount="134">
  <si>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</si>
  <si>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</si>
  <si>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</si>
  <si>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</si>
  <si>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</si>
  <si>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</si>
  <si>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</si>
  <si>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</si>
  <si>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</si>
  <si>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</si>
  <si>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</si>
  <si>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</si>
  <si>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</si>
  <si>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</si>
  <si>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</si>
  <si>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</si>
  <si>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</si>
  <si>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</si>
  <si>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</si>
  <si>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</si>
  <si>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</si>
  <si>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</si>
  <si>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</si>
  <si>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</si>
  <si>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</si>
  <si>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</si>
  <si>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</si>
  <si>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</si>
  <si>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</si>
  <si>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</si>
  <si>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</si>
  <si>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</si>
  <si>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</si>
  <si>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</si>
  <si>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</si>
  <si>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</si>
  <si>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</si>
  <si>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</si>
  <si>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</si>
  <si>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</si>
  <si>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</si>
  <si>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</si>
  <si>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</si>
  <si>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</si>
  <si>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</si>
  <si>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</si>
  <si>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</si>
  <si>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</si>
  <si>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</si>
  <si>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</si>
  <si>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</si>
  <si>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</si>
  <si>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</si>
  <si>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</si>
  <si>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</si>
  <si>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</si>
  <si>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</si>
  <si>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</si>
  <si>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ANEXO N° 3: ALTERNATIVA N° 10</t>
  </si>
  <si>
    <t>TIPO DE CUANTIFICACIÓN DEL NIVEL DE ACTIVIDAD DE LA FUENTE (EJ CONSUMO DE COMB, PRODUCCIÓN, ETC.)</t>
  </si>
  <si>
    <t>FORMA DE IDENTIFICAR EL COMBUSTIBLE CON EL QUE ESTÉ EN FUNC. LA FUENTE</t>
  </si>
  <si>
    <t>FLUJOMETRO COMBUSTIBLE</t>
  </si>
  <si>
    <t>Certificado de origen</t>
  </si>
  <si>
    <t>Tipo (orificio, boquilla, venturi, etc.)</t>
  </si>
  <si>
    <t>Marca</t>
  </si>
  <si>
    <t>Modelo</t>
  </si>
  <si>
    <t>N° de serie</t>
  </si>
  <si>
    <t>Frecuencia de mantenimiento</t>
  </si>
  <si>
    <t>RESPALDO DE CUANTIFICACIÓN DE COMBUSTIBLE</t>
  </si>
  <si>
    <t>SISTEMA DE REGISTRO, ALMACENAMIENTO Y MANEJO DE DATOS</t>
  </si>
  <si>
    <t>CLASIFICACIÓN CCF DE LA FUENTE</t>
  </si>
  <si>
    <t>EQUIPO DE ABATIMIENTO</t>
  </si>
  <si>
    <t>FILTRO DE MANGAS</t>
  </si>
  <si>
    <t>n/a</t>
  </si>
  <si>
    <t>FACTOR D.S. 138, CON SU UNIDAD DE MEDIDA</t>
  </si>
  <si>
    <t>% DE EFICIENCIA DS 138, ADJUNTAR RESPALDO DE LA EXISTENCIA DEL SIST. DE CONTROL</t>
  </si>
  <si>
    <t>CATALIZADOR (OXIDACION CATALITICA)</t>
  </si>
  <si>
    <t>CICLON HUMEDO</t>
  </si>
  <si>
    <t>CICLON SECO</t>
  </si>
  <si>
    <t>CIRCULACIÓN DE LECHO FLUIDIZADO</t>
  </si>
  <si>
    <t>CONDENSADOR</t>
  </si>
  <si>
    <t>DECANTADOR HUMEDO</t>
  </si>
  <si>
    <t>DECANTADOR SECO</t>
  </si>
  <si>
    <t>DEMISTER</t>
  </si>
  <si>
    <t>FILTRO DE CARTUCHO</t>
  </si>
  <si>
    <t>INCINERADOR</t>
  </si>
  <si>
    <t>INYECCION DE AMONIACO</t>
  </si>
  <si>
    <t>INYECCION DE VAPOR O AGUA</t>
  </si>
  <si>
    <t>LAVADOR SIMPLE (SCRUBBER)</t>
  </si>
  <si>
    <t>LAVADOR VENTURI</t>
  </si>
  <si>
    <t>MULTICICLON</t>
  </si>
  <si>
    <t>PLANTA DE ACIDO</t>
  </si>
  <si>
    <t>PRECIPITADOR ELECTROESTATICO</t>
  </si>
  <si>
    <t>QUEMADOR CON CONTROL DE AIRE</t>
  </si>
  <si>
    <t>RECIRCULACION DE GASES</t>
  </si>
  <si>
    <t>TORRE DE ABSORCION</t>
  </si>
  <si>
    <t>TORRE DE ABSORCION AGUA</t>
  </si>
  <si>
    <t>TORRE DE ABSORCION CARBON</t>
  </si>
  <si>
    <t>N° 1</t>
  </si>
  <si>
    <t>N° 2</t>
  </si>
  <si>
    <t>N° 3</t>
  </si>
  <si>
    <t>N° 4</t>
  </si>
  <si>
    <t>96.657.460 - 7</t>
  </si>
  <si>
    <t>Pesquera Bahía Coronel S.A</t>
  </si>
  <si>
    <t>Pedro Aguirre Cerda 639, Coronel VIII Región.</t>
  </si>
  <si>
    <t>Jorge Pincheira Guzmán</t>
  </si>
  <si>
    <t>Pesquera Bahía Coronel</t>
  </si>
  <si>
    <t>Pedro Aguirre Cerda N° 639, Lo Rojas</t>
  </si>
  <si>
    <t>Coronel</t>
  </si>
  <si>
    <t>Del Biobío</t>
  </si>
  <si>
    <t>Este: 663.597; Norte: 5.901.068, Huso 18</t>
  </si>
  <si>
    <t>Decreto Supremo</t>
  </si>
  <si>
    <t>Caldera</t>
  </si>
  <si>
    <t>SSCONC – 36</t>
  </si>
  <si>
    <t>IN000230-9</t>
  </si>
  <si>
    <t>Vapor Industrial S.A.</t>
  </si>
  <si>
    <t>Escocesa - Tipo Igneotubular de 3 pasos</t>
  </si>
  <si>
    <t>Carboncillo (Carbon bituminoso)</t>
  </si>
  <si>
    <t>NO</t>
  </si>
  <si>
    <t>SSCONC – 38</t>
  </si>
  <si>
    <t>IN000231-7</t>
  </si>
  <si>
    <t>SSCON – 61</t>
  </si>
  <si>
    <t>IN000232-5</t>
  </si>
  <si>
    <t>SSCONC – 28</t>
  </si>
  <si>
    <t>IN000234-1</t>
  </si>
  <si>
    <t>Loos Gunzenhausen</t>
  </si>
  <si>
    <t>Petroleo 6</t>
  </si>
  <si>
    <t>Expediente: DFZ-2016-4869-VIII-LEY-EI</t>
  </si>
  <si>
    <t>Facturas de compra de combustibles y planillas de registro operacional</t>
  </si>
  <si>
    <t xml:space="preserve">Facturas de compra </t>
  </si>
  <si>
    <t>Libros de actas</t>
  </si>
  <si>
    <t>SSCONC - 38</t>
  </si>
  <si>
    <t>SSCONC - 61</t>
  </si>
  <si>
    <t>SSCONC - 28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</si>
</sst>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0"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sz val="11"/>
      <color theme="4"/>
      <name val="Calibri"/>
      <family val="2"/>
      <scheme val="minor"/>
    </font>
    <font>
      <sz val="11"/>
      <color theme="1"/>
      <name val="Arial"/>
      <family val="2"/>
    </font>
    <font>
      <b/>
      <sz val="10"/>
      <name val="Arial"/>
      <family val="2"/>
    </font>
    <font>
      <sz val="10"/>
      <color theme="1"/>
      <name val="Arial"/>
      <family val="2"/>
    </font>
    <font>
      <sz val="9"/>
      <color indexed="81"/>
      <name val="Tahoma"/>
      <family val="2"/>
    </font>
    <font>
      <sz val="9"/>
      <color theme="1"/>
      <name val="Calibri"/>
      <family val="2"/>
      <scheme val="minor"/>
    </font>
    <font>
      <b/>
      <sz val="9"/>
      <color theme="1"/>
      <name val="Calibri"/>
      <family val="2"/>
      <scheme val="minor"/>
    </font>
    <font>
      <sz val="10"/>
      <name val="Calibri"/>
      <family val="2"/>
      <scheme val="minor"/>
    </font>
    <font>
      <b/>
      <sz val="8"/>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19">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0" fillId="3" borderId="1" xfId="0" applyFill="1" applyBorder="1" applyAlignment="1">
      <alignment horizontal="center"/>
    </xf>
    <xf numFmtId="0" fontId="0" fillId="0" borderId="1" xfId="0" applyBorder="1" applyAlignment="1">
      <alignment horizontal="center"/>
    </xf>
    <xf numFmtId="0" fontId="12" fillId="0" borderId="0" xfId="0" applyFont="1" applyAlignment="1">
      <alignment vertical="center"/>
    </xf>
    <xf numFmtId="0" fontId="12" fillId="0" borderId="0" xfId="0" applyFont="1"/>
    <xf numFmtId="0" fontId="12" fillId="0" borderId="0" xfId="0" applyFont="1" applyFill="1" applyBorder="1" applyAlignment="1">
      <alignment vertical="center"/>
    </xf>
    <xf numFmtId="0" fontId="13" fillId="0" borderId="0" xfId="0" applyFont="1" applyFill="1" applyBorder="1" applyAlignment="1">
      <alignment vertical="center"/>
    </xf>
    <xf numFmtId="0" fontId="14" fillId="0" borderId="0" xfId="0" applyFont="1" applyFill="1" applyBorder="1" applyAlignment="1">
      <alignment horizontal="center"/>
    </xf>
    <xf numFmtId="0" fontId="2" fillId="0" borderId="1" xfId="0" applyFont="1" applyFill="1" applyBorder="1" applyAlignment="1">
      <alignment horizontal="center" wrapText="1"/>
    </xf>
    <xf numFmtId="0" fontId="11" fillId="0" borderId="1" xfId="0" applyFont="1" applyBorder="1" applyAlignment="1">
      <alignment horizontal="center"/>
    </xf>
    <xf numFmtId="0" fontId="6" fillId="0" borderId="0" xfId="1" applyFont="1" applyAlignment="1">
      <alignment horizontal="center" vertical="center"/>
    </xf>
    <xf numFmtId="0" fontId="10" fillId="0" borderId="1" xfId="1" applyFont="1" applyFill="1" applyBorder="1" applyAlignment="1">
      <alignment horizontal="center" vertical="center" wrapText="1"/>
    </xf>
    <xf numFmtId="0" fontId="0" fillId="0" borderId="0" xfId="0" applyBorder="1" applyAlignment="1">
      <alignment horizontal="center"/>
    </xf>
    <xf numFmtId="14" fontId="16" fillId="0" borderId="1" xfId="0" applyNumberFormat="1" applyFont="1" applyFill="1" applyBorder="1" applyAlignment="1">
      <alignment horizontal="center" wrapText="1"/>
    </xf>
    <xf numFmtId="0" fontId="16" fillId="0" borderId="1" xfId="0" applyFont="1" applyFill="1" applyBorder="1" applyAlignment="1">
      <alignment horizontal="center" wrapText="1"/>
    </xf>
    <xf numFmtId="0" fontId="17" fillId="0" borderId="1" xfId="0" applyFont="1" applyFill="1" applyBorder="1" applyAlignment="1">
      <alignment horizontal="center" wrapText="1"/>
    </xf>
    <xf numFmtId="0" fontId="2" fillId="0" borderId="1" xfId="0" applyFont="1" applyFill="1" applyBorder="1" applyAlignment="1">
      <alignment horizontal="center" vertical="top"/>
    </xf>
    <xf numFmtId="0" fontId="10" fillId="0" borderId="1" xfId="1" applyFont="1" applyBorder="1" applyAlignment="1">
      <alignment horizontal="center" vertical="center"/>
    </xf>
    <xf numFmtId="0" fontId="18" fillId="0" borderId="1" xfId="1" applyFont="1" applyFill="1" applyBorder="1" applyAlignment="1">
      <alignment horizontal="center" vertical="center"/>
    </xf>
    <xf numFmtId="0" fontId="18" fillId="0" borderId="1" xfId="1" applyFont="1" applyBorder="1" applyAlignment="1">
      <alignment horizontal="center" vertical="center"/>
    </xf>
    <xf numFmtId="0" fontId="19" fillId="0" borderId="0" xfId="0" applyFont="1" applyAlignment="1">
      <alignment vertical="center"/>
    </xf>
    <xf numFmtId="0" fontId="2" fillId="0" borderId="0" xfId="0" applyFont="1" applyFill="1" applyBorder="1" applyAlignment="1">
      <alignment vertical="center"/>
    </xf>
    <xf numFmtId="0" fontId="19" fillId="0" borderId="0" xfId="0" applyFont="1" applyAlignment="1">
      <alignment horizontal="center" vertical="center"/>
    </xf>
    <xf numFmtId="0" fontId="3" fillId="0" borderId="0" xfId="0" applyFont="1"/>
    <xf numFmtId="0" fontId="10" fillId="4" borderId="1" xfId="0" applyFont="1" applyFill="1" applyBorder="1" applyAlignment="1">
      <alignment horizontal="left" vertical="center" wrapText="1"/>
    </xf>
    <xf numFmtId="0" fontId="10" fillId="0" borderId="1" xfId="0" applyFont="1" applyFill="1" applyBorder="1" applyAlignment="1">
      <alignment vertical="center"/>
    </xf>
    <xf numFmtId="0" fontId="10" fillId="4" borderId="1" xfId="0" applyFont="1" applyFill="1" applyBorder="1" applyAlignment="1">
      <alignment vertical="center" wrapText="1"/>
    </xf>
    <xf numFmtId="0" fontId="10" fillId="4" borderId="1" xfId="0" applyFont="1" applyFill="1" applyBorder="1" applyAlignment="1">
      <alignment horizontal="left" vertical="center"/>
    </xf>
    <xf numFmtId="0" fontId="10" fillId="4" borderId="1" xfId="0" applyFont="1" applyFill="1" applyBorder="1" applyAlignment="1">
      <alignment vertical="center"/>
    </xf>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Fill="1" applyBorder="1" applyAlignment="1">
      <alignment horizontal="right"/>
    </xf>
    <xf numFmtId="0" fontId="0" fillId="0" borderId="0" xfId="0" applyFont="1"/>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0" fillId="0" borderId="1" xfId="1" applyFont="1" applyFill="1" applyBorder="1" applyAlignment="1">
      <alignment horizontal="left" vertical="center"/>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0" fillId="0" borderId="0" xfId="0" applyBorder="1" applyAlignment="1">
      <alignment horizontal="center"/>
    </xf>
    <xf numFmtId="0" fontId="10" fillId="0" borderId="1" xfId="1" applyFont="1" applyFill="1" applyBorder="1" applyAlignment="1">
      <alignment horizontal="center" vertical="center" wrapText="1"/>
    </xf>
    <xf numFmtId="0" fontId="3" fillId="2" borderId="1" xfId="0" applyFont="1" applyFill="1" applyBorder="1" applyAlignment="1">
      <alignment horizontal="left" vertical="center"/>
    </xf>
    <xf numFmtId="0" fontId="1" fillId="0" borderId="0" xfId="0" applyFont="1" applyAlignment="1">
      <alignment horizontal="center"/>
    </xf>
    <xf numFmtId="0" fontId="5" fillId="0" borderId="0" xfId="1" applyFont="1" applyBorder="1" applyAlignment="1">
      <alignment horizontal="center" vertical="center"/>
    </xf>
    <xf numFmtId="0" fontId="2" fillId="0" borderId="7" xfId="0" applyFont="1" applyFill="1" applyBorder="1" applyAlignment="1">
      <alignment horizontal="center" vertical="center"/>
    </xf>
    <xf numFmtId="0" fontId="2" fillId="0" borderId="9" xfId="0" applyFont="1" applyFill="1" applyBorder="1" applyAlignment="1">
      <alignment horizontal="center" vertical="center"/>
    </xf>
    <xf numFmtId="0" fontId="10" fillId="0" borderId="1" xfId="0" applyFont="1" applyFill="1" applyBorder="1" applyAlignment="1">
      <alignment horizontal="center" vertical="center" wrapText="1"/>
    </xf>
    <xf numFmtId="0" fontId="2" fillId="0" borderId="1" xfId="0" applyFont="1" applyBorder="1" applyAlignment="1">
      <alignment horizontal="center"/>
    </xf>
    <xf numFmtId="0" fontId="10" fillId="4" borderId="1" xfId="0" applyFont="1" applyFill="1" applyBorder="1" applyAlignment="1">
      <alignment horizontal="left" vertical="center"/>
    </xf>
    <xf numFmtId="0" fontId="10" fillId="4" borderId="7" xfId="0" applyFont="1" applyFill="1" applyBorder="1" applyAlignment="1">
      <alignment horizontal="left" vertical="center" wrapText="1"/>
    </xf>
    <xf numFmtId="0" fontId="10" fillId="4" borderId="8"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2" fillId="0" borderId="7" xfId="0" applyFont="1" applyFill="1" applyBorder="1" applyAlignment="1">
      <alignment horizontal="center"/>
    </xf>
    <xf numFmtId="0" fontId="2" fillId="0" borderId="9" xfId="0" applyFont="1" applyFill="1" applyBorder="1" applyAlignment="1">
      <alignment horizontal="center"/>
    </xf>
    <xf numFmtId="0" fontId="2" fillId="0" borderId="1" xfId="0" applyFont="1" applyFill="1" applyBorder="1" applyAlignment="1">
      <alignment horizontal="center"/>
    </xf>
    <xf numFmtId="0" fontId="19" fillId="0" borderId="0" xfId="0" applyFont="1" applyAlignment="1">
      <alignment horizontal="center" vertical="center"/>
    </xf>
    <xf numFmtId="49" fontId="19" fillId="0" borderId="18" xfId="0" applyNumberFormat="1"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2" fillId="0" borderId="7" xfId="0" applyFont="1" applyFill="1" applyBorder="1" applyAlignment="1">
      <alignment horizontal="center" wrapText="1"/>
    </xf>
    <xf numFmtId="0" fontId="2" fillId="0" borderId="9" xfId="0" applyFont="1" applyFill="1" applyBorder="1" applyAlignment="1">
      <alignment horizontal="center" wrapText="1"/>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123825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5</xdr:row>
      <xdr:rowOff>23050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V%203612%20Ficha%20Revi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iguera\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iguera\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0"/>
      <sheetName val="OBSERVACIONES"/>
    </sheetNames>
    <sheetDataSet>
      <sheetData sheetId="0" refreshError="1"/>
      <sheetData sheetId="1" refreshError="1"/>
      <sheetData sheetId="2" refreshError="1">
        <row r="7">
          <cell r="B7" t="str">
            <v>SSCONC – 36</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B3:E172"/>
  <sheetViews>
    <sheetView tabSelected="1" view="pageLayout" topLeftCell="A28" zoomScale="70" zoomScaleNormal="100" zoomScalePageLayoutView="70" workbookViewId="0">
      <selection activeCell="B40" sqref="B39:E40"/>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69" t="s">
        <v>4</v>
      </c>
      <c r="C20" s="69"/>
      <c r="D20" s="69"/>
      <c r="E20" s="69"/>
    </row>
    <row r="21" spans="2:5" ht="15.6" customHeight="1" x14ac:dyDescent="0.3">
      <c r="B21" s="69"/>
      <c r="C21" s="69"/>
      <c r="D21" s="69"/>
      <c r="E21" s="69"/>
    </row>
    <row r="22" spans="2:5" ht="15.6" customHeight="1" x14ac:dyDescent="0.3">
      <c r="B22" s="76" t="s">
        <v>6</v>
      </c>
      <c r="C22" s="76"/>
      <c r="D22" s="76"/>
      <c r="E22" s="76"/>
    </row>
    <row r="23" spans="2:5" x14ac:dyDescent="0.3">
      <c r="B23" s="76" t="s">
        <v>7</v>
      </c>
      <c r="C23" s="76"/>
      <c r="D23" s="76"/>
      <c r="E23" s="76"/>
    </row>
    <row r="24" spans="2:5" x14ac:dyDescent="0.3">
      <c r="B24" s="9"/>
      <c r="C24" s="9"/>
      <c r="D24" s="9"/>
      <c r="E24" s="9"/>
    </row>
    <row r="25" spans="2:5" x14ac:dyDescent="0.3">
      <c r="B25" s="9"/>
      <c r="C25" s="9"/>
      <c r="D25" s="9"/>
      <c r="E25" s="9"/>
    </row>
    <row r="26" spans="2:5" x14ac:dyDescent="0.3">
      <c r="B26" s="9"/>
      <c r="C26" s="9"/>
      <c r="D26" s="9"/>
      <c r="E26" s="9"/>
    </row>
    <row r="27" spans="2:5" x14ac:dyDescent="0.3">
      <c r="B27" s="9"/>
      <c r="C27" s="76" t="s">
        <v>127</v>
      </c>
      <c r="D27" s="76"/>
      <c r="E27" s="9"/>
    </row>
    <row r="28" spans="2:5" x14ac:dyDescent="0.3">
      <c r="B28" s="9"/>
      <c r="C28" s="9"/>
      <c r="D28" s="9"/>
      <c r="E28" s="9"/>
    </row>
    <row r="29" spans="2:5" x14ac:dyDescent="0.3">
      <c r="B29" s="9"/>
      <c r="C29" s="9"/>
      <c r="D29" s="9"/>
      <c r="E29" s="9"/>
    </row>
    <row r="30" spans="2:5" x14ac:dyDescent="0.3">
      <c r="B30" s="9"/>
      <c r="C30" s="9"/>
      <c r="D30" s="9"/>
      <c r="E30" s="9"/>
    </row>
    <row r="31" spans="2:5" x14ac:dyDescent="0.3">
      <c r="B31" s="9"/>
      <c r="C31" s="9"/>
      <c r="D31" s="17"/>
      <c r="E31" s="9"/>
    </row>
    <row r="32" spans="2:5" ht="70.2" customHeight="1" x14ac:dyDescent="0.3">
      <c r="B32" s="9"/>
      <c r="C32" s="16" t="s">
        <v>51</v>
      </c>
      <c r="D32" s="18"/>
      <c r="E32" s="9"/>
    </row>
    <row r="33" spans="2:5" ht="70.2" customHeight="1" x14ac:dyDescent="0.3">
      <c r="B33" s="9"/>
      <c r="C33" s="15" t="s">
        <v>52</v>
      </c>
      <c r="D33" s="19"/>
      <c r="E33" s="9"/>
    </row>
    <row r="34" spans="2:5" ht="70.2" customHeight="1" x14ac:dyDescent="0.3">
      <c r="B34" s="9"/>
      <c r="C34" s="16" t="s">
        <v>53</v>
      </c>
      <c r="D34" s="18"/>
      <c r="E34" s="9"/>
    </row>
    <row r="35" spans="2:5" x14ac:dyDescent="0.3">
      <c r="B35" s="9"/>
      <c r="C35" s="14"/>
      <c r="D35" s="9"/>
      <c r="E35" s="9"/>
    </row>
    <row r="36" spans="2:5" x14ac:dyDescent="0.3">
      <c r="B36" s="9"/>
      <c r="C36" s="14"/>
      <c r="D36" s="9"/>
      <c r="E36" s="9"/>
    </row>
    <row r="37" spans="2:5" x14ac:dyDescent="0.3">
      <c r="B37" s="30"/>
      <c r="C37" s="14"/>
      <c r="D37" s="30"/>
      <c r="E37" s="30"/>
    </row>
    <row r="38" spans="2:5" x14ac:dyDescent="0.3">
      <c r="B38" s="9"/>
      <c r="C38" s="14"/>
      <c r="D38" s="9"/>
      <c r="E38" s="9"/>
    </row>
    <row r="39" spans="2:5" x14ac:dyDescent="0.3">
      <c r="B39" s="9"/>
      <c r="C39" s="9"/>
      <c r="D39" s="9"/>
      <c r="E39" s="9"/>
    </row>
    <row r="40" spans="2:5" ht="60" customHeight="1" x14ac:dyDescent="0.3">
      <c r="B40" s="77" t="s">
        <v>5</v>
      </c>
      <c r="C40" s="78"/>
      <c r="D40" s="78"/>
      <c r="E40" s="79"/>
    </row>
    <row r="41" spans="2:5" ht="25.5" customHeight="1" x14ac:dyDescent="0.3">
      <c r="B41" s="70" t="s">
        <v>9</v>
      </c>
      <c r="C41" s="71"/>
      <c r="D41" s="71"/>
      <c r="E41" s="72"/>
    </row>
    <row r="42" spans="2:5" ht="47.25" customHeight="1" x14ac:dyDescent="0.3">
      <c r="B42" s="73"/>
      <c r="C42" s="74"/>
      <c r="D42" s="74"/>
      <c r="E42" s="75"/>
    </row>
    <row r="43" spans="2:5" ht="14.4" customHeight="1" x14ac:dyDescent="0.3">
      <c r="B43" s="91"/>
      <c r="C43" s="92"/>
      <c r="D43" s="92"/>
      <c r="E43" s="93"/>
    </row>
    <row r="44" spans="2:5" x14ac:dyDescent="0.3">
      <c r="B44" s="85" t="s">
        <v>8</v>
      </c>
      <c r="C44" s="86"/>
      <c r="D44" s="86"/>
      <c r="E44" s="87"/>
    </row>
    <row r="45" spans="2:5" x14ac:dyDescent="0.3">
      <c r="B45" s="85"/>
      <c r="C45" s="86"/>
      <c r="D45" s="86"/>
      <c r="E45" s="87"/>
    </row>
    <row r="46" spans="2:5" x14ac:dyDescent="0.3">
      <c r="B46" s="85"/>
      <c r="C46" s="86"/>
      <c r="D46" s="86"/>
      <c r="E46" s="87"/>
    </row>
    <row r="47" spans="2:5" x14ac:dyDescent="0.3">
      <c r="B47" s="85"/>
      <c r="C47" s="86"/>
      <c r="D47" s="86"/>
      <c r="E47" s="87"/>
    </row>
    <row r="48" spans="2:5" x14ac:dyDescent="0.3">
      <c r="B48" s="85"/>
      <c r="C48" s="86"/>
      <c r="D48" s="86"/>
      <c r="E48" s="87"/>
    </row>
    <row r="49" spans="2:5" x14ac:dyDescent="0.3">
      <c r="B49" s="85"/>
      <c r="C49" s="86"/>
      <c r="D49" s="86"/>
      <c r="E49" s="87"/>
    </row>
    <row r="50" spans="2:5" x14ac:dyDescent="0.3">
      <c r="B50" s="85"/>
      <c r="C50" s="86"/>
      <c r="D50" s="86"/>
      <c r="E50" s="87"/>
    </row>
    <row r="51" spans="2:5" x14ac:dyDescent="0.3">
      <c r="B51" s="88"/>
      <c r="C51" s="89"/>
      <c r="D51" s="89"/>
      <c r="E51" s="90"/>
    </row>
    <row r="52" spans="2:5" x14ac:dyDescent="0.3">
      <c r="B52" s="81"/>
      <c r="C52" s="81"/>
      <c r="D52" s="81"/>
      <c r="E52" s="81"/>
    </row>
    <row r="53" spans="2:5" x14ac:dyDescent="0.3">
      <c r="B53" s="82" t="s">
        <v>10</v>
      </c>
      <c r="C53" s="83"/>
      <c r="D53" s="83"/>
      <c r="E53" s="84"/>
    </row>
    <row r="54" spans="2:5" x14ac:dyDescent="0.3">
      <c r="B54" s="4" t="s">
        <v>11</v>
      </c>
      <c r="C54" s="4"/>
      <c r="D54" s="3"/>
      <c r="E54" s="33">
        <v>42716</v>
      </c>
    </row>
    <row r="55" spans="2:5" x14ac:dyDescent="0.3">
      <c r="B55" s="80" t="s">
        <v>12</v>
      </c>
      <c r="C55" s="80"/>
      <c r="D55" s="80"/>
      <c r="E55" s="34" t="s">
        <v>102</v>
      </c>
    </row>
    <row r="56" spans="2:5" x14ac:dyDescent="0.3">
      <c r="B56" s="80" t="s">
        <v>13</v>
      </c>
      <c r="C56" s="80"/>
      <c r="D56" s="80"/>
      <c r="E56" s="34" t="s">
        <v>103</v>
      </c>
    </row>
    <row r="57" spans="2:5" ht="24.6" x14ac:dyDescent="0.3">
      <c r="B57" s="80" t="s">
        <v>14</v>
      </c>
      <c r="C57" s="80"/>
      <c r="D57" s="80"/>
      <c r="E57" s="34" t="s">
        <v>104</v>
      </c>
    </row>
    <row r="58" spans="2:5" x14ac:dyDescent="0.3">
      <c r="B58" s="80" t="s">
        <v>15</v>
      </c>
      <c r="C58" s="80"/>
      <c r="D58" s="80"/>
      <c r="E58" s="34" t="s">
        <v>105</v>
      </c>
    </row>
    <row r="59" spans="2:5" x14ac:dyDescent="0.3">
      <c r="B59" s="95" t="s">
        <v>16</v>
      </c>
      <c r="C59" s="95"/>
      <c r="D59" s="95"/>
      <c r="E59" s="35">
        <v>1</v>
      </c>
    </row>
    <row r="60" spans="2:5" x14ac:dyDescent="0.3">
      <c r="B60" s="2"/>
      <c r="C60" s="2"/>
      <c r="D60" s="2"/>
      <c r="E60" s="2"/>
    </row>
    <row r="61" spans="2:5" x14ac:dyDescent="0.3">
      <c r="B61" s="94" t="s">
        <v>17</v>
      </c>
      <c r="C61" s="94"/>
      <c r="D61" s="94"/>
      <c r="E61" s="94"/>
    </row>
    <row r="62" spans="2:5" x14ac:dyDescent="0.3">
      <c r="B62" s="80" t="s">
        <v>18</v>
      </c>
      <c r="C62" s="80"/>
      <c r="D62" s="80"/>
      <c r="E62" s="28" t="s">
        <v>106</v>
      </c>
    </row>
    <row r="63" spans="2:5" ht="21.6" x14ac:dyDescent="0.3">
      <c r="B63" s="80" t="s">
        <v>14</v>
      </c>
      <c r="C63" s="80"/>
      <c r="D63" s="80"/>
      <c r="E63" s="28" t="s">
        <v>107</v>
      </c>
    </row>
    <row r="64" spans="2:5" x14ac:dyDescent="0.3">
      <c r="B64" s="80" t="s">
        <v>19</v>
      </c>
      <c r="C64" s="80"/>
      <c r="D64" s="80"/>
      <c r="E64" s="28">
        <v>3612</v>
      </c>
    </row>
    <row r="65" spans="2:5" x14ac:dyDescent="0.3">
      <c r="B65" s="80" t="s">
        <v>20</v>
      </c>
      <c r="C65" s="80"/>
      <c r="D65" s="80"/>
      <c r="E65" s="28" t="s">
        <v>108</v>
      </c>
    </row>
    <row r="66" spans="2:5" x14ac:dyDescent="0.3">
      <c r="B66" s="96" t="s">
        <v>21</v>
      </c>
      <c r="C66" s="96"/>
      <c r="D66" s="96"/>
      <c r="E66" s="28" t="s">
        <v>109</v>
      </c>
    </row>
    <row r="67" spans="2:5" ht="21.6" x14ac:dyDescent="0.3">
      <c r="B67" s="80" t="s">
        <v>22</v>
      </c>
      <c r="C67" s="80"/>
      <c r="D67" s="80"/>
      <c r="E67" s="28" t="s">
        <v>110</v>
      </c>
    </row>
    <row r="68" spans="2:5" x14ac:dyDescent="0.3">
      <c r="B68" s="80" t="s">
        <v>15</v>
      </c>
      <c r="C68" s="80"/>
      <c r="D68" s="80"/>
      <c r="E68" s="28" t="s">
        <v>105</v>
      </c>
    </row>
    <row r="69" spans="2:5" x14ac:dyDescent="0.3">
      <c r="B69" s="80" t="s">
        <v>23</v>
      </c>
      <c r="C69" s="80"/>
      <c r="D69" s="80"/>
      <c r="E69" s="28">
        <v>47.4</v>
      </c>
    </row>
    <row r="70" spans="2:5" x14ac:dyDescent="0.3">
      <c r="B70" s="95" t="s">
        <v>24</v>
      </c>
      <c r="C70" s="95"/>
      <c r="D70" s="95"/>
      <c r="E70" s="28">
        <v>5</v>
      </c>
    </row>
    <row r="71" spans="2:5" x14ac:dyDescent="0.3">
      <c r="B71" s="95" t="s">
        <v>25</v>
      </c>
      <c r="C71" s="95"/>
      <c r="D71" s="95"/>
      <c r="E71" s="28">
        <v>0</v>
      </c>
    </row>
    <row r="72" spans="2:5" x14ac:dyDescent="0.3">
      <c r="B72" s="95" t="s">
        <v>26</v>
      </c>
      <c r="C72" s="95"/>
      <c r="D72" s="95"/>
      <c r="E72" s="28">
        <v>0</v>
      </c>
    </row>
    <row r="73" spans="2:5" x14ac:dyDescent="0.3">
      <c r="B73" s="95" t="s">
        <v>27</v>
      </c>
      <c r="C73" s="95"/>
      <c r="D73" s="95"/>
      <c r="E73" s="28">
        <v>5</v>
      </c>
    </row>
    <row r="75" spans="2:5" x14ac:dyDescent="0.3">
      <c r="B75" s="54" t="s">
        <v>40</v>
      </c>
      <c r="C75" s="55"/>
      <c r="D75" s="55"/>
      <c r="E75" s="56"/>
    </row>
    <row r="76" spans="2:5" x14ac:dyDescent="0.3">
      <c r="B76" s="21" t="s">
        <v>54</v>
      </c>
      <c r="C76" s="21" t="s">
        <v>55</v>
      </c>
      <c r="D76" s="21" t="s">
        <v>56</v>
      </c>
      <c r="E76" s="21" t="s">
        <v>57</v>
      </c>
    </row>
    <row r="77" spans="2:5" x14ac:dyDescent="0.3">
      <c r="B77" s="22" t="s">
        <v>111</v>
      </c>
      <c r="C77" s="22">
        <v>138</v>
      </c>
      <c r="D77" s="22">
        <v>2005</v>
      </c>
      <c r="E77" s="22">
        <v>8</v>
      </c>
    </row>
    <row r="78" spans="2:5" x14ac:dyDescent="0.3">
      <c r="B78" s="22"/>
      <c r="C78" s="22"/>
      <c r="D78" s="22"/>
      <c r="E78" s="22"/>
    </row>
    <row r="79" spans="2:5" x14ac:dyDescent="0.3">
      <c r="B79" s="22"/>
      <c r="C79" s="22"/>
      <c r="D79" s="22"/>
      <c r="E79" s="22"/>
    </row>
    <row r="80" spans="2:5" x14ac:dyDescent="0.3">
      <c r="B80" s="22"/>
      <c r="C80" s="22"/>
      <c r="D80" s="22"/>
      <c r="E80" s="22"/>
    </row>
    <row r="81" spans="2:5" x14ac:dyDescent="0.3">
      <c r="B81" s="20"/>
      <c r="C81" s="20"/>
      <c r="D81" s="20"/>
      <c r="E81" s="20"/>
    </row>
    <row r="82" spans="2:5" x14ac:dyDescent="0.3">
      <c r="B82" s="32"/>
      <c r="C82" s="32"/>
      <c r="D82" s="32"/>
      <c r="E82" s="32"/>
    </row>
    <row r="84" spans="2:5" ht="15.6" x14ac:dyDescent="0.3">
      <c r="B84" s="69" t="s">
        <v>4</v>
      </c>
      <c r="C84" s="69"/>
      <c r="D84" s="69"/>
      <c r="E84" s="69"/>
    </row>
    <row r="85" spans="2:5" x14ac:dyDescent="0.3">
      <c r="B85" s="6" t="s">
        <v>47</v>
      </c>
      <c r="C85" s="7"/>
      <c r="D85" s="8"/>
      <c r="E85" s="5" t="s">
        <v>98</v>
      </c>
    </row>
    <row r="86" spans="2:5" ht="14.4" customHeight="1" x14ac:dyDescent="0.3">
      <c r="B86" s="57" t="s">
        <v>45</v>
      </c>
      <c r="C86" s="58"/>
      <c r="D86" s="59"/>
      <c r="E86" s="31" t="s">
        <v>112</v>
      </c>
    </row>
    <row r="87" spans="2:5" x14ac:dyDescent="0.3">
      <c r="B87" s="57" t="s">
        <v>28</v>
      </c>
      <c r="C87" s="58"/>
      <c r="D87" s="59"/>
      <c r="E87" s="28" t="s">
        <v>113</v>
      </c>
    </row>
    <row r="88" spans="2:5" x14ac:dyDescent="0.3">
      <c r="B88" s="60" t="s">
        <v>46</v>
      </c>
      <c r="C88" s="61"/>
      <c r="D88" s="62"/>
      <c r="E88" s="28" t="s">
        <v>114</v>
      </c>
    </row>
    <row r="89" spans="2:5" x14ac:dyDescent="0.3">
      <c r="B89" s="66" t="s">
        <v>29</v>
      </c>
      <c r="C89" s="67"/>
      <c r="D89" s="68"/>
      <c r="E89" s="36">
        <v>10200205</v>
      </c>
    </row>
    <row r="90" spans="2:5" x14ac:dyDescent="0.3">
      <c r="B90" s="60" t="s">
        <v>30</v>
      </c>
      <c r="C90" s="61"/>
      <c r="D90" s="62"/>
      <c r="E90" s="28" t="s">
        <v>115</v>
      </c>
    </row>
    <row r="91" spans="2:5" ht="21.6" x14ac:dyDescent="0.3">
      <c r="B91" s="57" t="s">
        <v>3</v>
      </c>
      <c r="C91" s="58"/>
      <c r="D91" s="59"/>
      <c r="E91" s="28" t="s">
        <v>116</v>
      </c>
    </row>
    <row r="92" spans="2:5" x14ac:dyDescent="0.3">
      <c r="B92" s="57" t="s">
        <v>31</v>
      </c>
      <c r="C92" s="58"/>
      <c r="D92" s="59"/>
      <c r="E92" s="28">
        <v>1985</v>
      </c>
    </row>
    <row r="93" spans="2:5" x14ac:dyDescent="0.3">
      <c r="B93" s="57" t="s">
        <v>32</v>
      </c>
      <c r="C93" s="58"/>
      <c r="D93" s="59"/>
      <c r="E93" s="28">
        <v>1985</v>
      </c>
    </row>
    <row r="94" spans="2:5" x14ac:dyDescent="0.3">
      <c r="B94" s="57" t="s">
        <v>33</v>
      </c>
      <c r="C94" s="58"/>
      <c r="D94" s="59"/>
      <c r="E94" s="28" t="s">
        <v>117</v>
      </c>
    </row>
    <row r="95" spans="2:5" x14ac:dyDescent="0.3">
      <c r="B95" s="57" t="s">
        <v>34</v>
      </c>
      <c r="C95" s="58"/>
      <c r="D95" s="59"/>
      <c r="E95" s="28" t="s">
        <v>73</v>
      </c>
    </row>
    <row r="96" spans="2:5" x14ac:dyDescent="0.3">
      <c r="B96" s="63" t="s">
        <v>35</v>
      </c>
      <c r="C96" s="64"/>
      <c r="D96" s="65"/>
      <c r="E96" s="28"/>
    </row>
    <row r="97" spans="2:5" x14ac:dyDescent="0.3">
      <c r="B97" s="60" t="s">
        <v>36</v>
      </c>
      <c r="C97" s="61"/>
      <c r="D97" s="62"/>
      <c r="E97" s="28"/>
    </row>
    <row r="98" spans="2:5" x14ac:dyDescent="0.3">
      <c r="B98" s="60" t="s">
        <v>37</v>
      </c>
      <c r="C98" s="61"/>
      <c r="D98" s="62"/>
      <c r="E98" s="28">
        <v>9.48</v>
      </c>
    </row>
    <row r="99" spans="2:5" x14ac:dyDescent="0.3">
      <c r="B99" s="60" t="s">
        <v>38</v>
      </c>
      <c r="C99" s="61"/>
      <c r="D99" s="62"/>
      <c r="E99" s="28">
        <v>9060</v>
      </c>
    </row>
    <row r="100" spans="2:5" x14ac:dyDescent="0.3">
      <c r="B100" s="60" t="s">
        <v>39</v>
      </c>
      <c r="C100" s="61"/>
      <c r="D100" s="62"/>
      <c r="E100" s="28" t="s">
        <v>118</v>
      </c>
    </row>
    <row r="101" spans="2:5" x14ac:dyDescent="0.3">
      <c r="B101" s="57" t="s">
        <v>41</v>
      </c>
      <c r="C101" s="58"/>
      <c r="D101" s="59"/>
      <c r="E101" s="28" t="s">
        <v>73</v>
      </c>
    </row>
    <row r="102" spans="2:5" x14ac:dyDescent="0.3">
      <c r="B102" s="57" t="s">
        <v>42</v>
      </c>
      <c r="C102" s="58"/>
      <c r="D102" s="59"/>
      <c r="E102" s="28" t="s">
        <v>73</v>
      </c>
    </row>
    <row r="103" spans="2:5" x14ac:dyDescent="0.3">
      <c r="B103" s="57" t="s">
        <v>43</v>
      </c>
      <c r="C103" s="58"/>
      <c r="D103" s="59"/>
      <c r="E103" s="28" t="s">
        <v>73</v>
      </c>
    </row>
    <row r="104" spans="2:5" x14ac:dyDescent="0.3">
      <c r="B104" s="57" t="s">
        <v>44</v>
      </c>
      <c r="C104" s="58"/>
      <c r="D104" s="59"/>
      <c r="E104" s="28" t="s">
        <v>73</v>
      </c>
    </row>
    <row r="106" spans="2:5" x14ac:dyDescent="0.3">
      <c r="B106" s="6" t="s">
        <v>47</v>
      </c>
      <c r="C106" s="7"/>
      <c r="D106" s="8"/>
      <c r="E106" s="5" t="s">
        <v>99</v>
      </c>
    </row>
    <row r="107" spans="2:5" x14ac:dyDescent="0.3">
      <c r="B107" s="57" t="s">
        <v>45</v>
      </c>
      <c r="C107" s="58"/>
      <c r="D107" s="59"/>
      <c r="E107" s="31" t="s">
        <v>112</v>
      </c>
    </row>
    <row r="108" spans="2:5" x14ac:dyDescent="0.3">
      <c r="B108" s="57" t="s">
        <v>28</v>
      </c>
      <c r="C108" s="58"/>
      <c r="D108" s="59"/>
      <c r="E108" s="28" t="s">
        <v>119</v>
      </c>
    </row>
    <row r="109" spans="2:5" x14ac:dyDescent="0.3">
      <c r="B109" s="60" t="s">
        <v>46</v>
      </c>
      <c r="C109" s="61"/>
      <c r="D109" s="62"/>
      <c r="E109" s="28" t="s">
        <v>120</v>
      </c>
    </row>
    <row r="110" spans="2:5" x14ac:dyDescent="0.3">
      <c r="B110" s="66" t="s">
        <v>29</v>
      </c>
      <c r="C110" s="67"/>
      <c r="D110" s="68"/>
      <c r="E110" s="36">
        <v>10200205</v>
      </c>
    </row>
    <row r="111" spans="2:5" x14ac:dyDescent="0.3">
      <c r="B111" s="60" t="s">
        <v>30</v>
      </c>
      <c r="C111" s="61"/>
      <c r="D111" s="62"/>
      <c r="E111" s="28" t="s">
        <v>115</v>
      </c>
    </row>
    <row r="112" spans="2:5" ht="21.6" x14ac:dyDescent="0.3">
      <c r="B112" s="57" t="s">
        <v>3</v>
      </c>
      <c r="C112" s="58"/>
      <c r="D112" s="59"/>
      <c r="E112" s="28" t="s">
        <v>116</v>
      </c>
    </row>
    <row r="113" spans="2:5" x14ac:dyDescent="0.3">
      <c r="B113" s="57" t="s">
        <v>31</v>
      </c>
      <c r="C113" s="58"/>
      <c r="D113" s="59"/>
      <c r="E113" s="28">
        <v>1985</v>
      </c>
    </row>
    <row r="114" spans="2:5" x14ac:dyDescent="0.3">
      <c r="B114" s="57" t="s">
        <v>32</v>
      </c>
      <c r="C114" s="58"/>
      <c r="D114" s="59"/>
      <c r="E114" s="28">
        <v>1985</v>
      </c>
    </row>
    <row r="115" spans="2:5" x14ac:dyDescent="0.3">
      <c r="B115" s="57" t="s">
        <v>33</v>
      </c>
      <c r="C115" s="58"/>
      <c r="D115" s="59"/>
      <c r="E115" s="28" t="s">
        <v>117</v>
      </c>
    </row>
    <row r="116" spans="2:5" x14ac:dyDescent="0.3">
      <c r="B116" s="57" t="s">
        <v>34</v>
      </c>
      <c r="C116" s="58"/>
      <c r="D116" s="59"/>
      <c r="E116" s="28" t="s">
        <v>73</v>
      </c>
    </row>
    <row r="117" spans="2:5" x14ac:dyDescent="0.3">
      <c r="B117" s="63" t="s">
        <v>35</v>
      </c>
      <c r="C117" s="64"/>
      <c r="D117" s="65"/>
      <c r="E117" s="28"/>
    </row>
    <row r="118" spans="2:5" x14ac:dyDescent="0.3">
      <c r="B118" s="60" t="s">
        <v>36</v>
      </c>
      <c r="C118" s="61"/>
      <c r="D118" s="62"/>
      <c r="E118" s="29"/>
    </row>
    <row r="119" spans="2:5" x14ac:dyDescent="0.3">
      <c r="B119" s="60" t="s">
        <v>37</v>
      </c>
      <c r="C119" s="61"/>
      <c r="D119" s="62"/>
      <c r="E119" s="28">
        <v>9.48</v>
      </c>
    </row>
    <row r="120" spans="2:5" x14ac:dyDescent="0.3">
      <c r="B120" s="60" t="s">
        <v>38</v>
      </c>
      <c r="C120" s="61"/>
      <c r="D120" s="62"/>
      <c r="E120" s="28">
        <v>9060</v>
      </c>
    </row>
    <row r="121" spans="2:5" x14ac:dyDescent="0.3">
      <c r="B121" s="60" t="s">
        <v>39</v>
      </c>
      <c r="C121" s="61"/>
      <c r="D121" s="62"/>
      <c r="E121" s="28" t="s">
        <v>118</v>
      </c>
    </row>
    <row r="122" spans="2:5" x14ac:dyDescent="0.3">
      <c r="B122" s="57" t="s">
        <v>41</v>
      </c>
      <c r="C122" s="58"/>
      <c r="D122" s="59"/>
      <c r="E122" s="28" t="s">
        <v>73</v>
      </c>
    </row>
    <row r="123" spans="2:5" x14ac:dyDescent="0.3">
      <c r="B123" s="57" t="s">
        <v>42</v>
      </c>
      <c r="C123" s="58"/>
      <c r="D123" s="59"/>
      <c r="E123" s="28" t="s">
        <v>73</v>
      </c>
    </row>
    <row r="124" spans="2:5" x14ac:dyDescent="0.3">
      <c r="B124" s="57" t="s">
        <v>43</v>
      </c>
      <c r="C124" s="58"/>
      <c r="D124" s="59"/>
      <c r="E124" s="28" t="s">
        <v>73</v>
      </c>
    </row>
    <row r="125" spans="2:5" x14ac:dyDescent="0.3">
      <c r="B125" s="57" t="s">
        <v>44</v>
      </c>
      <c r="C125" s="58"/>
      <c r="D125" s="59"/>
      <c r="E125" s="28" t="s">
        <v>73</v>
      </c>
    </row>
    <row r="131" spans="2:5" ht="15.6" x14ac:dyDescent="0.3">
      <c r="B131" s="69" t="s">
        <v>4</v>
      </c>
      <c r="C131" s="69"/>
      <c r="D131" s="69"/>
      <c r="E131" s="69"/>
    </row>
    <row r="132" spans="2:5" x14ac:dyDescent="0.3">
      <c r="B132" s="6" t="s">
        <v>47</v>
      </c>
      <c r="C132" s="7"/>
      <c r="D132" s="8"/>
      <c r="E132" s="5" t="s">
        <v>100</v>
      </c>
    </row>
    <row r="133" spans="2:5" x14ac:dyDescent="0.3">
      <c r="B133" s="57" t="s">
        <v>45</v>
      </c>
      <c r="C133" s="58"/>
      <c r="D133" s="59"/>
      <c r="E133" s="31" t="s">
        <v>112</v>
      </c>
    </row>
    <row r="134" spans="2:5" x14ac:dyDescent="0.3">
      <c r="B134" s="57" t="s">
        <v>28</v>
      </c>
      <c r="C134" s="58"/>
      <c r="D134" s="59"/>
      <c r="E134" s="28" t="s">
        <v>121</v>
      </c>
    </row>
    <row r="135" spans="2:5" x14ac:dyDescent="0.3">
      <c r="B135" s="60" t="s">
        <v>46</v>
      </c>
      <c r="C135" s="61"/>
      <c r="D135" s="62"/>
      <c r="E135" s="28" t="s">
        <v>122</v>
      </c>
    </row>
    <row r="136" spans="2:5" x14ac:dyDescent="0.3">
      <c r="B136" s="66" t="s">
        <v>29</v>
      </c>
      <c r="C136" s="67"/>
      <c r="D136" s="68"/>
      <c r="E136" s="36">
        <v>10200205</v>
      </c>
    </row>
    <row r="137" spans="2:5" x14ac:dyDescent="0.3">
      <c r="B137" s="60" t="s">
        <v>30</v>
      </c>
      <c r="C137" s="61"/>
      <c r="D137" s="62"/>
      <c r="E137" s="28" t="s">
        <v>115</v>
      </c>
    </row>
    <row r="138" spans="2:5" ht="21.6" x14ac:dyDescent="0.3">
      <c r="B138" s="57" t="s">
        <v>3</v>
      </c>
      <c r="C138" s="58"/>
      <c r="D138" s="59"/>
      <c r="E138" s="28" t="s">
        <v>116</v>
      </c>
    </row>
    <row r="139" spans="2:5" x14ac:dyDescent="0.3">
      <c r="B139" s="57" t="s">
        <v>31</v>
      </c>
      <c r="C139" s="58"/>
      <c r="D139" s="59"/>
      <c r="E139" s="28">
        <v>1984</v>
      </c>
    </row>
    <row r="140" spans="2:5" x14ac:dyDescent="0.3">
      <c r="B140" s="57" t="s">
        <v>32</v>
      </c>
      <c r="C140" s="58"/>
      <c r="D140" s="59"/>
      <c r="E140" s="28">
        <v>1984</v>
      </c>
    </row>
    <row r="141" spans="2:5" x14ac:dyDescent="0.3">
      <c r="B141" s="57" t="s">
        <v>33</v>
      </c>
      <c r="C141" s="58"/>
      <c r="D141" s="59"/>
      <c r="E141" s="28" t="s">
        <v>117</v>
      </c>
    </row>
    <row r="142" spans="2:5" x14ac:dyDescent="0.3">
      <c r="B142" s="57" t="s">
        <v>34</v>
      </c>
      <c r="C142" s="58"/>
      <c r="D142" s="59"/>
      <c r="E142" s="28" t="s">
        <v>73</v>
      </c>
    </row>
    <row r="143" spans="2:5" x14ac:dyDescent="0.3">
      <c r="B143" s="63" t="s">
        <v>35</v>
      </c>
      <c r="C143" s="64"/>
      <c r="D143" s="65"/>
      <c r="E143" s="28"/>
    </row>
    <row r="144" spans="2:5" x14ac:dyDescent="0.3">
      <c r="B144" s="60" t="s">
        <v>36</v>
      </c>
      <c r="C144" s="61"/>
      <c r="D144" s="62"/>
      <c r="E144" s="28"/>
    </row>
    <row r="145" spans="2:5" x14ac:dyDescent="0.3">
      <c r="B145" s="60" t="s">
        <v>37</v>
      </c>
      <c r="C145" s="61"/>
      <c r="D145" s="62"/>
      <c r="E145" s="28">
        <v>9.48</v>
      </c>
    </row>
    <row r="146" spans="2:5" x14ac:dyDescent="0.3">
      <c r="B146" s="60" t="s">
        <v>38</v>
      </c>
      <c r="C146" s="61"/>
      <c r="D146" s="62"/>
      <c r="E146" s="28">
        <v>9060</v>
      </c>
    </row>
    <row r="147" spans="2:5" x14ac:dyDescent="0.3">
      <c r="B147" s="60" t="s">
        <v>39</v>
      </c>
      <c r="C147" s="61"/>
      <c r="D147" s="62"/>
      <c r="E147" s="28" t="s">
        <v>118</v>
      </c>
    </row>
    <row r="148" spans="2:5" x14ac:dyDescent="0.3">
      <c r="B148" s="57" t="s">
        <v>41</v>
      </c>
      <c r="C148" s="58"/>
      <c r="D148" s="59"/>
      <c r="E148" s="28" t="s">
        <v>73</v>
      </c>
    </row>
    <row r="149" spans="2:5" x14ac:dyDescent="0.3">
      <c r="B149" s="57" t="s">
        <v>42</v>
      </c>
      <c r="C149" s="58"/>
      <c r="D149" s="59"/>
      <c r="E149" s="28" t="s">
        <v>73</v>
      </c>
    </row>
    <row r="150" spans="2:5" x14ac:dyDescent="0.3">
      <c r="B150" s="57" t="s">
        <v>43</v>
      </c>
      <c r="C150" s="58"/>
      <c r="D150" s="59"/>
      <c r="E150" s="28" t="s">
        <v>73</v>
      </c>
    </row>
    <row r="151" spans="2:5" x14ac:dyDescent="0.3">
      <c r="B151" s="57" t="s">
        <v>44</v>
      </c>
      <c r="C151" s="58"/>
      <c r="D151" s="59"/>
      <c r="E151" s="28" t="s">
        <v>73</v>
      </c>
    </row>
    <row r="153" spans="2:5" x14ac:dyDescent="0.3">
      <c r="B153" s="6" t="s">
        <v>47</v>
      </c>
      <c r="C153" s="7"/>
      <c r="D153" s="8"/>
      <c r="E153" s="5" t="s">
        <v>101</v>
      </c>
    </row>
    <row r="154" spans="2:5" x14ac:dyDescent="0.3">
      <c r="B154" s="57" t="s">
        <v>45</v>
      </c>
      <c r="C154" s="58"/>
      <c r="D154" s="59"/>
      <c r="E154" s="31" t="s">
        <v>112</v>
      </c>
    </row>
    <row r="155" spans="2:5" x14ac:dyDescent="0.3">
      <c r="B155" s="57" t="s">
        <v>28</v>
      </c>
      <c r="C155" s="58"/>
      <c r="D155" s="59"/>
      <c r="E155" s="28" t="s">
        <v>123</v>
      </c>
    </row>
    <row r="156" spans="2:5" x14ac:dyDescent="0.3">
      <c r="B156" s="60" t="s">
        <v>46</v>
      </c>
      <c r="C156" s="61"/>
      <c r="D156" s="62"/>
      <c r="E156" s="28" t="s">
        <v>124</v>
      </c>
    </row>
    <row r="157" spans="2:5" x14ac:dyDescent="0.3">
      <c r="B157" s="66" t="s">
        <v>29</v>
      </c>
      <c r="C157" s="67"/>
      <c r="D157" s="68"/>
      <c r="E157" s="36">
        <v>10200403</v>
      </c>
    </row>
    <row r="158" spans="2:5" x14ac:dyDescent="0.3">
      <c r="B158" s="60" t="s">
        <v>30</v>
      </c>
      <c r="C158" s="61"/>
      <c r="D158" s="62"/>
      <c r="E158" s="28" t="s">
        <v>125</v>
      </c>
    </row>
    <row r="159" spans="2:5" ht="21.6" x14ac:dyDescent="0.3">
      <c r="B159" s="57" t="s">
        <v>3</v>
      </c>
      <c r="C159" s="58"/>
      <c r="D159" s="59"/>
      <c r="E159" s="28" t="s">
        <v>116</v>
      </c>
    </row>
    <row r="160" spans="2:5" x14ac:dyDescent="0.3">
      <c r="B160" s="57" t="s">
        <v>31</v>
      </c>
      <c r="C160" s="58"/>
      <c r="D160" s="59"/>
      <c r="E160" s="28">
        <v>1993</v>
      </c>
    </row>
    <row r="161" spans="2:5" x14ac:dyDescent="0.3">
      <c r="B161" s="57" t="s">
        <v>32</v>
      </c>
      <c r="C161" s="58"/>
      <c r="D161" s="59"/>
      <c r="E161" s="28">
        <v>2004</v>
      </c>
    </row>
    <row r="162" spans="2:5" x14ac:dyDescent="0.3">
      <c r="B162" s="57" t="s">
        <v>33</v>
      </c>
      <c r="C162" s="58"/>
      <c r="D162" s="59"/>
      <c r="E162" s="28" t="s">
        <v>126</v>
      </c>
    </row>
    <row r="163" spans="2:5" x14ac:dyDescent="0.3">
      <c r="B163" s="57" t="s">
        <v>34</v>
      </c>
      <c r="C163" s="58"/>
      <c r="D163" s="59"/>
      <c r="E163" s="28" t="s">
        <v>73</v>
      </c>
    </row>
    <row r="164" spans="2:5" x14ac:dyDescent="0.3">
      <c r="B164" s="63" t="s">
        <v>35</v>
      </c>
      <c r="C164" s="64"/>
      <c r="D164" s="65"/>
      <c r="E164" s="28"/>
    </row>
    <row r="165" spans="2:5" x14ac:dyDescent="0.3">
      <c r="B165" s="60" t="s">
        <v>36</v>
      </c>
      <c r="C165" s="61"/>
      <c r="D165" s="62"/>
      <c r="E165" s="28"/>
    </row>
    <row r="166" spans="2:5" x14ac:dyDescent="0.3">
      <c r="B166" s="60" t="s">
        <v>37</v>
      </c>
      <c r="C166" s="61"/>
      <c r="D166" s="62"/>
      <c r="E166" s="28">
        <v>19</v>
      </c>
    </row>
    <row r="167" spans="2:5" x14ac:dyDescent="0.3">
      <c r="B167" s="60" t="s">
        <v>38</v>
      </c>
      <c r="C167" s="61"/>
      <c r="D167" s="62"/>
      <c r="E167" s="28">
        <v>22000</v>
      </c>
    </row>
    <row r="168" spans="2:5" x14ac:dyDescent="0.3">
      <c r="B168" s="60" t="s">
        <v>39</v>
      </c>
      <c r="C168" s="61"/>
      <c r="D168" s="62"/>
      <c r="E168" s="28" t="s">
        <v>118</v>
      </c>
    </row>
    <row r="169" spans="2:5" x14ac:dyDescent="0.3">
      <c r="B169" s="57" t="s">
        <v>41</v>
      </c>
      <c r="C169" s="58"/>
      <c r="D169" s="59"/>
      <c r="E169" s="28" t="s">
        <v>73</v>
      </c>
    </row>
    <row r="170" spans="2:5" x14ac:dyDescent="0.3">
      <c r="B170" s="57" t="s">
        <v>42</v>
      </c>
      <c r="C170" s="58"/>
      <c r="D170" s="59"/>
      <c r="E170" s="28" t="s">
        <v>73</v>
      </c>
    </row>
    <row r="171" spans="2:5" x14ac:dyDescent="0.3">
      <c r="B171" s="57" t="s">
        <v>43</v>
      </c>
      <c r="C171" s="58"/>
      <c r="D171" s="59"/>
      <c r="E171" s="28" t="s">
        <v>73</v>
      </c>
    </row>
    <row r="172" spans="2:5" x14ac:dyDescent="0.3">
      <c r="B172" s="57" t="s">
        <v>44</v>
      </c>
      <c r="C172" s="58"/>
      <c r="D172" s="59"/>
      <c r="E172" s="28" t="s">
        <v>73</v>
      </c>
    </row>
  </sheetData>
  <mergeCells count="108">
    <mergeCell ref="B58:D58"/>
    <mergeCell ref="B59:D59"/>
    <mergeCell ref="B84:E84"/>
    <mergeCell ref="B107:D107"/>
    <mergeCell ref="B108:D108"/>
    <mergeCell ref="B109:D109"/>
    <mergeCell ref="B110:D110"/>
    <mergeCell ref="B104:D104"/>
    <mergeCell ref="B92:D92"/>
    <mergeCell ref="B96:D96"/>
    <mergeCell ref="B95:D95"/>
    <mergeCell ref="B94:D94"/>
    <mergeCell ref="B93:D93"/>
    <mergeCell ref="B98:D98"/>
    <mergeCell ref="B99:D99"/>
    <mergeCell ref="B100:D100"/>
    <mergeCell ref="B61:E61"/>
    <mergeCell ref="B62:D62"/>
    <mergeCell ref="B73:D73"/>
    <mergeCell ref="B72:D72"/>
    <mergeCell ref="B71:D71"/>
    <mergeCell ref="B67:D67"/>
    <mergeCell ref="B65:D65"/>
    <mergeCell ref="B64:D64"/>
    <mergeCell ref="B63:D63"/>
    <mergeCell ref="B66:D66"/>
    <mergeCell ref="B68:D68"/>
    <mergeCell ref="B69:D69"/>
    <mergeCell ref="B70:D70"/>
    <mergeCell ref="B20:E20"/>
    <mergeCell ref="B21:E21"/>
    <mergeCell ref="B41:E42"/>
    <mergeCell ref="B22:E22"/>
    <mergeCell ref="B23:E23"/>
    <mergeCell ref="B40:E40"/>
    <mergeCell ref="B55:D55"/>
    <mergeCell ref="B56:D56"/>
    <mergeCell ref="B57:D57"/>
    <mergeCell ref="C27:D27"/>
    <mergeCell ref="B52:E52"/>
    <mergeCell ref="B53:E53"/>
    <mergeCell ref="B44:E51"/>
    <mergeCell ref="B43:E43"/>
    <mergeCell ref="B111:D111"/>
    <mergeCell ref="B112:D112"/>
    <mergeCell ref="B113:D113"/>
    <mergeCell ref="B114:D114"/>
    <mergeCell ref="B115:D115"/>
    <mergeCell ref="B116:D116"/>
    <mergeCell ref="B97:D97"/>
    <mergeCell ref="B86:D86"/>
    <mergeCell ref="B101:D101"/>
    <mergeCell ref="B102:D102"/>
    <mergeCell ref="B103:D103"/>
    <mergeCell ref="B87:D87"/>
    <mergeCell ref="B88:D88"/>
    <mergeCell ref="B91:D91"/>
    <mergeCell ref="B90:D90"/>
    <mergeCell ref="B89:D89"/>
    <mergeCell ref="B122:D122"/>
    <mergeCell ref="B123:D123"/>
    <mergeCell ref="B124:D124"/>
    <mergeCell ref="B131:E131"/>
    <mergeCell ref="B133:D133"/>
    <mergeCell ref="B134:D134"/>
    <mergeCell ref="B125:D125"/>
    <mergeCell ref="B117:D117"/>
    <mergeCell ref="B118:D118"/>
    <mergeCell ref="B119:D119"/>
    <mergeCell ref="B120:D120"/>
    <mergeCell ref="B121:D121"/>
    <mergeCell ref="B151:D151"/>
    <mergeCell ref="B141:D141"/>
    <mergeCell ref="B142:D142"/>
    <mergeCell ref="B143:D143"/>
    <mergeCell ref="B144:D144"/>
    <mergeCell ref="B145:D145"/>
    <mergeCell ref="B146:D146"/>
    <mergeCell ref="B135:D135"/>
    <mergeCell ref="B136:D136"/>
    <mergeCell ref="B137:D137"/>
    <mergeCell ref="B138:D138"/>
    <mergeCell ref="B139:D139"/>
    <mergeCell ref="B140:D140"/>
    <mergeCell ref="B75:E75"/>
    <mergeCell ref="B171:D171"/>
    <mergeCell ref="B172:D172"/>
    <mergeCell ref="B166:D166"/>
    <mergeCell ref="B167:D167"/>
    <mergeCell ref="B168:D168"/>
    <mergeCell ref="B169:D169"/>
    <mergeCell ref="B170:D170"/>
    <mergeCell ref="B160:D160"/>
    <mergeCell ref="B161:D161"/>
    <mergeCell ref="B162:D162"/>
    <mergeCell ref="B163:D163"/>
    <mergeCell ref="B164:D164"/>
    <mergeCell ref="B165:D165"/>
    <mergeCell ref="B154:D154"/>
    <mergeCell ref="B155:D155"/>
    <mergeCell ref="B156:D156"/>
    <mergeCell ref="B157:D157"/>
    <mergeCell ref="B158:D158"/>
    <mergeCell ref="B159:D159"/>
    <mergeCell ref="B147:D147"/>
    <mergeCell ref="B148:D148"/>
    <mergeCell ref="B149:D149"/>
    <mergeCell ref="B150:D150"/>
  </mergeCells>
  <dataValidations disablePrompts="1" count="1">
    <dataValidation type="decimal" operator="greaterThanOrEqual" allowBlank="1" showInputMessage="1" showErrorMessage="1" sqref="E166:E167">
      <formula1>0</formula1>
    </dataValidation>
  </dataValidations>
  <pageMargins left="0.7" right="0.7" top="0.75" bottom="0.75" header="0.3" footer="0.3"/>
  <pageSetup scale="94" orientation="portrait" verticalDpi="0" r:id="rId1"/>
  <headerFooter differentFirst="1">
    <oddHeader>&amp;L&amp;G&amp;C
Expediente: DFZ-2016-4869-VIII-LEY-EI&amp;R&amp;G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3:J24"/>
  <sheetViews>
    <sheetView view="pageLayout" zoomScaleNormal="100" workbookViewId="0">
      <selection activeCell="C3" sqref="C3:I3"/>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00" t="str">
        <f>Datos!C27</f>
        <v>Expediente: DFZ-2016-4869-VIII-LEY-EI</v>
      </c>
      <c r="D3" s="100"/>
      <c r="E3" s="100"/>
      <c r="F3" s="100"/>
      <c r="G3" s="100"/>
      <c r="H3" s="100"/>
      <c r="I3" s="100"/>
    </row>
    <row r="6" spans="2:10" ht="15.6" x14ac:dyDescent="0.3">
      <c r="B6" s="101" t="s">
        <v>4</v>
      </c>
      <c r="C6" s="101"/>
      <c r="D6" s="101"/>
      <c r="E6" s="101"/>
      <c r="F6" s="101"/>
      <c r="G6" s="101"/>
      <c r="H6" s="101"/>
      <c r="I6" s="101"/>
      <c r="J6" s="101"/>
    </row>
    <row r="7" spans="2:10" ht="14.4" customHeight="1" x14ac:dyDescent="0.3">
      <c r="B7" s="97"/>
      <c r="C7" s="97"/>
      <c r="D7" s="97"/>
      <c r="E7" s="97"/>
    </row>
    <row r="8" spans="2:10" x14ac:dyDescent="0.3">
      <c r="B8" s="99" t="s">
        <v>48</v>
      </c>
      <c r="C8" s="99"/>
      <c r="D8" s="99"/>
      <c r="E8" s="13" t="s">
        <v>49</v>
      </c>
      <c r="F8" s="13" t="s">
        <v>1</v>
      </c>
      <c r="G8" s="13" t="s">
        <v>2</v>
      </c>
      <c r="H8" s="13" t="s">
        <v>0</v>
      </c>
      <c r="I8" s="13" t="s">
        <v>50</v>
      </c>
      <c r="J8" s="11"/>
    </row>
    <row r="9" spans="2:10" x14ac:dyDescent="0.3">
      <c r="B9" s="98" t="s">
        <v>113</v>
      </c>
      <c r="C9" s="98" t="s">
        <v>114</v>
      </c>
      <c r="D9" s="3" t="s">
        <v>33</v>
      </c>
      <c r="E9" s="37">
        <v>10</v>
      </c>
      <c r="F9" s="37">
        <v>10</v>
      </c>
      <c r="G9" s="37">
        <v>10</v>
      </c>
      <c r="H9" s="37">
        <v>10</v>
      </c>
      <c r="I9" s="12"/>
      <c r="J9" s="11"/>
    </row>
    <row r="10" spans="2:10" x14ac:dyDescent="0.3">
      <c r="B10" s="98"/>
      <c r="C10" s="98"/>
      <c r="D10" s="4" t="s">
        <v>34</v>
      </c>
      <c r="E10" s="37"/>
      <c r="F10" s="37"/>
      <c r="G10" s="37"/>
      <c r="H10" s="37"/>
      <c r="I10" s="12"/>
      <c r="J10" s="11"/>
    </row>
    <row r="11" spans="2:10" x14ac:dyDescent="0.3">
      <c r="B11" s="98"/>
      <c r="C11" s="98"/>
      <c r="D11" s="10" t="s">
        <v>35</v>
      </c>
      <c r="E11" s="37"/>
      <c r="F11" s="37"/>
      <c r="G11" s="37"/>
      <c r="H11" s="37"/>
      <c r="I11" s="12"/>
      <c r="J11" s="11"/>
    </row>
    <row r="12" spans="2:10" x14ac:dyDescent="0.3">
      <c r="B12" s="98"/>
      <c r="C12" s="98"/>
      <c r="D12" s="4" t="s">
        <v>36</v>
      </c>
      <c r="E12" s="37"/>
      <c r="F12" s="37"/>
      <c r="G12" s="37"/>
      <c r="H12" s="37"/>
      <c r="I12" s="12"/>
      <c r="J12" s="11"/>
    </row>
    <row r="13" spans="2:10" x14ac:dyDescent="0.3">
      <c r="B13" s="98" t="s">
        <v>119</v>
      </c>
      <c r="C13" s="98" t="s">
        <v>120</v>
      </c>
      <c r="D13" s="3" t="s">
        <v>33</v>
      </c>
      <c r="E13" s="37">
        <v>10</v>
      </c>
      <c r="F13" s="37">
        <v>10</v>
      </c>
      <c r="G13" s="37">
        <v>10</v>
      </c>
      <c r="H13" s="37">
        <v>10</v>
      </c>
      <c r="I13" s="12"/>
    </row>
    <row r="14" spans="2:10" x14ac:dyDescent="0.3">
      <c r="B14" s="98"/>
      <c r="C14" s="98"/>
      <c r="D14" s="4" t="s">
        <v>34</v>
      </c>
      <c r="E14" s="37"/>
      <c r="F14" s="37"/>
      <c r="G14" s="37"/>
      <c r="H14" s="37"/>
      <c r="I14" s="12"/>
    </row>
    <row r="15" spans="2:10" x14ac:dyDescent="0.3">
      <c r="B15" s="98"/>
      <c r="C15" s="98"/>
      <c r="D15" s="10" t="s">
        <v>35</v>
      </c>
      <c r="E15" s="37"/>
      <c r="F15" s="37"/>
      <c r="G15" s="37"/>
      <c r="H15" s="37"/>
      <c r="I15" s="12"/>
    </row>
    <row r="16" spans="2:10" x14ac:dyDescent="0.3">
      <c r="B16" s="98"/>
      <c r="C16" s="98"/>
      <c r="D16" s="4" t="s">
        <v>36</v>
      </c>
      <c r="E16" s="37"/>
      <c r="F16" s="37"/>
      <c r="G16" s="37"/>
      <c r="H16" s="37"/>
      <c r="I16" s="12"/>
    </row>
    <row r="17" spans="2:9" x14ac:dyDescent="0.3">
      <c r="B17" s="98" t="s">
        <v>121</v>
      </c>
      <c r="C17" s="98" t="s">
        <v>122</v>
      </c>
      <c r="D17" s="3" t="s">
        <v>33</v>
      </c>
      <c r="E17" s="37">
        <v>10</v>
      </c>
      <c r="F17" s="37">
        <v>10</v>
      </c>
      <c r="G17" s="37">
        <v>10</v>
      </c>
      <c r="H17" s="37">
        <v>10</v>
      </c>
      <c r="I17" s="12"/>
    </row>
    <row r="18" spans="2:9" x14ac:dyDescent="0.3">
      <c r="B18" s="98"/>
      <c r="C18" s="98"/>
      <c r="D18" s="4" t="s">
        <v>34</v>
      </c>
      <c r="E18" s="37"/>
      <c r="F18" s="37"/>
      <c r="G18" s="37"/>
      <c r="H18" s="37"/>
      <c r="I18" s="12"/>
    </row>
    <row r="19" spans="2:9" x14ac:dyDescent="0.3">
      <c r="B19" s="98"/>
      <c r="C19" s="98"/>
      <c r="D19" s="10" t="s">
        <v>35</v>
      </c>
      <c r="E19" s="37"/>
      <c r="F19" s="37"/>
      <c r="G19" s="37"/>
      <c r="H19" s="37"/>
      <c r="I19" s="12"/>
    </row>
    <row r="20" spans="2:9" x14ac:dyDescent="0.3">
      <c r="B20" s="98"/>
      <c r="C20" s="98"/>
      <c r="D20" s="4" t="s">
        <v>36</v>
      </c>
      <c r="E20" s="37"/>
      <c r="F20" s="37"/>
      <c r="G20" s="37"/>
      <c r="H20" s="37"/>
      <c r="I20" s="12"/>
    </row>
    <row r="21" spans="2:9" x14ac:dyDescent="0.3">
      <c r="B21" s="98" t="s">
        <v>123</v>
      </c>
      <c r="C21" s="98" t="s">
        <v>124</v>
      </c>
      <c r="D21" s="3" t="s">
        <v>33</v>
      </c>
      <c r="E21" s="37">
        <v>10</v>
      </c>
      <c r="F21" s="37">
        <v>10</v>
      </c>
      <c r="G21" s="37">
        <v>10</v>
      </c>
      <c r="H21" s="37">
        <v>10</v>
      </c>
      <c r="I21" s="12"/>
    </row>
    <row r="22" spans="2:9" x14ac:dyDescent="0.3">
      <c r="B22" s="98"/>
      <c r="C22" s="98"/>
      <c r="D22" s="4" t="s">
        <v>34</v>
      </c>
      <c r="E22" s="38"/>
      <c r="F22" s="38"/>
      <c r="G22" s="38"/>
      <c r="H22" s="38"/>
      <c r="I22" s="12"/>
    </row>
    <row r="23" spans="2:9" x14ac:dyDescent="0.3">
      <c r="B23" s="98"/>
      <c r="C23" s="98"/>
      <c r="D23" s="10" t="s">
        <v>35</v>
      </c>
      <c r="E23" s="39"/>
      <c r="F23" s="39"/>
      <c r="G23" s="39"/>
      <c r="H23" s="39"/>
      <c r="I23" s="12"/>
    </row>
    <row r="24" spans="2:9" x14ac:dyDescent="0.3">
      <c r="B24" s="98"/>
      <c r="C24" s="98"/>
      <c r="D24" s="4" t="s">
        <v>36</v>
      </c>
      <c r="E24" s="39"/>
      <c r="F24" s="39"/>
      <c r="G24" s="39"/>
      <c r="H24" s="39"/>
      <c r="I24" s="12"/>
    </row>
  </sheetData>
  <mergeCells count="12">
    <mergeCell ref="B17:B20"/>
    <mergeCell ref="C17:C20"/>
    <mergeCell ref="B21:B24"/>
    <mergeCell ref="C21:C24"/>
    <mergeCell ref="C3:I3"/>
    <mergeCell ref="B6:J6"/>
    <mergeCell ref="B7:E7"/>
    <mergeCell ref="B9:B12"/>
    <mergeCell ref="C9:C12"/>
    <mergeCell ref="B8:D8"/>
    <mergeCell ref="B13:B16"/>
    <mergeCell ref="C13:C16"/>
  </mergeCells>
  <dataValidations disablePrompts="1" count="1">
    <dataValidation type="list" allowBlank="1" showInputMessage="1" showErrorMessage="1" sqref="E9:H24">
      <formula1>"1,2,3,4,5,6,7,8,9,10,11,Otro"</formula1>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H215"/>
  <sheetViews>
    <sheetView showGridLines="0" view="pageBreakPreview" zoomScale="60" zoomScaleNormal="70" zoomScalePageLayoutView="70" workbookViewId="0">
      <selection activeCell="G228" sqref="G228"/>
    </sheetView>
  </sheetViews>
  <sheetFormatPr baseColWidth="10" defaultColWidth="11.5546875" defaultRowHeight="13.8" x14ac:dyDescent="0.25"/>
  <cols>
    <col min="1" max="1" width="11.5546875" style="24"/>
    <col min="2" max="2" width="42.88671875" style="24" customWidth="1"/>
    <col min="3" max="3" width="31.6640625" style="24" customWidth="1"/>
    <col min="4" max="4" width="13.5546875" style="24" customWidth="1"/>
    <col min="5" max="9" width="17.6640625" style="24" customWidth="1"/>
    <col min="10" max="16384" width="11.5546875" style="24"/>
  </cols>
  <sheetData>
    <row r="1" spans="2:8" x14ac:dyDescent="0.25">
      <c r="B1" s="23"/>
      <c r="D1" s="23"/>
      <c r="E1" s="23"/>
      <c r="F1" s="23"/>
      <c r="G1" s="23"/>
      <c r="H1" s="23"/>
    </row>
    <row r="2" spans="2:8" x14ac:dyDescent="0.25">
      <c r="B2" s="23"/>
      <c r="C2" s="23"/>
      <c r="D2" s="23"/>
      <c r="E2" s="23"/>
      <c r="F2" s="25"/>
      <c r="G2" s="25"/>
      <c r="H2" s="25"/>
    </row>
    <row r="3" spans="2:8" x14ac:dyDescent="0.25">
      <c r="B3" s="23"/>
      <c r="C3" s="23"/>
      <c r="D3" s="23"/>
      <c r="E3" s="23"/>
      <c r="F3" s="26"/>
      <c r="G3" s="25"/>
      <c r="H3" s="25"/>
    </row>
    <row r="4" spans="2:8" x14ac:dyDescent="0.25">
      <c r="B4" s="23"/>
      <c r="C4" s="23"/>
      <c r="D4" s="23"/>
      <c r="E4" s="23"/>
      <c r="F4" s="25"/>
      <c r="G4" s="25"/>
      <c r="H4" s="25"/>
    </row>
    <row r="5" spans="2:8" x14ac:dyDescent="0.25">
      <c r="B5" s="23"/>
      <c r="C5" s="23"/>
      <c r="D5" s="23"/>
      <c r="E5" s="23"/>
      <c r="F5" s="25"/>
      <c r="G5" s="25"/>
      <c r="H5" s="25"/>
    </row>
    <row r="6" spans="2:8" x14ac:dyDescent="0.25">
      <c r="B6" s="23"/>
      <c r="C6" s="23"/>
      <c r="D6" s="23"/>
      <c r="E6" s="23"/>
      <c r="F6" s="25"/>
      <c r="G6" s="25"/>
      <c r="H6" s="25"/>
    </row>
    <row r="7" spans="2:8" x14ac:dyDescent="0.25">
      <c r="B7" s="113" t="s">
        <v>58</v>
      </c>
      <c r="C7" s="113"/>
      <c r="D7" s="40"/>
      <c r="E7" s="40"/>
      <c r="F7" s="40"/>
      <c r="G7" s="40"/>
      <c r="H7" s="41"/>
    </row>
    <row r="8" spans="2:8" ht="16.2" customHeight="1" thickBot="1" x14ac:dyDescent="0.3">
      <c r="B8" s="42"/>
      <c r="C8" s="42"/>
      <c r="D8" s="40"/>
      <c r="E8" s="40"/>
      <c r="F8" s="40"/>
      <c r="G8" s="40"/>
      <c r="H8" s="41"/>
    </row>
    <row r="9" spans="2:8" ht="16.2" customHeight="1" thickBot="1" x14ac:dyDescent="0.3">
      <c r="B9" s="114" t="str">
        <f>[2]CUANTIFICACIÓN!B7</f>
        <v>SSCONC – 36</v>
      </c>
      <c r="C9" s="115"/>
      <c r="D9" s="116"/>
      <c r="E9" s="40"/>
      <c r="F9" s="40"/>
      <c r="G9" s="40"/>
      <c r="H9" s="41"/>
    </row>
    <row r="10" spans="2:8" ht="13.95" customHeight="1" x14ac:dyDescent="0.25">
      <c r="B10" s="43"/>
      <c r="C10" s="11"/>
      <c r="D10" s="11"/>
      <c r="E10" s="11"/>
      <c r="F10" s="11"/>
      <c r="G10" s="11"/>
      <c r="H10" s="11"/>
    </row>
    <row r="11" spans="2:8" ht="21" x14ac:dyDescent="0.25">
      <c r="B11" s="44" t="s">
        <v>59</v>
      </c>
      <c r="C11" s="117" t="s">
        <v>128</v>
      </c>
      <c r="D11" s="118"/>
      <c r="E11" s="11"/>
      <c r="F11" s="11"/>
      <c r="G11" s="11"/>
      <c r="H11" s="11"/>
    </row>
    <row r="12" spans="2:8" ht="40.950000000000003" customHeight="1" x14ac:dyDescent="0.25">
      <c r="B12" s="44" t="s">
        <v>60</v>
      </c>
      <c r="C12" s="110" t="s">
        <v>129</v>
      </c>
      <c r="D12" s="111"/>
      <c r="E12" s="11"/>
      <c r="F12" s="11"/>
      <c r="G12" s="11"/>
      <c r="H12" s="11"/>
    </row>
    <row r="13" spans="2:8" x14ac:dyDescent="0.25">
      <c r="B13" s="106" t="s">
        <v>61</v>
      </c>
      <c r="C13" s="45" t="s">
        <v>62</v>
      </c>
      <c r="D13" s="12" t="s">
        <v>73</v>
      </c>
      <c r="E13" s="11"/>
      <c r="F13" s="11"/>
      <c r="G13" s="11"/>
      <c r="H13" s="11"/>
    </row>
    <row r="14" spans="2:8" x14ac:dyDescent="0.25">
      <c r="B14" s="106"/>
      <c r="C14" s="45" t="s">
        <v>63</v>
      </c>
      <c r="D14" s="12" t="s">
        <v>73</v>
      </c>
      <c r="E14" s="11"/>
      <c r="F14" s="11"/>
      <c r="G14" s="11"/>
      <c r="H14" s="11"/>
    </row>
    <row r="15" spans="2:8" x14ac:dyDescent="0.25">
      <c r="B15" s="106"/>
      <c r="C15" s="45" t="s">
        <v>64</v>
      </c>
      <c r="D15" s="12" t="s">
        <v>73</v>
      </c>
      <c r="E15" s="11"/>
      <c r="F15" s="11"/>
      <c r="G15" s="11"/>
      <c r="H15" s="11"/>
    </row>
    <row r="16" spans="2:8" x14ac:dyDescent="0.25">
      <c r="B16" s="106"/>
      <c r="C16" s="45" t="s">
        <v>65</v>
      </c>
      <c r="D16" s="12" t="s">
        <v>73</v>
      </c>
      <c r="E16" s="11"/>
      <c r="F16" s="11"/>
      <c r="G16" s="11"/>
      <c r="H16" s="11"/>
    </row>
    <row r="17" spans="1:8" x14ac:dyDescent="0.25">
      <c r="B17" s="106"/>
      <c r="C17" s="45" t="s">
        <v>66</v>
      </c>
      <c r="D17" s="12" t="s">
        <v>73</v>
      </c>
      <c r="E17" s="11"/>
      <c r="F17" s="11"/>
      <c r="G17" s="11"/>
      <c r="H17" s="11"/>
    </row>
    <row r="18" spans="1:8" x14ac:dyDescent="0.25">
      <c r="B18" s="106"/>
      <c r="C18" s="45" t="s">
        <v>67</v>
      </c>
      <c r="D18" s="12" t="s">
        <v>73</v>
      </c>
      <c r="E18" s="11"/>
      <c r="F18" s="11"/>
      <c r="G18" s="11"/>
      <c r="H18" s="11"/>
    </row>
    <row r="19" spans="1:8" ht="25.5" customHeight="1" x14ac:dyDescent="0.25">
      <c r="B19" s="44" t="s">
        <v>68</v>
      </c>
      <c r="C19" s="110" t="s">
        <v>129</v>
      </c>
      <c r="D19" s="111"/>
      <c r="E19" s="11"/>
      <c r="F19" s="11"/>
      <c r="G19" s="11"/>
      <c r="H19" s="11"/>
    </row>
    <row r="20" spans="1:8" ht="26.4" customHeight="1" x14ac:dyDescent="0.25">
      <c r="B20" s="46" t="s">
        <v>69</v>
      </c>
      <c r="C20" s="112" t="s">
        <v>130</v>
      </c>
      <c r="D20" s="112"/>
      <c r="E20" s="11"/>
      <c r="F20" s="11"/>
      <c r="G20" s="11"/>
      <c r="H20" s="11"/>
    </row>
    <row r="21" spans="1:8" ht="33.6" customHeight="1" x14ac:dyDescent="0.25">
      <c r="B21" s="47" t="s">
        <v>70</v>
      </c>
      <c r="C21" s="102">
        <v>10200205</v>
      </c>
      <c r="D21" s="103"/>
      <c r="E21" s="11"/>
      <c r="F21" s="11"/>
      <c r="G21" s="11"/>
      <c r="H21" s="11"/>
    </row>
    <row r="22" spans="1:8" ht="33.6" customHeight="1" x14ac:dyDescent="0.25">
      <c r="B22" s="48" t="s">
        <v>71</v>
      </c>
      <c r="C22" s="104"/>
      <c r="D22" s="104"/>
      <c r="E22" s="11"/>
      <c r="F22" s="11"/>
      <c r="G22" s="11"/>
      <c r="H22" s="11"/>
    </row>
    <row r="23" spans="1:8" ht="12" customHeight="1" x14ac:dyDescent="0.25">
      <c r="A23" s="27"/>
      <c r="B23" s="49"/>
      <c r="C23" s="49"/>
      <c r="D23" s="49"/>
      <c r="E23" s="11"/>
      <c r="F23" s="11"/>
      <c r="G23" s="11"/>
      <c r="H23" s="11"/>
    </row>
    <row r="24" spans="1:8" ht="14.4" customHeight="1" x14ac:dyDescent="0.25">
      <c r="B24" s="105"/>
      <c r="C24" s="105"/>
      <c r="D24" s="105"/>
      <c r="E24" s="50" t="s">
        <v>49</v>
      </c>
      <c r="F24" s="50" t="s">
        <v>1</v>
      </c>
      <c r="G24" s="50" t="s">
        <v>2</v>
      </c>
      <c r="H24" s="51" t="s">
        <v>0</v>
      </c>
    </row>
    <row r="25" spans="1:8" ht="13.95" customHeight="1" x14ac:dyDescent="0.25">
      <c r="B25" s="106" t="s">
        <v>74</v>
      </c>
      <c r="C25" s="106"/>
      <c r="D25" s="106"/>
      <c r="E25" s="52" t="str">
        <f>+VLOOKUP(C21,'[3]Hoja1 (2)'!$A$1:$G$113,4,0)</f>
        <v>0.00375*CARBIT</v>
      </c>
      <c r="F25" s="52" t="str">
        <f>+VLOOKUP(C21,'[3]Hoja1 (2)'!$A$1:$G$113,2,0)</f>
        <v>0.0551*CARBIT</v>
      </c>
      <c r="G25" s="52" t="str">
        <f>+VLOOKUP(C21,'[3]Hoja1 (2)'!$A$1:$G$113,3,0)</f>
        <v>2.34*CARBIT</v>
      </c>
      <c r="H25" s="52" t="str">
        <f>+VLOOKUP(C21,'[3]Hoja1 (2)'!$A$1:$G$113,5,0)</f>
        <v>0.008*CARBIT</v>
      </c>
    </row>
    <row r="26" spans="1:8" ht="13.95" customHeight="1" x14ac:dyDescent="0.25">
      <c r="B26" s="107" t="s">
        <v>75</v>
      </c>
      <c r="C26" s="108"/>
      <c r="D26" s="109"/>
      <c r="E26" s="52" t="e">
        <f>+VLOOKUP(C22,[4]Hoja1!$B$1:$F$24,3,0)</f>
        <v>#N/A</v>
      </c>
      <c r="F26" s="52" t="e">
        <f>+VLOOKUP(C22,[4]Hoja1!$B$1:$F$24,4,0)</f>
        <v>#N/A</v>
      </c>
      <c r="G26" s="52" t="e">
        <f>+VLOOKUP(C22,[4]Hoja1!$B$1:$F$24,5,0)</f>
        <v>#N/A</v>
      </c>
      <c r="H26" s="52" t="e">
        <f>+VLOOKUP(C22,[4]Hoja1!$B$1:$F$24,2,0)</f>
        <v>#N/A</v>
      </c>
    </row>
    <row r="27" spans="1:8" x14ac:dyDescent="0.25">
      <c r="B27" s="11"/>
      <c r="C27" s="11"/>
      <c r="D27" s="11"/>
      <c r="E27" s="11"/>
      <c r="F27" s="11"/>
      <c r="G27" s="11"/>
      <c r="H27" s="11"/>
    </row>
    <row r="28" spans="1:8" x14ac:dyDescent="0.25">
      <c r="B28" s="11"/>
      <c r="C28" s="11"/>
      <c r="D28" s="11"/>
      <c r="E28" s="11"/>
      <c r="F28" s="11"/>
      <c r="G28" s="11"/>
      <c r="H28" s="11"/>
    </row>
    <row r="29" spans="1:8" x14ac:dyDescent="0.25">
      <c r="B29" s="11"/>
      <c r="C29" s="11"/>
      <c r="D29" s="11"/>
      <c r="E29" s="11"/>
      <c r="F29" s="11"/>
      <c r="G29" s="11"/>
      <c r="H29" s="11"/>
    </row>
    <row r="30" spans="1:8" ht="14.4" customHeight="1" thickBot="1" x14ac:dyDescent="0.3">
      <c r="B30" s="11"/>
      <c r="C30" s="11"/>
      <c r="D30" s="11"/>
      <c r="E30" s="11"/>
      <c r="F30" s="11"/>
      <c r="G30" s="11"/>
      <c r="H30" s="11"/>
    </row>
    <row r="31" spans="1:8" ht="14.4" hidden="1" customHeight="1" x14ac:dyDescent="0.3">
      <c r="A31">
        <v>10100201</v>
      </c>
      <c r="B31" s="11" t="s">
        <v>76</v>
      </c>
      <c r="C31" s="11"/>
      <c r="D31" s="11"/>
      <c r="E31" s="11"/>
      <c r="F31" s="11"/>
      <c r="G31" s="11"/>
      <c r="H31" s="11"/>
    </row>
    <row r="32" spans="1:8" ht="39.6" hidden="1" customHeight="1" x14ac:dyDescent="0.3">
      <c r="A32">
        <v>10100202</v>
      </c>
      <c r="B32" s="11" t="s">
        <v>77</v>
      </c>
      <c r="C32" s="11"/>
      <c r="D32" s="11"/>
      <c r="E32" s="11"/>
      <c r="F32" s="11"/>
      <c r="G32" s="11"/>
      <c r="H32" s="11"/>
    </row>
    <row r="33" spans="1:8" ht="26.4" hidden="1" customHeight="1" x14ac:dyDescent="0.3">
      <c r="A33">
        <v>10100204</v>
      </c>
      <c r="B33" s="11" t="s">
        <v>78</v>
      </c>
      <c r="C33" s="11"/>
      <c r="D33" s="11"/>
      <c r="E33" s="11"/>
      <c r="F33" s="11"/>
      <c r="G33" s="11"/>
      <c r="H33" s="11"/>
    </row>
    <row r="34" spans="1:8" ht="14.4" hidden="1" customHeight="1" x14ac:dyDescent="0.3">
      <c r="A34">
        <v>10100212</v>
      </c>
      <c r="B34" s="11" t="s">
        <v>79</v>
      </c>
      <c r="C34" s="11"/>
      <c r="D34" s="11"/>
      <c r="E34" s="11"/>
      <c r="F34" s="11"/>
      <c r="G34" s="11"/>
      <c r="H34" s="11"/>
    </row>
    <row r="35" spans="1:8" ht="14.4" hidden="1" customHeight="1" x14ac:dyDescent="0.3">
      <c r="A35">
        <v>10100225</v>
      </c>
      <c r="B35" s="11" t="s">
        <v>80</v>
      </c>
      <c r="C35" s="11"/>
      <c r="D35" s="11"/>
      <c r="E35" s="11"/>
      <c r="F35" s="11"/>
      <c r="G35" s="11"/>
      <c r="H35" s="11"/>
    </row>
    <row r="36" spans="1:8" ht="14.4" hidden="1" customHeight="1" x14ac:dyDescent="0.3">
      <c r="A36">
        <v>10100401</v>
      </c>
      <c r="B36" s="11" t="s">
        <v>81</v>
      </c>
      <c r="C36" s="11"/>
      <c r="D36" s="11"/>
      <c r="E36" s="11"/>
      <c r="F36" s="11"/>
      <c r="G36" s="11"/>
      <c r="H36" s="11"/>
    </row>
    <row r="37" spans="1:8" ht="14.4" hidden="1" customHeight="1" x14ac:dyDescent="0.3">
      <c r="A37">
        <v>10100404</v>
      </c>
      <c r="B37" s="11" t="s">
        <v>82</v>
      </c>
      <c r="C37" s="11"/>
      <c r="D37" s="11"/>
      <c r="E37" s="11"/>
      <c r="F37" s="11"/>
      <c r="G37" s="11"/>
      <c r="H37" s="11"/>
    </row>
    <row r="38" spans="1:8" ht="14.4" hidden="1" customHeight="1" x14ac:dyDescent="0.3">
      <c r="A38">
        <v>10100405</v>
      </c>
      <c r="B38" s="11" t="s">
        <v>83</v>
      </c>
      <c r="C38" s="11"/>
      <c r="D38" s="11"/>
      <c r="E38" s="11"/>
      <c r="F38" s="11"/>
      <c r="G38" s="11"/>
      <c r="H38" s="11"/>
    </row>
    <row r="39" spans="1:8" ht="14.4" hidden="1" customHeight="1" x14ac:dyDescent="0.3">
      <c r="A39">
        <v>10100501</v>
      </c>
      <c r="B39" s="11" t="s">
        <v>84</v>
      </c>
      <c r="C39" s="11"/>
      <c r="D39" s="11"/>
      <c r="E39" s="11"/>
      <c r="F39" s="11"/>
      <c r="G39" s="11"/>
      <c r="H39" s="11"/>
    </row>
    <row r="40" spans="1:8" ht="26.4" hidden="1" customHeight="1" x14ac:dyDescent="0.3">
      <c r="A40">
        <v>10100601</v>
      </c>
      <c r="B40" s="11" t="s">
        <v>72</v>
      </c>
      <c r="C40" s="11"/>
      <c r="D40" s="11"/>
      <c r="E40" s="11"/>
      <c r="F40" s="11"/>
      <c r="G40" s="11"/>
      <c r="H40" s="11"/>
    </row>
    <row r="41" spans="1:8" ht="26.4" hidden="1" customHeight="1" x14ac:dyDescent="0.3">
      <c r="A41">
        <v>10100602</v>
      </c>
      <c r="B41" s="11" t="s">
        <v>85</v>
      </c>
      <c r="C41" s="11"/>
      <c r="D41" s="11"/>
      <c r="E41" s="11"/>
      <c r="F41" s="11"/>
      <c r="G41" s="11"/>
      <c r="H41" s="11"/>
    </row>
    <row r="42" spans="1:8" ht="14.4" hidden="1" customHeight="1" x14ac:dyDescent="0.3">
      <c r="A42">
        <v>10100701</v>
      </c>
      <c r="B42" s="11" t="s">
        <v>86</v>
      </c>
      <c r="C42" s="11"/>
      <c r="D42" s="11"/>
      <c r="E42" s="11"/>
      <c r="F42" s="11"/>
      <c r="G42" s="11"/>
      <c r="H42" s="11"/>
    </row>
    <row r="43" spans="1:8" ht="14.4" hidden="1" customHeight="1" x14ac:dyDescent="0.3">
      <c r="A43">
        <v>10100702</v>
      </c>
      <c r="B43" s="11" t="s">
        <v>87</v>
      </c>
      <c r="C43" s="11"/>
      <c r="D43" s="11"/>
      <c r="E43" s="11"/>
      <c r="F43" s="11"/>
      <c r="G43" s="11"/>
      <c r="H43" s="11"/>
    </row>
    <row r="44" spans="1:8" ht="14.4" hidden="1" customHeight="1" x14ac:dyDescent="0.3">
      <c r="A44">
        <v>10100703</v>
      </c>
      <c r="B44" s="11" t="s">
        <v>88</v>
      </c>
      <c r="C44" s="11"/>
      <c r="D44" s="11"/>
      <c r="E44" s="11"/>
      <c r="F44" s="11"/>
      <c r="G44" s="11"/>
      <c r="H44" s="11"/>
    </row>
    <row r="45" spans="1:8" ht="14.4" hidden="1" customHeight="1" x14ac:dyDescent="0.3">
      <c r="A45">
        <v>10100818</v>
      </c>
      <c r="B45" s="11" t="s">
        <v>89</v>
      </c>
      <c r="C45" s="11"/>
      <c r="D45" s="11"/>
      <c r="E45" s="11"/>
      <c r="F45" s="11"/>
      <c r="G45" s="11"/>
      <c r="H45" s="11"/>
    </row>
    <row r="46" spans="1:8" ht="14.4" hidden="1" customHeight="1" x14ac:dyDescent="0.3">
      <c r="A46">
        <v>10100901</v>
      </c>
      <c r="B46" s="11" t="s">
        <v>90</v>
      </c>
      <c r="C46" s="11"/>
      <c r="D46" s="11"/>
      <c r="E46" s="11"/>
      <c r="F46" s="11"/>
      <c r="G46" s="11"/>
      <c r="H46" s="11"/>
    </row>
    <row r="47" spans="1:8" ht="14.4" hidden="1" customHeight="1" x14ac:dyDescent="0.3">
      <c r="A47">
        <v>10100902</v>
      </c>
      <c r="B47" s="11" t="s">
        <v>91</v>
      </c>
      <c r="C47" s="11"/>
      <c r="D47" s="11"/>
      <c r="E47" s="11"/>
      <c r="F47" s="11"/>
      <c r="G47" s="11"/>
      <c r="H47" s="11"/>
    </row>
    <row r="48" spans="1:8" ht="15" hidden="1" customHeight="1" thickBot="1" x14ac:dyDescent="0.35">
      <c r="A48">
        <v>10100903</v>
      </c>
      <c r="B48" s="11" t="s">
        <v>92</v>
      </c>
      <c r="C48" s="11"/>
      <c r="D48" s="11"/>
      <c r="E48" s="11"/>
      <c r="F48" s="11"/>
      <c r="G48" s="11"/>
      <c r="H48" s="11"/>
    </row>
    <row r="49" spans="1:8" ht="15" hidden="1" customHeight="1" thickBot="1" x14ac:dyDescent="0.35">
      <c r="A49">
        <v>10100908</v>
      </c>
      <c r="B49" s="11" t="s">
        <v>93</v>
      </c>
      <c r="C49" s="11"/>
      <c r="D49" s="11"/>
      <c r="E49" s="11"/>
      <c r="F49" s="11"/>
      <c r="G49" s="11"/>
      <c r="H49" s="11"/>
    </row>
    <row r="50" spans="1:8" ht="15" hidden="1" customHeight="1" thickBot="1" x14ac:dyDescent="0.35">
      <c r="A50">
        <v>10101201</v>
      </c>
      <c r="B50" s="11" t="s">
        <v>94</v>
      </c>
      <c r="C50" s="11"/>
      <c r="D50" s="11"/>
      <c r="E50" s="11"/>
      <c r="F50" s="11"/>
      <c r="G50" s="11"/>
      <c r="H50" s="11"/>
    </row>
    <row r="51" spans="1:8" ht="15" hidden="1" customHeight="1" thickBot="1" x14ac:dyDescent="0.35">
      <c r="A51">
        <v>10101304</v>
      </c>
      <c r="B51" s="11" t="s">
        <v>95</v>
      </c>
      <c r="C51" s="11"/>
      <c r="D51" s="11"/>
      <c r="E51" s="11"/>
      <c r="F51" s="11"/>
      <c r="G51" s="11"/>
      <c r="H51" s="11"/>
    </row>
    <row r="52" spans="1:8" ht="15" hidden="1" customHeight="1" thickBot="1" x14ac:dyDescent="0.35">
      <c r="A52">
        <v>10101307</v>
      </c>
      <c r="B52" s="11" t="s">
        <v>96</v>
      </c>
      <c r="C52" s="11"/>
      <c r="D52" s="11"/>
      <c r="E52" s="11"/>
      <c r="F52" s="11"/>
      <c r="G52" s="11"/>
      <c r="H52" s="11"/>
    </row>
    <row r="53" spans="1:8" ht="15" hidden="1" customHeight="1" thickBot="1" x14ac:dyDescent="0.35">
      <c r="A53">
        <v>10101401</v>
      </c>
      <c r="B53" s="11" t="s">
        <v>97</v>
      </c>
      <c r="C53" s="11"/>
      <c r="D53" s="11"/>
      <c r="E53" s="11"/>
      <c r="F53" s="11"/>
      <c r="G53" s="11"/>
      <c r="H53" s="11"/>
    </row>
    <row r="54" spans="1:8" ht="15" hidden="1" customHeight="1" thickBot="1" x14ac:dyDescent="0.35">
      <c r="A54">
        <v>10200101</v>
      </c>
      <c r="B54" s="11"/>
      <c r="C54" s="11"/>
      <c r="D54" s="11"/>
      <c r="E54" s="11"/>
      <c r="F54" s="11"/>
      <c r="G54" s="11"/>
      <c r="H54" s="11"/>
    </row>
    <row r="55" spans="1:8" ht="15" hidden="1" customHeight="1" thickBot="1" x14ac:dyDescent="0.35">
      <c r="A55">
        <v>10200104</v>
      </c>
      <c r="B55" s="11"/>
      <c r="C55" s="11"/>
      <c r="D55" s="11"/>
      <c r="E55" s="11"/>
      <c r="F55" s="11"/>
      <c r="G55" s="11"/>
      <c r="H55" s="11"/>
    </row>
    <row r="56" spans="1:8" ht="15" hidden="1" customHeight="1" thickBot="1" x14ac:dyDescent="0.35">
      <c r="A56">
        <v>10200107</v>
      </c>
      <c r="B56" s="11"/>
      <c r="C56" s="11"/>
      <c r="D56" s="11"/>
      <c r="E56" s="11"/>
      <c r="F56" s="11"/>
      <c r="G56" s="11"/>
      <c r="H56" s="11"/>
    </row>
    <row r="57" spans="1:8" ht="15" hidden="1" customHeight="1" thickBot="1" x14ac:dyDescent="0.35">
      <c r="A57">
        <v>10200201</v>
      </c>
      <c r="B57" s="11"/>
      <c r="C57" s="11"/>
      <c r="D57" s="11"/>
      <c r="E57" s="11"/>
      <c r="F57" s="11"/>
      <c r="G57" s="11"/>
      <c r="H57" s="11"/>
    </row>
    <row r="58" spans="1:8" ht="15" hidden="1" customHeight="1" thickBot="1" x14ac:dyDescent="0.35">
      <c r="A58">
        <v>10200202</v>
      </c>
      <c r="B58" s="11"/>
      <c r="C58" s="11"/>
      <c r="D58" s="11"/>
      <c r="E58" s="11"/>
      <c r="F58" s="11"/>
      <c r="G58" s="11"/>
      <c r="H58" s="11"/>
    </row>
    <row r="59" spans="1:8" ht="15" hidden="1" customHeight="1" thickBot="1" x14ac:dyDescent="0.35">
      <c r="A59">
        <v>10200203</v>
      </c>
      <c r="B59" s="11"/>
      <c r="C59" s="11"/>
      <c r="D59" s="11"/>
      <c r="E59" s="11"/>
      <c r="F59" s="11"/>
      <c r="G59" s="11"/>
      <c r="H59" s="11"/>
    </row>
    <row r="60" spans="1:8" ht="15" hidden="1" customHeight="1" thickBot="1" x14ac:dyDescent="0.35">
      <c r="A60">
        <v>10200204</v>
      </c>
      <c r="B60" s="11"/>
      <c r="C60" s="11"/>
      <c r="D60" s="11"/>
      <c r="E60" s="11"/>
      <c r="F60" s="11"/>
      <c r="G60" s="11"/>
      <c r="H60" s="11"/>
    </row>
    <row r="61" spans="1:8" ht="15" hidden="1" customHeight="1" thickBot="1" x14ac:dyDescent="0.35">
      <c r="A61">
        <v>10200205</v>
      </c>
      <c r="B61" s="11"/>
      <c r="C61" s="11"/>
      <c r="D61" s="11"/>
      <c r="E61" s="11"/>
      <c r="F61" s="11"/>
      <c r="G61" s="11"/>
      <c r="H61" s="11"/>
    </row>
    <row r="62" spans="1:8" ht="15" hidden="1" customHeight="1" thickBot="1" x14ac:dyDescent="0.35">
      <c r="A62">
        <v>10200206</v>
      </c>
      <c r="B62" s="11"/>
      <c r="C62" s="11"/>
      <c r="D62" s="11"/>
      <c r="E62" s="11"/>
      <c r="F62" s="11"/>
      <c r="G62" s="11"/>
      <c r="H62" s="11"/>
    </row>
    <row r="63" spans="1:8" ht="15" hidden="1" customHeight="1" thickBot="1" x14ac:dyDescent="0.35">
      <c r="A63">
        <v>10200210</v>
      </c>
      <c r="B63" s="11"/>
      <c r="C63" s="11"/>
      <c r="D63" s="11"/>
      <c r="E63" s="11"/>
      <c r="F63" s="11"/>
      <c r="G63" s="11"/>
      <c r="H63" s="11"/>
    </row>
    <row r="64" spans="1:8" ht="15" hidden="1" customHeight="1" thickBot="1" x14ac:dyDescent="0.35">
      <c r="A64">
        <v>10200212</v>
      </c>
      <c r="B64" s="11"/>
      <c r="C64" s="11"/>
      <c r="D64" s="11"/>
      <c r="E64" s="11"/>
      <c r="F64" s="11"/>
      <c r="G64" s="11"/>
      <c r="H64" s="11"/>
    </row>
    <row r="65" spans="1:8" ht="15" hidden="1" customHeight="1" thickBot="1" x14ac:dyDescent="0.35">
      <c r="A65">
        <v>10200213</v>
      </c>
      <c r="B65" s="11"/>
      <c r="C65" s="11"/>
      <c r="D65" s="11"/>
      <c r="E65" s="11"/>
      <c r="F65" s="11"/>
      <c r="G65" s="11"/>
      <c r="H65" s="11"/>
    </row>
    <row r="66" spans="1:8" ht="15" hidden="1" customHeight="1" thickBot="1" x14ac:dyDescent="0.35">
      <c r="A66">
        <v>10200217</v>
      </c>
      <c r="B66" s="11"/>
      <c r="C66" s="11"/>
      <c r="D66" s="11"/>
      <c r="E66" s="11"/>
      <c r="F66" s="11"/>
      <c r="G66" s="11"/>
      <c r="H66" s="11"/>
    </row>
    <row r="67" spans="1:8" ht="15" hidden="1" customHeight="1" thickBot="1" x14ac:dyDescent="0.35">
      <c r="A67">
        <v>10200218</v>
      </c>
      <c r="B67" s="11"/>
      <c r="C67" s="11"/>
      <c r="D67" s="11"/>
      <c r="E67" s="11"/>
      <c r="F67" s="11"/>
      <c r="G67" s="11"/>
      <c r="H67" s="11"/>
    </row>
    <row r="68" spans="1:8" ht="15" hidden="1" customHeight="1" thickBot="1" x14ac:dyDescent="0.35">
      <c r="A68">
        <v>10200219</v>
      </c>
      <c r="B68" s="11"/>
      <c r="C68" s="11"/>
      <c r="D68" s="11"/>
      <c r="E68" s="11"/>
      <c r="F68" s="11"/>
      <c r="G68" s="11"/>
      <c r="H68" s="11"/>
    </row>
    <row r="69" spans="1:8" ht="15" hidden="1" customHeight="1" thickBot="1" x14ac:dyDescent="0.35">
      <c r="A69">
        <v>10200221</v>
      </c>
      <c r="B69" s="11"/>
      <c r="C69" s="11"/>
      <c r="D69" s="11"/>
      <c r="E69" s="11"/>
      <c r="F69" s="11"/>
      <c r="G69" s="11"/>
      <c r="H69" s="11"/>
    </row>
    <row r="70" spans="1:8" ht="15" hidden="1" customHeight="1" thickBot="1" x14ac:dyDescent="0.35">
      <c r="A70">
        <v>10200222</v>
      </c>
      <c r="B70" s="11"/>
      <c r="C70" s="11"/>
      <c r="D70" s="11"/>
      <c r="E70" s="11"/>
      <c r="F70" s="11"/>
      <c r="G70" s="11"/>
      <c r="H70" s="11"/>
    </row>
    <row r="71" spans="1:8" ht="15" hidden="1" customHeight="1" thickBot="1" x14ac:dyDescent="0.35">
      <c r="A71">
        <v>10200223</v>
      </c>
      <c r="B71" s="11"/>
      <c r="C71" s="11"/>
      <c r="D71" s="11"/>
      <c r="E71" s="11"/>
      <c r="F71" s="11"/>
      <c r="G71" s="11"/>
      <c r="H71" s="11"/>
    </row>
    <row r="72" spans="1:8" ht="15" hidden="1" customHeight="1" thickBot="1" x14ac:dyDescent="0.35">
      <c r="A72">
        <v>10200224</v>
      </c>
      <c r="B72" s="11"/>
      <c r="C72" s="11"/>
      <c r="D72" s="11"/>
      <c r="E72" s="11"/>
      <c r="F72" s="11"/>
      <c r="G72" s="11"/>
      <c r="H72" s="11"/>
    </row>
    <row r="73" spans="1:8" ht="15" hidden="1" customHeight="1" thickBot="1" x14ac:dyDescent="0.35">
      <c r="A73">
        <v>10200225</v>
      </c>
      <c r="B73" s="11"/>
      <c r="C73" s="11"/>
      <c r="D73" s="11"/>
      <c r="E73" s="11"/>
      <c r="F73" s="11"/>
      <c r="G73" s="11"/>
      <c r="H73" s="11"/>
    </row>
    <row r="74" spans="1:8" ht="15" hidden="1" customHeight="1" thickBot="1" x14ac:dyDescent="0.35">
      <c r="A74">
        <v>10200226</v>
      </c>
      <c r="B74" s="11"/>
      <c r="C74" s="11"/>
      <c r="D74" s="11"/>
      <c r="E74" s="11"/>
      <c r="F74" s="11"/>
      <c r="G74" s="11"/>
      <c r="H74" s="11"/>
    </row>
    <row r="75" spans="1:8" ht="15" hidden="1" customHeight="1" thickBot="1" x14ac:dyDescent="0.35">
      <c r="A75">
        <v>10200229</v>
      </c>
      <c r="B75" s="11"/>
      <c r="C75" s="11"/>
      <c r="D75" s="11"/>
      <c r="E75" s="11"/>
      <c r="F75" s="11"/>
      <c r="G75" s="11"/>
      <c r="H75" s="11"/>
    </row>
    <row r="76" spans="1:8" ht="15" hidden="1" customHeight="1" thickBot="1" x14ac:dyDescent="0.35">
      <c r="A76">
        <v>10200401</v>
      </c>
      <c r="B76" s="11"/>
      <c r="C76" s="11"/>
      <c r="D76" s="11"/>
      <c r="E76" s="11"/>
      <c r="F76" s="11"/>
      <c r="G76" s="11"/>
      <c r="H76" s="11"/>
    </row>
    <row r="77" spans="1:8" ht="15" hidden="1" customHeight="1" thickBot="1" x14ac:dyDescent="0.35">
      <c r="A77">
        <v>10200402</v>
      </c>
      <c r="B77" s="11"/>
      <c r="C77" s="11"/>
      <c r="D77" s="11"/>
      <c r="E77" s="11"/>
      <c r="F77" s="11"/>
      <c r="G77" s="11"/>
      <c r="H77" s="11"/>
    </row>
    <row r="78" spans="1:8" ht="15" hidden="1" customHeight="1" thickBot="1" x14ac:dyDescent="0.35">
      <c r="A78">
        <v>10200403</v>
      </c>
      <c r="B78" s="11"/>
      <c r="C78" s="11"/>
      <c r="D78" s="11"/>
      <c r="E78" s="11"/>
      <c r="F78" s="11"/>
      <c r="G78" s="11"/>
      <c r="H78" s="11"/>
    </row>
    <row r="79" spans="1:8" ht="15" hidden="1" customHeight="1" thickBot="1" x14ac:dyDescent="0.35">
      <c r="A79">
        <v>10200404</v>
      </c>
      <c r="B79" s="11"/>
      <c r="C79" s="11"/>
      <c r="D79" s="11"/>
      <c r="E79" s="11"/>
      <c r="F79" s="11"/>
      <c r="G79" s="11"/>
      <c r="H79" s="11"/>
    </row>
    <row r="80" spans="1:8" ht="15" hidden="1" customHeight="1" thickBot="1" x14ac:dyDescent="0.35">
      <c r="A80">
        <v>10200405</v>
      </c>
      <c r="B80" s="11"/>
      <c r="C80" s="11"/>
      <c r="D80" s="11"/>
      <c r="E80" s="11"/>
      <c r="F80" s="11"/>
      <c r="G80" s="11"/>
      <c r="H80" s="11"/>
    </row>
    <row r="81" spans="1:8" ht="15" hidden="1" customHeight="1" thickBot="1" x14ac:dyDescent="0.35">
      <c r="A81">
        <v>10200501</v>
      </c>
      <c r="B81" s="11"/>
      <c r="C81" s="11"/>
      <c r="D81" s="11"/>
      <c r="E81" s="11"/>
      <c r="F81" s="11"/>
      <c r="G81" s="11"/>
      <c r="H81" s="11"/>
    </row>
    <row r="82" spans="1:8" ht="15" hidden="1" customHeight="1" thickBot="1" x14ac:dyDescent="0.35">
      <c r="A82">
        <v>10200502</v>
      </c>
      <c r="B82" s="11"/>
      <c r="C82" s="11"/>
      <c r="D82" s="11"/>
      <c r="E82" s="11"/>
      <c r="F82" s="11"/>
      <c r="G82" s="11"/>
      <c r="H82" s="11"/>
    </row>
    <row r="83" spans="1:8" ht="15" hidden="1" customHeight="1" thickBot="1" x14ac:dyDescent="0.35">
      <c r="A83">
        <v>10200503</v>
      </c>
      <c r="B83" s="11"/>
      <c r="C83" s="11"/>
      <c r="D83" s="11"/>
      <c r="E83" s="11"/>
      <c r="F83" s="11"/>
      <c r="G83" s="11"/>
      <c r="H83" s="11"/>
    </row>
    <row r="84" spans="1:8" ht="15" hidden="1" customHeight="1" thickBot="1" x14ac:dyDescent="0.35">
      <c r="A84">
        <v>10200504</v>
      </c>
      <c r="B84" s="11"/>
      <c r="C84" s="11"/>
      <c r="D84" s="11"/>
      <c r="E84" s="11"/>
      <c r="F84" s="11"/>
      <c r="G84" s="11"/>
      <c r="H84" s="11"/>
    </row>
    <row r="85" spans="1:8" ht="15" hidden="1" customHeight="1" thickBot="1" x14ac:dyDescent="0.35">
      <c r="A85">
        <v>10200601</v>
      </c>
      <c r="B85" s="11"/>
      <c r="C85" s="11"/>
      <c r="D85" s="11"/>
      <c r="E85" s="11"/>
      <c r="F85" s="11"/>
      <c r="G85" s="11"/>
      <c r="H85" s="11"/>
    </row>
    <row r="86" spans="1:8" ht="15" hidden="1" customHeight="1" thickBot="1" x14ac:dyDescent="0.35">
      <c r="A86">
        <v>10200602</v>
      </c>
      <c r="B86" s="11"/>
      <c r="C86" s="11"/>
      <c r="D86" s="11"/>
      <c r="E86" s="11"/>
      <c r="F86" s="11"/>
      <c r="G86" s="11"/>
      <c r="H86" s="11"/>
    </row>
    <row r="87" spans="1:8" ht="15" hidden="1" customHeight="1" thickBot="1" x14ac:dyDescent="0.35">
      <c r="A87">
        <v>10200603</v>
      </c>
      <c r="B87" s="11"/>
      <c r="C87" s="11"/>
      <c r="D87" s="11"/>
      <c r="E87" s="11"/>
      <c r="F87" s="11"/>
      <c r="G87" s="11"/>
      <c r="H87" s="11"/>
    </row>
    <row r="88" spans="1:8" ht="15" hidden="1" customHeight="1" thickBot="1" x14ac:dyDescent="0.35">
      <c r="A88">
        <v>10200604</v>
      </c>
      <c r="B88" s="11"/>
      <c r="C88" s="11"/>
      <c r="D88" s="11"/>
      <c r="E88" s="11"/>
      <c r="F88" s="11"/>
      <c r="G88" s="11"/>
      <c r="H88" s="11"/>
    </row>
    <row r="89" spans="1:8" ht="15" hidden="1" customHeight="1" thickBot="1" x14ac:dyDescent="0.35">
      <c r="A89">
        <v>10200701</v>
      </c>
      <c r="B89" s="11"/>
      <c r="C89" s="11"/>
      <c r="D89" s="11"/>
      <c r="E89" s="11"/>
      <c r="F89" s="11"/>
      <c r="G89" s="11"/>
      <c r="H89" s="11"/>
    </row>
    <row r="90" spans="1:8" ht="15" hidden="1" customHeight="1" thickBot="1" x14ac:dyDescent="0.35">
      <c r="A90">
        <v>10200704</v>
      </c>
      <c r="B90" s="11"/>
      <c r="C90" s="11"/>
      <c r="D90" s="11"/>
      <c r="E90" s="11"/>
      <c r="F90" s="11"/>
      <c r="G90" s="11"/>
      <c r="H90" s="11"/>
    </row>
    <row r="91" spans="1:8" ht="15" hidden="1" customHeight="1" thickBot="1" x14ac:dyDescent="0.35">
      <c r="A91">
        <v>10200707</v>
      </c>
      <c r="B91" s="11"/>
      <c r="C91" s="11"/>
      <c r="D91" s="11"/>
      <c r="E91" s="11"/>
      <c r="F91" s="11"/>
      <c r="G91" s="11"/>
      <c r="H91" s="11"/>
    </row>
    <row r="92" spans="1:8" ht="15" hidden="1" customHeight="1" thickBot="1" x14ac:dyDescent="0.35">
      <c r="A92">
        <v>10200710</v>
      </c>
      <c r="B92" s="11"/>
      <c r="C92" s="11"/>
      <c r="D92" s="11"/>
      <c r="E92" s="11"/>
      <c r="F92" s="11"/>
      <c r="G92" s="11"/>
      <c r="H92" s="11"/>
    </row>
    <row r="93" spans="1:8" ht="15" hidden="1" customHeight="1" thickBot="1" x14ac:dyDescent="0.35">
      <c r="A93">
        <v>10200799</v>
      </c>
      <c r="B93" s="11"/>
      <c r="C93" s="11"/>
      <c r="D93" s="11"/>
      <c r="E93" s="11"/>
      <c r="F93" s="11"/>
      <c r="G93" s="11"/>
      <c r="H93" s="11"/>
    </row>
    <row r="94" spans="1:8" ht="15" hidden="1" customHeight="1" thickBot="1" x14ac:dyDescent="0.35">
      <c r="A94">
        <v>10200802</v>
      </c>
      <c r="B94" s="11"/>
      <c r="C94" s="11"/>
      <c r="D94" s="11"/>
      <c r="E94" s="11"/>
      <c r="F94" s="11"/>
      <c r="G94" s="11"/>
      <c r="H94" s="11"/>
    </row>
    <row r="95" spans="1:8" ht="15" hidden="1" customHeight="1" thickBot="1" x14ac:dyDescent="0.35">
      <c r="A95">
        <v>10200901</v>
      </c>
      <c r="B95" s="11"/>
      <c r="C95" s="11"/>
      <c r="D95" s="11"/>
      <c r="E95" s="11"/>
      <c r="F95" s="11"/>
      <c r="G95" s="11"/>
      <c r="H95" s="11"/>
    </row>
    <row r="96" spans="1:8" ht="15" hidden="1" customHeight="1" thickBot="1" x14ac:dyDescent="0.35">
      <c r="A96">
        <v>10200902</v>
      </c>
      <c r="B96" s="11"/>
      <c r="C96" s="11"/>
      <c r="D96" s="11"/>
      <c r="E96" s="11"/>
      <c r="F96" s="11"/>
      <c r="G96" s="11"/>
      <c r="H96" s="11"/>
    </row>
    <row r="97" spans="1:8" ht="15" hidden="1" customHeight="1" thickBot="1" x14ac:dyDescent="0.35">
      <c r="A97">
        <v>10200903</v>
      </c>
      <c r="B97" s="11"/>
      <c r="C97" s="11"/>
      <c r="D97" s="11"/>
      <c r="E97" s="11"/>
      <c r="F97" s="11"/>
      <c r="G97" s="11"/>
      <c r="H97" s="11"/>
    </row>
    <row r="98" spans="1:8" ht="15" hidden="1" customHeight="1" thickBot="1" x14ac:dyDescent="0.35">
      <c r="A98">
        <v>10200904</v>
      </c>
      <c r="B98" s="11"/>
      <c r="C98" s="11"/>
      <c r="D98" s="11"/>
      <c r="E98" s="11"/>
      <c r="F98" s="11"/>
      <c r="G98" s="11"/>
      <c r="H98" s="11"/>
    </row>
    <row r="99" spans="1:8" ht="15" hidden="1" customHeight="1" thickBot="1" x14ac:dyDescent="0.35">
      <c r="A99">
        <v>10200905</v>
      </c>
      <c r="B99" s="11"/>
      <c r="C99" s="11"/>
      <c r="D99" s="11"/>
      <c r="E99" s="11"/>
      <c r="F99" s="11"/>
      <c r="G99" s="11"/>
      <c r="H99" s="11"/>
    </row>
    <row r="100" spans="1:8" ht="15" hidden="1" customHeight="1" thickBot="1" x14ac:dyDescent="0.35">
      <c r="A100">
        <v>10200906</v>
      </c>
      <c r="B100" s="11"/>
      <c r="C100" s="11"/>
      <c r="D100" s="11"/>
      <c r="E100" s="11"/>
      <c r="F100" s="11"/>
      <c r="G100" s="11"/>
      <c r="H100" s="11"/>
    </row>
    <row r="101" spans="1:8" ht="15" hidden="1" customHeight="1" thickBot="1" x14ac:dyDescent="0.35">
      <c r="A101">
        <v>10201001</v>
      </c>
      <c r="B101" s="11"/>
      <c r="C101" s="11"/>
      <c r="D101" s="11"/>
      <c r="E101" s="11"/>
      <c r="F101" s="11"/>
      <c r="G101" s="11"/>
      <c r="H101" s="11"/>
    </row>
    <row r="102" spans="1:8" ht="15" hidden="1" customHeight="1" thickBot="1" x14ac:dyDescent="0.35">
      <c r="A102">
        <v>10201002</v>
      </c>
      <c r="B102" s="11"/>
      <c r="C102" s="11"/>
      <c r="D102" s="11"/>
      <c r="E102" s="11"/>
      <c r="F102" s="11"/>
      <c r="G102" s="11"/>
      <c r="H102" s="11"/>
    </row>
    <row r="103" spans="1:8" ht="15" hidden="1" customHeight="1" thickBot="1" x14ac:dyDescent="0.35">
      <c r="A103">
        <v>10201003</v>
      </c>
      <c r="B103" s="11"/>
      <c r="C103" s="11"/>
      <c r="D103" s="11"/>
      <c r="E103" s="11"/>
      <c r="F103" s="11"/>
      <c r="G103" s="11"/>
      <c r="H103" s="11"/>
    </row>
    <row r="104" spans="1:8" ht="15" hidden="1" customHeight="1" thickBot="1" x14ac:dyDescent="0.35">
      <c r="A104">
        <v>10201201</v>
      </c>
      <c r="B104" s="11"/>
      <c r="C104" s="11"/>
      <c r="D104" s="11"/>
      <c r="E104" s="11"/>
      <c r="F104" s="11"/>
      <c r="G104" s="11"/>
      <c r="H104" s="11"/>
    </row>
    <row r="105" spans="1:8" ht="15" hidden="1" customHeight="1" thickBot="1" x14ac:dyDescent="0.35">
      <c r="A105">
        <v>10201202</v>
      </c>
      <c r="B105" s="11"/>
      <c r="C105" s="11"/>
      <c r="D105" s="11"/>
      <c r="E105" s="11"/>
      <c r="F105" s="11"/>
      <c r="G105" s="11"/>
      <c r="H105" s="11"/>
    </row>
    <row r="106" spans="1:8" ht="15" hidden="1" customHeight="1" thickBot="1" x14ac:dyDescent="0.35">
      <c r="A106">
        <v>10201302</v>
      </c>
      <c r="B106" s="11"/>
      <c r="C106" s="11"/>
      <c r="D106" s="11"/>
      <c r="E106" s="11"/>
      <c r="F106" s="11"/>
      <c r="G106" s="11"/>
      <c r="H106" s="11"/>
    </row>
    <row r="107" spans="1:8" ht="15" hidden="1" customHeight="1" thickBot="1" x14ac:dyDescent="0.35">
      <c r="A107">
        <v>10201401</v>
      </c>
      <c r="B107" s="11"/>
      <c r="C107" s="11"/>
      <c r="D107" s="11"/>
      <c r="E107" s="11"/>
      <c r="F107" s="11"/>
      <c r="G107" s="11"/>
      <c r="H107" s="11"/>
    </row>
    <row r="108" spans="1:8" ht="15" hidden="1" customHeight="1" thickBot="1" x14ac:dyDescent="0.35">
      <c r="A108">
        <v>20100101</v>
      </c>
      <c r="B108" s="11"/>
      <c r="C108" s="11"/>
      <c r="D108" s="11"/>
      <c r="E108" s="11"/>
      <c r="F108" s="11"/>
      <c r="G108" s="11"/>
      <c r="H108" s="11"/>
    </row>
    <row r="109" spans="1:8" ht="15" hidden="1" customHeight="1" thickBot="1" x14ac:dyDescent="0.35">
      <c r="A109">
        <v>20100107</v>
      </c>
      <c r="B109" s="11"/>
      <c r="C109" s="11"/>
      <c r="D109" s="11"/>
      <c r="E109" s="11"/>
      <c r="F109" s="11"/>
      <c r="G109" s="11"/>
      <c r="H109" s="11"/>
    </row>
    <row r="110" spans="1:8" ht="15" hidden="1" customHeight="1" thickBot="1" x14ac:dyDescent="0.35">
      <c r="A110">
        <v>20100108</v>
      </c>
      <c r="B110" s="11"/>
      <c r="C110" s="11"/>
      <c r="D110" s="11"/>
      <c r="E110" s="11"/>
      <c r="F110" s="11"/>
      <c r="G110" s="11"/>
      <c r="H110" s="11"/>
    </row>
    <row r="111" spans="1:8" ht="15" hidden="1" customHeight="1" thickBot="1" x14ac:dyDescent="0.35">
      <c r="A111">
        <v>20100109</v>
      </c>
      <c r="B111" s="11"/>
      <c r="C111" s="11"/>
      <c r="D111" s="11"/>
      <c r="E111" s="11"/>
      <c r="F111" s="11"/>
      <c r="G111" s="11"/>
      <c r="H111" s="11"/>
    </row>
    <row r="112" spans="1:8" ht="15" hidden="1" customHeight="1" thickBot="1" x14ac:dyDescent="0.35">
      <c r="A112">
        <v>20100201</v>
      </c>
      <c r="B112" s="11"/>
      <c r="C112" s="11"/>
      <c r="D112" s="11"/>
      <c r="E112" s="11"/>
      <c r="F112" s="11"/>
      <c r="G112" s="11"/>
      <c r="H112" s="11"/>
    </row>
    <row r="113" spans="1:8" ht="15" hidden="1" customHeight="1" thickBot="1" x14ac:dyDescent="0.35">
      <c r="A113">
        <v>20100208</v>
      </c>
      <c r="B113" s="11"/>
      <c r="C113" s="11"/>
      <c r="D113" s="11"/>
      <c r="E113" s="11"/>
      <c r="F113" s="11"/>
      <c r="G113" s="11"/>
      <c r="H113" s="11"/>
    </row>
    <row r="114" spans="1:8" ht="15" hidden="1" customHeight="1" thickBot="1" x14ac:dyDescent="0.35">
      <c r="A114">
        <v>20100209</v>
      </c>
      <c r="B114" s="11"/>
      <c r="C114" s="11"/>
      <c r="D114" s="11"/>
      <c r="E114" s="11"/>
      <c r="F114" s="11"/>
      <c r="G114" s="11"/>
      <c r="H114" s="11"/>
    </row>
    <row r="115" spans="1:8" ht="15" hidden="1" customHeight="1" thickBot="1" x14ac:dyDescent="0.35">
      <c r="A115">
        <v>20100307</v>
      </c>
      <c r="B115" s="11"/>
      <c r="C115" s="11"/>
      <c r="D115" s="11"/>
      <c r="E115" s="11"/>
      <c r="F115" s="11"/>
      <c r="G115" s="11"/>
      <c r="H115" s="11"/>
    </row>
    <row r="116" spans="1:8" ht="15" hidden="1" customHeight="1" thickBot="1" x14ac:dyDescent="0.35">
      <c r="A116">
        <v>20200101</v>
      </c>
      <c r="B116" s="11"/>
      <c r="C116" s="11"/>
      <c r="D116" s="11"/>
      <c r="E116" s="11"/>
      <c r="F116" s="11"/>
      <c r="G116" s="11"/>
      <c r="H116" s="11"/>
    </row>
    <row r="117" spans="1:8" ht="15" hidden="1" customHeight="1" thickBot="1" x14ac:dyDescent="0.35">
      <c r="A117">
        <v>20200102</v>
      </c>
      <c r="B117" s="11"/>
      <c r="C117" s="11"/>
      <c r="D117" s="11"/>
      <c r="E117" s="11"/>
      <c r="F117" s="11"/>
      <c r="G117" s="11"/>
      <c r="H117" s="11"/>
    </row>
    <row r="118" spans="1:8" ht="15" hidden="1" customHeight="1" thickBot="1" x14ac:dyDescent="0.35">
      <c r="A118">
        <v>20200108</v>
      </c>
      <c r="B118" s="11"/>
      <c r="C118" s="11"/>
      <c r="D118" s="11"/>
      <c r="E118" s="11"/>
      <c r="F118" s="11"/>
      <c r="G118" s="11"/>
      <c r="H118" s="11"/>
    </row>
    <row r="119" spans="1:8" ht="15" hidden="1" customHeight="1" thickBot="1" x14ac:dyDescent="0.35">
      <c r="A119">
        <v>20200109</v>
      </c>
      <c r="B119" s="11"/>
      <c r="C119" s="11"/>
      <c r="D119" s="11"/>
      <c r="E119" s="11"/>
      <c r="F119" s="11"/>
      <c r="G119" s="11"/>
      <c r="H119" s="11"/>
    </row>
    <row r="120" spans="1:8" ht="15" hidden="1" customHeight="1" thickBot="1" x14ac:dyDescent="0.35">
      <c r="A120">
        <v>20200201</v>
      </c>
      <c r="B120" s="11"/>
      <c r="C120" s="11"/>
      <c r="D120" s="11"/>
      <c r="E120" s="11"/>
      <c r="F120" s="11"/>
      <c r="G120" s="11"/>
      <c r="H120" s="11"/>
    </row>
    <row r="121" spans="1:8" ht="15" hidden="1" customHeight="1" thickBot="1" x14ac:dyDescent="0.35">
      <c r="A121">
        <v>20200202</v>
      </c>
      <c r="B121" s="11"/>
      <c r="C121" s="11"/>
      <c r="D121" s="11"/>
      <c r="E121" s="11"/>
      <c r="F121" s="11"/>
      <c r="G121" s="11"/>
      <c r="H121" s="11"/>
    </row>
    <row r="122" spans="1:8" ht="15" hidden="1" customHeight="1" thickBot="1" x14ac:dyDescent="0.35">
      <c r="A122">
        <v>20200203</v>
      </c>
      <c r="B122" s="11"/>
      <c r="C122" s="11"/>
      <c r="D122" s="11"/>
      <c r="E122" s="11"/>
      <c r="F122" s="11"/>
      <c r="G122" s="11"/>
      <c r="H122" s="11"/>
    </row>
    <row r="123" spans="1:8" ht="15" hidden="1" customHeight="1" thickBot="1" x14ac:dyDescent="0.35">
      <c r="A123">
        <v>20200208</v>
      </c>
      <c r="B123" s="11"/>
      <c r="C123" s="11"/>
      <c r="D123" s="11"/>
      <c r="E123" s="11"/>
      <c r="F123" s="11"/>
      <c r="G123" s="11"/>
      <c r="H123" s="11"/>
    </row>
    <row r="124" spans="1:8" ht="15" hidden="1" customHeight="1" thickBot="1" x14ac:dyDescent="0.35">
      <c r="A124">
        <v>20200209</v>
      </c>
      <c r="B124" s="11"/>
      <c r="C124" s="11"/>
      <c r="D124" s="11"/>
      <c r="E124" s="11"/>
      <c r="F124" s="11"/>
      <c r="G124" s="11"/>
      <c r="H124" s="11"/>
    </row>
    <row r="125" spans="1:8" ht="15" hidden="1" customHeight="1" thickBot="1" x14ac:dyDescent="0.35">
      <c r="A125">
        <v>20200252</v>
      </c>
      <c r="B125" s="11"/>
      <c r="C125" s="11"/>
      <c r="D125" s="11"/>
      <c r="E125" s="11"/>
      <c r="F125" s="11"/>
      <c r="G125" s="11"/>
      <c r="H125" s="11"/>
    </row>
    <row r="126" spans="1:8" ht="15" hidden="1" customHeight="1" thickBot="1" x14ac:dyDescent="0.35">
      <c r="A126">
        <v>20200253</v>
      </c>
      <c r="B126" s="11"/>
      <c r="C126" s="11"/>
      <c r="D126" s="11"/>
      <c r="E126" s="11"/>
      <c r="F126" s="11"/>
      <c r="G126" s="11"/>
      <c r="H126" s="11"/>
    </row>
    <row r="127" spans="1:8" ht="15" hidden="1" customHeight="1" thickBot="1" x14ac:dyDescent="0.35">
      <c r="A127">
        <v>20200254</v>
      </c>
      <c r="B127" s="11"/>
      <c r="C127" s="11"/>
      <c r="D127" s="11"/>
      <c r="E127" s="11"/>
      <c r="F127" s="11"/>
      <c r="G127" s="11"/>
      <c r="H127" s="11"/>
    </row>
    <row r="128" spans="1:8" ht="15" hidden="1" customHeight="1" thickBot="1" x14ac:dyDescent="0.35">
      <c r="A128">
        <v>20200301</v>
      </c>
      <c r="B128" s="11"/>
      <c r="C128" s="11"/>
      <c r="D128" s="11"/>
      <c r="E128" s="11"/>
      <c r="F128" s="11"/>
      <c r="G128" s="11"/>
      <c r="H128" s="11"/>
    </row>
    <row r="129" spans="1:8" ht="15" hidden="1" customHeight="1" thickBot="1" x14ac:dyDescent="0.35">
      <c r="A129">
        <v>20200401</v>
      </c>
      <c r="B129" s="11"/>
      <c r="C129" s="11"/>
      <c r="D129" s="11"/>
      <c r="E129" s="11"/>
      <c r="F129" s="11"/>
      <c r="G129" s="11"/>
      <c r="H129" s="11"/>
    </row>
    <row r="130" spans="1:8" ht="15" hidden="1" customHeight="1" thickBot="1" x14ac:dyDescent="0.35">
      <c r="A130">
        <v>20200402</v>
      </c>
      <c r="B130" s="11"/>
      <c r="C130" s="11"/>
      <c r="D130" s="11"/>
      <c r="E130" s="11"/>
      <c r="F130" s="11"/>
      <c r="G130" s="11"/>
      <c r="H130" s="11"/>
    </row>
    <row r="131" spans="1:8" ht="15" hidden="1" customHeight="1" thickBot="1" x14ac:dyDescent="0.35">
      <c r="A131">
        <v>20200501</v>
      </c>
      <c r="B131" s="11"/>
      <c r="C131" s="11"/>
      <c r="D131" s="11"/>
      <c r="E131" s="11"/>
      <c r="F131" s="11"/>
      <c r="G131" s="11"/>
      <c r="H131" s="11"/>
    </row>
    <row r="132" spans="1:8" ht="15" hidden="1" customHeight="1" thickBot="1" x14ac:dyDescent="0.35">
      <c r="A132">
        <v>20200902</v>
      </c>
      <c r="B132" s="11"/>
      <c r="C132" s="11"/>
      <c r="D132" s="11"/>
      <c r="E132" s="11"/>
      <c r="F132" s="11"/>
      <c r="G132" s="11"/>
      <c r="H132" s="11"/>
    </row>
    <row r="133" spans="1:8" ht="15" hidden="1" customHeight="1" thickBot="1" x14ac:dyDescent="0.35">
      <c r="A133">
        <v>20300101</v>
      </c>
      <c r="B133" s="11"/>
      <c r="C133" s="11"/>
      <c r="D133" s="11"/>
      <c r="E133" s="11"/>
      <c r="F133" s="11"/>
      <c r="G133" s="11"/>
      <c r="H133" s="11"/>
    </row>
    <row r="134" spans="1:8" ht="15" hidden="1" customHeight="1" thickBot="1" x14ac:dyDescent="0.35">
      <c r="A134">
        <v>20300201</v>
      </c>
      <c r="B134" s="11"/>
      <c r="C134" s="11"/>
      <c r="D134" s="11"/>
      <c r="E134" s="11"/>
      <c r="F134" s="11"/>
      <c r="G134" s="11"/>
      <c r="H134" s="11"/>
    </row>
    <row r="135" spans="1:8" ht="15" hidden="1" customHeight="1" thickBot="1" x14ac:dyDescent="0.35">
      <c r="A135">
        <v>20300301</v>
      </c>
      <c r="B135" s="11"/>
      <c r="C135" s="11"/>
      <c r="D135" s="11"/>
      <c r="E135" s="11"/>
      <c r="F135" s="11"/>
      <c r="G135" s="11"/>
      <c r="H135" s="11"/>
    </row>
    <row r="136" spans="1:8" ht="15" hidden="1" customHeight="1" thickBot="1" x14ac:dyDescent="0.35">
      <c r="A136">
        <v>30600301</v>
      </c>
      <c r="B136" s="11"/>
      <c r="C136" s="11"/>
      <c r="D136" s="11"/>
      <c r="E136" s="11"/>
      <c r="F136" s="11"/>
      <c r="G136" s="11"/>
      <c r="H136" s="11"/>
    </row>
    <row r="137" spans="1:8" ht="15" hidden="1" customHeight="1" thickBot="1" x14ac:dyDescent="0.35">
      <c r="A137">
        <v>30600401</v>
      </c>
      <c r="B137" s="11"/>
      <c r="C137" s="11"/>
      <c r="D137" s="11"/>
      <c r="E137" s="11"/>
      <c r="F137" s="11"/>
      <c r="G137" s="11"/>
      <c r="H137" s="11"/>
    </row>
    <row r="138" spans="1:8" ht="15" hidden="1" customHeight="1" thickBot="1" x14ac:dyDescent="0.35">
      <c r="A138">
        <v>30601201</v>
      </c>
      <c r="B138" s="11"/>
      <c r="C138" s="11"/>
      <c r="D138" s="11"/>
      <c r="E138" s="11"/>
      <c r="F138" s="11"/>
      <c r="G138" s="11"/>
      <c r="H138" s="11"/>
    </row>
    <row r="139" spans="1:8" ht="15" hidden="1" customHeight="1" thickBot="1" x14ac:dyDescent="0.35">
      <c r="A139">
        <v>30602401</v>
      </c>
      <c r="B139" s="11"/>
      <c r="C139" s="11"/>
      <c r="D139" s="11"/>
      <c r="E139" s="11"/>
      <c r="F139" s="11"/>
      <c r="G139" s="11"/>
      <c r="H139" s="11"/>
    </row>
    <row r="140" spans="1:8" ht="15" hidden="1" customHeight="1" thickBot="1" x14ac:dyDescent="0.35">
      <c r="A140">
        <v>30700104</v>
      </c>
      <c r="B140" s="11"/>
      <c r="C140" s="11"/>
      <c r="D140" s="11"/>
      <c r="E140" s="11"/>
      <c r="F140" s="11"/>
      <c r="G140" s="11"/>
      <c r="H140" s="11"/>
    </row>
    <row r="141" spans="1:8" ht="15" hidden="1" customHeight="1" thickBot="1" x14ac:dyDescent="0.35">
      <c r="A141">
        <v>30700105</v>
      </c>
      <c r="B141" s="11"/>
      <c r="C141" s="11"/>
      <c r="D141" s="11"/>
      <c r="E141" s="11"/>
      <c r="F141" s="11"/>
      <c r="G141" s="11"/>
      <c r="H141" s="11"/>
    </row>
    <row r="142" spans="1:8" ht="15" hidden="1" customHeight="1" thickBot="1" x14ac:dyDescent="0.35">
      <c r="A142">
        <v>30700106</v>
      </c>
      <c r="B142" s="11"/>
      <c r="C142" s="11"/>
      <c r="D142" s="11"/>
      <c r="E142" s="11"/>
      <c r="F142" s="11"/>
      <c r="G142" s="11"/>
      <c r="H142" s="11"/>
    </row>
    <row r="143" spans="1:8" ht="16.2" customHeight="1" thickBot="1" x14ac:dyDescent="0.3">
      <c r="B143" s="114" t="s">
        <v>131</v>
      </c>
      <c r="C143" s="115"/>
      <c r="D143" s="116"/>
      <c r="E143" s="40"/>
      <c r="F143" s="40"/>
      <c r="G143" s="40"/>
      <c r="H143" s="41"/>
    </row>
    <row r="144" spans="1:8" ht="13.95" customHeight="1" x14ac:dyDescent="0.25">
      <c r="B144" s="43"/>
      <c r="C144" s="11"/>
      <c r="D144" s="11"/>
      <c r="E144" s="11"/>
      <c r="F144" s="11"/>
      <c r="G144" s="11"/>
      <c r="H144" s="11"/>
    </row>
    <row r="145" spans="2:8" ht="21" x14ac:dyDescent="0.25">
      <c r="B145" s="44" t="s">
        <v>59</v>
      </c>
      <c r="C145" s="117" t="s">
        <v>128</v>
      </c>
      <c r="D145" s="118"/>
      <c r="E145" s="11"/>
      <c r="F145" s="11"/>
      <c r="G145" s="11"/>
      <c r="H145" s="11"/>
    </row>
    <row r="146" spans="2:8" ht="20.399999999999999" x14ac:dyDescent="0.25">
      <c r="B146" s="44" t="s">
        <v>60</v>
      </c>
      <c r="C146" s="110" t="s">
        <v>129</v>
      </c>
      <c r="D146" s="111"/>
      <c r="E146" s="11"/>
      <c r="F146" s="11"/>
      <c r="G146" s="11"/>
      <c r="H146" s="11"/>
    </row>
    <row r="147" spans="2:8" x14ac:dyDescent="0.25">
      <c r="B147" s="106" t="s">
        <v>61</v>
      </c>
      <c r="C147" s="45" t="s">
        <v>62</v>
      </c>
      <c r="D147" s="12" t="s">
        <v>73</v>
      </c>
      <c r="E147" s="11"/>
      <c r="F147" s="11"/>
      <c r="G147" s="11"/>
      <c r="H147" s="11"/>
    </row>
    <row r="148" spans="2:8" x14ac:dyDescent="0.25">
      <c r="B148" s="106"/>
      <c r="C148" s="45" t="s">
        <v>63</v>
      </c>
      <c r="D148" s="12" t="s">
        <v>73</v>
      </c>
      <c r="E148" s="11"/>
      <c r="F148" s="11"/>
      <c r="G148" s="11"/>
      <c r="H148" s="11"/>
    </row>
    <row r="149" spans="2:8" x14ac:dyDescent="0.25">
      <c r="B149" s="106"/>
      <c r="C149" s="45" t="s">
        <v>64</v>
      </c>
      <c r="D149" s="12" t="s">
        <v>73</v>
      </c>
      <c r="E149" s="11"/>
      <c r="F149" s="11"/>
      <c r="G149" s="11"/>
      <c r="H149" s="11"/>
    </row>
    <row r="150" spans="2:8" x14ac:dyDescent="0.25">
      <c r="B150" s="106"/>
      <c r="C150" s="45" t="s">
        <v>65</v>
      </c>
      <c r="D150" s="12" t="s">
        <v>73</v>
      </c>
      <c r="E150" s="11"/>
      <c r="F150" s="11"/>
      <c r="G150" s="11"/>
      <c r="H150" s="11"/>
    </row>
    <row r="151" spans="2:8" x14ac:dyDescent="0.25">
      <c r="B151" s="106"/>
      <c r="C151" s="45" t="s">
        <v>66</v>
      </c>
      <c r="D151" s="12" t="s">
        <v>73</v>
      </c>
      <c r="E151" s="11"/>
      <c r="F151" s="11"/>
      <c r="G151" s="11"/>
      <c r="H151" s="11"/>
    </row>
    <row r="152" spans="2:8" x14ac:dyDescent="0.25">
      <c r="B152" s="106"/>
      <c r="C152" s="45" t="s">
        <v>67</v>
      </c>
      <c r="D152" s="12" t="s">
        <v>73</v>
      </c>
      <c r="E152" s="11"/>
      <c r="F152" s="11"/>
      <c r="G152" s="11"/>
      <c r="H152" s="11"/>
    </row>
    <row r="153" spans="2:8" ht="25.5" customHeight="1" x14ac:dyDescent="0.25">
      <c r="B153" s="44" t="s">
        <v>68</v>
      </c>
      <c r="C153" s="110" t="s">
        <v>129</v>
      </c>
      <c r="D153" s="111"/>
      <c r="E153" s="11"/>
      <c r="F153" s="11"/>
      <c r="G153" s="11"/>
      <c r="H153" s="11"/>
    </row>
    <row r="154" spans="2:8" ht="26.4" customHeight="1" x14ac:dyDescent="0.25">
      <c r="B154" s="46" t="s">
        <v>69</v>
      </c>
      <c r="C154" s="112" t="s">
        <v>130</v>
      </c>
      <c r="D154" s="112"/>
      <c r="E154" s="11"/>
      <c r="F154" s="11"/>
      <c r="G154" s="11"/>
      <c r="H154" s="11"/>
    </row>
    <row r="155" spans="2:8" x14ac:dyDescent="0.25">
      <c r="B155" s="47" t="s">
        <v>70</v>
      </c>
      <c r="C155" s="102">
        <v>10200205</v>
      </c>
      <c r="D155" s="103"/>
      <c r="E155" s="11"/>
      <c r="F155" s="11"/>
      <c r="G155" s="11"/>
      <c r="H155" s="11"/>
    </row>
    <row r="156" spans="2:8" ht="13.95" customHeight="1" x14ac:dyDescent="0.25">
      <c r="B156" s="48" t="s">
        <v>71</v>
      </c>
      <c r="C156" s="104"/>
      <c r="D156" s="104"/>
      <c r="E156" s="11"/>
      <c r="F156" s="11"/>
      <c r="G156" s="11"/>
      <c r="H156" s="11"/>
    </row>
    <row r="157" spans="2:8" ht="13.95" customHeight="1" x14ac:dyDescent="0.25">
      <c r="B157" s="49"/>
      <c r="C157" s="49"/>
      <c r="D157" s="49"/>
      <c r="E157" s="11"/>
      <c r="F157" s="11"/>
      <c r="G157" s="11"/>
      <c r="H157" s="11"/>
    </row>
    <row r="158" spans="2:8" ht="14.4" customHeight="1" x14ac:dyDescent="0.25">
      <c r="B158" s="105"/>
      <c r="C158" s="105"/>
      <c r="D158" s="105"/>
      <c r="E158" s="50" t="s">
        <v>49</v>
      </c>
      <c r="F158" s="50" t="s">
        <v>1</v>
      </c>
      <c r="G158" s="50" t="s">
        <v>2</v>
      </c>
      <c r="H158" s="51" t="s">
        <v>0</v>
      </c>
    </row>
    <row r="159" spans="2:8" ht="13.95" customHeight="1" x14ac:dyDescent="0.25">
      <c r="B159" s="106" t="s">
        <v>74</v>
      </c>
      <c r="C159" s="106"/>
      <c r="D159" s="106"/>
      <c r="E159" s="52" t="str">
        <f>+VLOOKUP(C155,'[3]Hoja1 (2)'!$A$1:$G$113,4,0)</f>
        <v>0.00375*CARBIT</v>
      </c>
      <c r="F159" s="52" t="str">
        <f>+VLOOKUP(C155,'[3]Hoja1 (2)'!$A$1:$G$113,2,0)</f>
        <v>0.0551*CARBIT</v>
      </c>
      <c r="G159" s="52" t="str">
        <f>+VLOOKUP(C155,'[3]Hoja1 (2)'!$A$1:$G$113,3,0)</f>
        <v>2.34*CARBIT</v>
      </c>
      <c r="H159" s="52" t="str">
        <f>+VLOOKUP(C155,'[3]Hoja1 (2)'!$A$1:$G$113,5,0)</f>
        <v>0.008*CARBIT</v>
      </c>
    </row>
    <row r="160" spans="2:8" ht="13.95" customHeight="1" x14ac:dyDescent="0.25">
      <c r="B160" s="107" t="s">
        <v>75</v>
      </c>
      <c r="C160" s="108"/>
      <c r="D160" s="109"/>
      <c r="E160" s="52" t="e">
        <f>+VLOOKUP(C156,[4]Hoja1!$B$1:$F$24,3,0)</f>
        <v>#N/A</v>
      </c>
      <c r="F160" s="52" t="e">
        <f>+VLOOKUP(C156,[4]Hoja1!$B$1:$F$24,4,0)</f>
        <v>#N/A</v>
      </c>
      <c r="G160" s="52" t="e">
        <f>+VLOOKUP(C156,[4]Hoja1!$B$1:$F$24,5,0)</f>
        <v>#N/A</v>
      </c>
      <c r="H160" s="52" t="e">
        <f>+VLOOKUP(C156,[4]Hoja1!$B$1:$F$24,2,0)</f>
        <v>#N/A</v>
      </c>
    </row>
    <row r="161" spans="2:8" x14ac:dyDescent="0.25">
      <c r="B161" s="11"/>
      <c r="C161" s="11"/>
      <c r="D161" s="11"/>
      <c r="E161" s="11"/>
      <c r="F161" s="11"/>
      <c r="G161" s="11"/>
      <c r="H161" s="11"/>
    </row>
    <row r="162" spans="2:8" ht="15" thickBot="1" x14ac:dyDescent="0.35">
      <c r="B162" s="11"/>
      <c r="C162" s="11"/>
      <c r="D162" s="11"/>
      <c r="E162" s="11"/>
      <c r="F162" s="11"/>
      <c r="G162" s="53"/>
      <c r="H162" s="11"/>
    </row>
    <row r="163" spans="2:8" ht="14.4" thickBot="1" x14ac:dyDescent="0.3">
      <c r="B163" s="114" t="s">
        <v>132</v>
      </c>
      <c r="C163" s="115"/>
      <c r="D163" s="116"/>
      <c r="E163" s="11"/>
      <c r="F163" s="11"/>
      <c r="G163" s="11"/>
      <c r="H163" s="11"/>
    </row>
    <row r="164" spans="2:8" x14ac:dyDescent="0.25">
      <c r="B164" s="43"/>
      <c r="C164" s="11"/>
      <c r="D164" s="11"/>
      <c r="E164" s="11"/>
      <c r="F164" s="11"/>
      <c r="G164" s="11"/>
      <c r="H164" s="11"/>
    </row>
    <row r="165" spans="2:8" ht="21" x14ac:dyDescent="0.25">
      <c r="B165" s="44" t="s">
        <v>59</v>
      </c>
      <c r="C165" s="117" t="s">
        <v>128</v>
      </c>
      <c r="D165" s="118"/>
      <c r="E165" s="11"/>
      <c r="F165" s="11"/>
      <c r="G165" s="11"/>
      <c r="H165" s="11"/>
    </row>
    <row r="166" spans="2:8" ht="20.399999999999999" x14ac:dyDescent="0.25">
      <c r="B166" s="44" t="s">
        <v>60</v>
      </c>
      <c r="C166" s="110" t="s">
        <v>129</v>
      </c>
      <c r="D166" s="111"/>
      <c r="E166" s="11"/>
      <c r="F166" s="11"/>
      <c r="G166" s="11"/>
      <c r="H166" s="11"/>
    </row>
    <row r="167" spans="2:8" x14ac:dyDescent="0.25">
      <c r="B167" s="106" t="s">
        <v>61</v>
      </c>
      <c r="C167" s="45" t="s">
        <v>62</v>
      </c>
      <c r="D167" s="12" t="s">
        <v>73</v>
      </c>
      <c r="E167" s="11"/>
      <c r="F167" s="11"/>
      <c r="G167" s="11"/>
      <c r="H167" s="11"/>
    </row>
    <row r="168" spans="2:8" x14ac:dyDescent="0.25">
      <c r="B168" s="106"/>
      <c r="C168" s="45" t="s">
        <v>63</v>
      </c>
      <c r="D168" s="12" t="s">
        <v>73</v>
      </c>
      <c r="E168" s="11"/>
      <c r="F168" s="11"/>
      <c r="G168" s="11"/>
      <c r="H168" s="11"/>
    </row>
    <row r="169" spans="2:8" x14ac:dyDescent="0.25">
      <c r="B169" s="106"/>
      <c r="C169" s="45" t="s">
        <v>64</v>
      </c>
      <c r="D169" s="12" t="s">
        <v>73</v>
      </c>
      <c r="E169" s="11"/>
      <c r="F169" s="11"/>
      <c r="G169" s="11"/>
      <c r="H169" s="11"/>
    </row>
    <row r="170" spans="2:8" x14ac:dyDescent="0.25">
      <c r="B170" s="106"/>
      <c r="C170" s="45" t="s">
        <v>65</v>
      </c>
      <c r="D170" s="12" t="s">
        <v>73</v>
      </c>
      <c r="E170" s="11"/>
      <c r="F170" s="11"/>
      <c r="G170" s="11"/>
      <c r="H170" s="11"/>
    </row>
    <row r="171" spans="2:8" x14ac:dyDescent="0.25">
      <c r="B171" s="106"/>
      <c r="C171" s="45" t="s">
        <v>66</v>
      </c>
      <c r="D171" s="12" t="s">
        <v>73</v>
      </c>
      <c r="E171" s="11"/>
      <c r="F171" s="11"/>
      <c r="G171" s="11"/>
      <c r="H171" s="11"/>
    </row>
    <row r="172" spans="2:8" x14ac:dyDescent="0.25">
      <c r="B172" s="106"/>
      <c r="C172" s="45" t="s">
        <v>67</v>
      </c>
      <c r="D172" s="12" t="s">
        <v>73</v>
      </c>
      <c r="E172" s="11"/>
      <c r="F172" s="11"/>
      <c r="G172" s="11"/>
      <c r="H172" s="11"/>
    </row>
    <row r="173" spans="2:8" x14ac:dyDescent="0.25">
      <c r="B173" s="44" t="s">
        <v>68</v>
      </c>
      <c r="C173" s="110" t="s">
        <v>129</v>
      </c>
      <c r="D173" s="111"/>
      <c r="E173" s="11"/>
      <c r="F173" s="11"/>
      <c r="G173" s="11"/>
      <c r="H173" s="11"/>
    </row>
    <row r="174" spans="2:8" x14ac:dyDescent="0.25">
      <c r="B174" s="46" t="s">
        <v>69</v>
      </c>
      <c r="C174" s="112" t="s">
        <v>130</v>
      </c>
      <c r="D174" s="112"/>
      <c r="E174" s="11"/>
      <c r="F174" s="11"/>
      <c r="G174" s="11"/>
      <c r="H174" s="11"/>
    </row>
    <row r="175" spans="2:8" ht="25.5" customHeight="1" x14ac:dyDescent="0.25">
      <c r="B175" s="47" t="s">
        <v>70</v>
      </c>
      <c r="C175" s="102">
        <v>10200205</v>
      </c>
      <c r="D175" s="103"/>
      <c r="E175" s="11"/>
      <c r="F175" s="11"/>
      <c r="G175" s="11"/>
      <c r="H175" s="11"/>
    </row>
    <row r="176" spans="2:8" x14ac:dyDescent="0.25">
      <c r="B176" s="48" t="s">
        <v>71</v>
      </c>
      <c r="C176" s="104"/>
      <c r="D176" s="104"/>
      <c r="E176" s="11"/>
      <c r="F176" s="11"/>
      <c r="G176" s="11"/>
      <c r="H176" s="11"/>
    </row>
    <row r="177" spans="2:8" x14ac:dyDescent="0.25">
      <c r="B177" s="11"/>
      <c r="C177" s="11"/>
      <c r="D177" s="11"/>
      <c r="E177" s="11"/>
      <c r="F177" s="11"/>
      <c r="G177" s="11"/>
      <c r="H177" s="11"/>
    </row>
    <row r="178" spans="2:8" x14ac:dyDescent="0.25">
      <c r="B178" s="105"/>
      <c r="C178" s="105"/>
      <c r="D178" s="105"/>
      <c r="E178" s="50" t="s">
        <v>49</v>
      </c>
      <c r="F178" s="50" t="s">
        <v>1</v>
      </c>
      <c r="G178" s="50" t="s">
        <v>2</v>
      </c>
      <c r="H178" s="51" t="s">
        <v>0</v>
      </c>
    </row>
    <row r="179" spans="2:8" x14ac:dyDescent="0.25">
      <c r="B179" s="106" t="s">
        <v>74</v>
      </c>
      <c r="C179" s="106"/>
      <c r="D179" s="106"/>
      <c r="E179" s="52" t="str">
        <f>+VLOOKUP(C175,'[3]Hoja1 (2)'!$A$1:$G$113,4,0)</f>
        <v>0.00375*CARBIT</v>
      </c>
      <c r="F179" s="52" t="str">
        <f>+VLOOKUP(C175,'[3]Hoja1 (2)'!$A$1:$G$113,2,0)</f>
        <v>0.0551*CARBIT</v>
      </c>
      <c r="G179" s="52" t="str">
        <f>+VLOOKUP(C175,'[3]Hoja1 (2)'!$A$1:$G$113,3,0)</f>
        <v>2.34*CARBIT</v>
      </c>
      <c r="H179" s="52" t="str">
        <f>+VLOOKUP(C175,'[3]Hoja1 (2)'!$A$1:$G$113,5,0)</f>
        <v>0.008*CARBIT</v>
      </c>
    </row>
    <row r="180" spans="2:8" x14ac:dyDescent="0.25">
      <c r="B180" s="107" t="s">
        <v>75</v>
      </c>
      <c r="C180" s="108"/>
      <c r="D180" s="109"/>
      <c r="E180" s="52" t="e">
        <f>+VLOOKUP(C176,[4]Hoja1!$B$1:$F$24,3,0)</f>
        <v>#N/A</v>
      </c>
      <c r="F180" s="52" t="e">
        <f>+VLOOKUP(C176,[4]Hoja1!$B$1:$F$24,4,0)</f>
        <v>#N/A</v>
      </c>
      <c r="G180" s="52" t="e">
        <f>+VLOOKUP(C176,[4]Hoja1!$B$1:$F$24,5,0)</f>
        <v>#N/A</v>
      </c>
      <c r="H180" s="52" t="e">
        <f>+VLOOKUP(C176,[4]Hoja1!$B$1:$F$24,2,0)</f>
        <v>#N/A</v>
      </c>
    </row>
    <row r="181" spans="2:8" x14ac:dyDescent="0.25">
      <c r="B181" s="11"/>
      <c r="C181" s="11"/>
      <c r="D181" s="11"/>
      <c r="E181" s="11"/>
      <c r="F181" s="11"/>
      <c r="G181" s="11"/>
      <c r="H181" s="11"/>
    </row>
    <row r="182" spans="2:8" ht="14.25" customHeight="1" x14ac:dyDescent="0.25">
      <c r="B182" s="11"/>
      <c r="C182" s="11"/>
      <c r="D182" s="11"/>
      <c r="E182" s="11"/>
      <c r="F182" s="11"/>
      <c r="G182" s="11"/>
      <c r="H182" s="11"/>
    </row>
    <row r="183" spans="2:8" x14ac:dyDescent="0.25">
      <c r="B183" s="11"/>
      <c r="C183" s="11"/>
      <c r="D183" s="11"/>
      <c r="E183" s="11"/>
      <c r="F183" s="11"/>
      <c r="G183" s="11"/>
      <c r="H183" s="11"/>
    </row>
    <row r="184" spans="2:8" x14ac:dyDescent="0.25">
      <c r="B184" s="11"/>
      <c r="C184" s="11"/>
      <c r="D184" s="11"/>
      <c r="E184" s="11"/>
      <c r="F184" s="11"/>
      <c r="G184" s="11"/>
      <c r="H184" s="11"/>
    </row>
    <row r="185" spans="2:8" x14ac:dyDescent="0.25">
      <c r="B185" s="11"/>
      <c r="C185" s="11"/>
      <c r="D185" s="11"/>
      <c r="E185" s="11"/>
      <c r="F185" s="11"/>
      <c r="G185" s="11"/>
      <c r="H185" s="11"/>
    </row>
    <row r="186" spans="2:8" x14ac:dyDescent="0.25">
      <c r="B186" s="11"/>
      <c r="C186" s="11"/>
      <c r="D186" s="11"/>
      <c r="E186" s="11"/>
      <c r="F186" s="11"/>
      <c r="G186" s="11"/>
      <c r="H186" s="11"/>
    </row>
    <row r="187" spans="2:8" x14ac:dyDescent="0.25">
      <c r="B187" s="11"/>
      <c r="C187" s="11"/>
      <c r="D187" s="11"/>
      <c r="E187" s="11"/>
      <c r="F187" s="11"/>
      <c r="G187" s="11"/>
      <c r="H187" s="11"/>
    </row>
    <row r="188" spans="2:8" x14ac:dyDescent="0.25">
      <c r="B188" s="11"/>
      <c r="C188" s="11"/>
      <c r="D188" s="11"/>
      <c r="E188" s="11"/>
      <c r="F188" s="11"/>
      <c r="G188" s="11"/>
      <c r="H188" s="11"/>
    </row>
    <row r="189" spans="2:8" x14ac:dyDescent="0.25">
      <c r="B189" s="11"/>
      <c r="C189" s="11"/>
      <c r="D189" s="11"/>
      <c r="E189" s="11"/>
      <c r="F189" s="11"/>
      <c r="G189" s="11"/>
      <c r="H189" s="11"/>
    </row>
    <row r="190" spans="2:8" x14ac:dyDescent="0.25">
      <c r="B190" s="11"/>
      <c r="C190" s="11"/>
      <c r="D190" s="11"/>
      <c r="E190" s="11"/>
      <c r="F190" s="11"/>
      <c r="G190" s="11"/>
      <c r="H190" s="11"/>
    </row>
    <row r="191" spans="2:8" x14ac:dyDescent="0.25">
      <c r="B191" s="11"/>
      <c r="C191" s="11"/>
      <c r="D191" s="11"/>
      <c r="E191" s="11"/>
      <c r="F191" s="11"/>
      <c r="G191" s="11"/>
      <c r="H191" s="11"/>
    </row>
    <row r="192" spans="2:8" x14ac:dyDescent="0.25">
      <c r="B192" s="11"/>
      <c r="C192" s="11"/>
      <c r="D192" s="11"/>
      <c r="E192" s="11"/>
      <c r="F192" s="11"/>
      <c r="G192" s="11"/>
      <c r="H192" s="11"/>
    </row>
    <row r="193" spans="2:8" x14ac:dyDescent="0.25">
      <c r="B193" s="11"/>
      <c r="C193" s="11"/>
      <c r="D193" s="11"/>
      <c r="E193" s="11"/>
      <c r="F193" s="11"/>
      <c r="G193" s="11"/>
      <c r="H193" s="11"/>
    </row>
    <row r="194" spans="2:8" x14ac:dyDescent="0.25">
      <c r="B194" s="11"/>
      <c r="C194" s="11"/>
      <c r="D194" s="11"/>
      <c r="E194" s="11"/>
      <c r="F194" s="11"/>
      <c r="G194" s="11"/>
      <c r="H194" s="11"/>
    </row>
    <row r="195" spans="2:8" x14ac:dyDescent="0.25">
      <c r="B195" s="11"/>
      <c r="C195" s="11"/>
      <c r="D195" s="11"/>
      <c r="E195" s="11"/>
      <c r="F195" s="11"/>
      <c r="G195" s="11"/>
      <c r="H195" s="11"/>
    </row>
    <row r="196" spans="2:8" x14ac:dyDescent="0.25">
      <c r="B196" s="11"/>
      <c r="C196" s="11"/>
      <c r="D196" s="11"/>
      <c r="E196" s="11"/>
      <c r="F196" s="11"/>
      <c r="G196" s="11"/>
      <c r="H196" s="11"/>
    </row>
    <row r="197" spans="2:8" ht="14.4" thickBot="1" x14ac:dyDescent="0.3">
      <c r="B197" s="11"/>
      <c r="C197" s="11"/>
      <c r="D197" s="11"/>
      <c r="E197" s="11"/>
      <c r="F197" s="11"/>
      <c r="G197" s="11"/>
      <c r="H197" s="11"/>
    </row>
    <row r="198" spans="2:8" ht="14.4" thickBot="1" x14ac:dyDescent="0.3">
      <c r="B198" s="114" t="s">
        <v>133</v>
      </c>
      <c r="C198" s="115"/>
      <c r="D198" s="116"/>
      <c r="E198" s="11"/>
      <c r="F198" s="11"/>
      <c r="G198" s="11"/>
      <c r="H198" s="11"/>
    </row>
    <row r="199" spans="2:8" x14ac:dyDescent="0.25">
      <c r="B199" s="43"/>
      <c r="C199" s="11"/>
      <c r="D199" s="11"/>
      <c r="E199" s="11"/>
      <c r="F199" s="11"/>
      <c r="G199" s="11"/>
      <c r="H199" s="11"/>
    </row>
    <row r="200" spans="2:8" ht="25.5" customHeight="1" x14ac:dyDescent="0.25">
      <c r="B200" s="44" t="s">
        <v>59</v>
      </c>
      <c r="C200" s="117" t="s">
        <v>128</v>
      </c>
      <c r="D200" s="118"/>
      <c r="E200" s="11"/>
      <c r="F200" s="11"/>
      <c r="G200" s="11"/>
      <c r="H200" s="11"/>
    </row>
    <row r="201" spans="2:8" ht="20.399999999999999" x14ac:dyDescent="0.25">
      <c r="B201" s="44" t="s">
        <v>60</v>
      </c>
      <c r="C201" s="110" t="s">
        <v>129</v>
      </c>
      <c r="D201" s="111"/>
      <c r="E201" s="11"/>
      <c r="F201" s="11"/>
      <c r="G201" s="11"/>
      <c r="H201" s="11"/>
    </row>
    <row r="202" spans="2:8" x14ac:dyDescent="0.25">
      <c r="B202" s="106" t="s">
        <v>61</v>
      </c>
      <c r="C202" s="45" t="s">
        <v>62</v>
      </c>
      <c r="D202" s="12" t="s">
        <v>73</v>
      </c>
      <c r="E202" s="11"/>
      <c r="F202" s="11"/>
      <c r="G202" s="11"/>
      <c r="H202" s="11"/>
    </row>
    <row r="203" spans="2:8" x14ac:dyDescent="0.25">
      <c r="B203" s="106"/>
      <c r="C203" s="45" t="s">
        <v>63</v>
      </c>
      <c r="D203" s="12" t="s">
        <v>73</v>
      </c>
      <c r="E203" s="11"/>
      <c r="F203" s="11"/>
      <c r="G203" s="11"/>
      <c r="H203" s="11"/>
    </row>
    <row r="204" spans="2:8" x14ac:dyDescent="0.25">
      <c r="B204" s="106"/>
      <c r="C204" s="45" t="s">
        <v>64</v>
      </c>
      <c r="D204" s="12" t="s">
        <v>73</v>
      </c>
      <c r="E204" s="11"/>
      <c r="F204" s="11"/>
      <c r="G204" s="11"/>
      <c r="H204" s="11"/>
    </row>
    <row r="205" spans="2:8" x14ac:dyDescent="0.25">
      <c r="B205" s="106"/>
      <c r="C205" s="45" t="s">
        <v>65</v>
      </c>
      <c r="D205" s="12" t="s">
        <v>73</v>
      </c>
      <c r="E205" s="11"/>
      <c r="F205" s="11"/>
      <c r="G205" s="11"/>
      <c r="H205" s="11"/>
    </row>
    <row r="206" spans="2:8" x14ac:dyDescent="0.25">
      <c r="B206" s="106"/>
      <c r="C206" s="45" t="s">
        <v>66</v>
      </c>
      <c r="D206" s="12" t="s">
        <v>73</v>
      </c>
      <c r="E206" s="11"/>
      <c r="F206" s="11"/>
      <c r="G206" s="11"/>
      <c r="H206" s="11"/>
    </row>
    <row r="207" spans="2:8" ht="14.25" customHeight="1" x14ac:dyDescent="0.25">
      <c r="B207" s="106"/>
      <c r="C207" s="45" t="s">
        <v>67</v>
      </c>
      <c r="D207" s="12" t="s">
        <v>73</v>
      </c>
      <c r="E207" s="11"/>
      <c r="F207" s="11"/>
      <c r="G207" s="11"/>
      <c r="H207" s="11"/>
    </row>
    <row r="208" spans="2:8" x14ac:dyDescent="0.25">
      <c r="B208" s="44" t="s">
        <v>68</v>
      </c>
      <c r="C208" s="110" t="s">
        <v>129</v>
      </c>
      <c r="D208" s="111"/>
      <c r="E208" s="11"/>
      <c r="F208" s="11"/>
      <c r="G208" s="11"/>
      <c r="H208" s="11"/>
    </row>
    <row r="209" spans="2:8" x14ac:dyDescent="0.25">
      <c r="B209" s="46" t="s">
        <v>69</v>
      </c>
      <c r="C209" s="112" t="s">
        <v>130</v>
      </c>
      <c r="D209" s="112"/>
      <c r="E209" s="11"/>
      <c r="F209" s="11"/>
      <c r="G209" s="11"/>
      <c r="H209" s="11"/>
    </row>
    <row r="210" spans="2:8" x14ac:dyDescent="0.25">
      <c r="B210" s="47" t="s">
        <v>70</v>
      </c>
      <c r="C210" s="102">
        <v>10200403</v>
      </c>
      <c r="D210" s="103"/>
      <c r="E210" s="11"/>
      <c r="F210" s="11"/>
      <c r="G210" s="11"/>
      <c r="H210" s="11"/>
    </row>
    <row r="211" spans="2:8" x14ac:dyDescent="0.25">
      <c r="B211" s="48" t="s">
        <v>71</v>
      </c>
      <c r="C211" s="104"/>
      <c r="D211" s="104"/>
      <c r="E211" s="11"/>
      <c r="F211" s="11"/>
      <c r="G211" s="11"/>
      <c r="H211" s="11"/>
    </row>
    <row r="212" spans="2:8" x14ac:dyDescent="0.25">
      <c r="B212" s="11"/>
      <c r="C212" s="11"/>
      <c r="D212" s="11"/>
      <c r="E212" s="11"/>
      <c r="F212" s="11"/>
      <c r="G212" s="11"/>
      <c r="H212" s="11"/>
    </row>
    <row r="213" spans="2:8" x14ac:dyDescent="0.25">
      <c r="B213" s="105"/>
      <c r="C213" s="105"/>
      <c r="D213" s="105"/>
      <c r="E213" s="50" t="s">
        <v>49</v>
      </c>
      <c r="F213" s="50" t="s">
        <v>1</v>
      </c>
      <c r="G213" s="50" t="s">
        <v>2</v>
      </c>
      <c r="H213" s="51" t="s">
        <v>0</v>
      </c>
    </row>
    <row r="214" spans="2:8" x14ac:dyDescent="0.25">
      <c r="B214" s="106" t="s">
        <v>74</v>
      </c>
      <c r="C214" s="106"/>
      <c r="D214" s="106"/>
      <c r="E214" s="52" t="str">
        <f>+VLOOKUP(C210,'[3]Hoja1 (2)'!$A$1:$G$113,4,0)</f>
        <v>0.00676*PET6</v>
      </c>
      <c r="F214" s="52" t="str">
        <f>+VLOOKUP(C210,'[3]Hoja1 (2)'!$A$1:$G$113,2,0)</f>
        <v>0.02364*PET6</v>
      </c>
      <c r="G214" s="52" t="str">
        <f>+VLOOKUP(C210,'[3]Hoja1 (2)'!$A$1:$G$113,3,0)</f>
        <v>3.09*PET6</v>
      </c>
      <c r="H214" s="52" t="str">
        <f>+VLOOKUP(C210,'[3]Hoja1 (2)'!$A$1:$G$113,5,0)</f>
        <v>0.00181*PET6</v>
      </c>
    </row>
    <row r="215" spans="2:8" x14ac:dyDescent="0.25">
      <c r="B215" s="107" t="s">
        <v>75</v>
      </c>
      <c r="C215" s="108"/>
      <c r="D215" s="109"/>
      <c r="E215" s="52" t="e">
        <f>+VLOOKUP(C211,[4]Hoja1!$B$1:$F$24,3,0)</f>
        <v>#N/A</v>
      </c>
      <c r="F215" s="52" t="e">
        <f>+VLOOKUP(C211,[4]Hoja1!$B$1:$F$24,4,0)</f>
        <v>#N/A</v>
      </c>
      <c r="G215" s="52" t="e">
        <f>+VLOOKUP(C211,[4]Hoja1!$B$1:$F$24,5,0)</f>
        <v>#N/A</v>
      </c>
      <c r="H215" s="52" t="e">
        <f>+VLOOKUP(C211,[4]Hoja1!$B$1:$F$24,2,0)</f>
        <v>#N/A</v>
      </c>
    </row>
  </sheetData>
  <mergeCells count="45">
    <mergeCell ref="B202:B207"/>
    <mergeCell ref="C208:D208"/>
    <mergeCell ref="C209:D209"/>
    <mergeCell ref="B180:D180"/>
    <mergeCell ref="B179:D179"/>
    <mergeCell ref="C200:D200"/>
    <mergeCell ref="C201:D201"/>
    <mergeCell ref="B198:D198"/>
    <mergeCell ref="B160:D160"/>
    <mergeCell ref="B163:D163"/>
    <mergeCell ref="C165:D165"/>
    <mergeCell ref="C175:D175"/>
    <mergeCell ref="C176:D176"/>
    <mergeCell ref="C154:D154"/>
    <mergeCell ref="C155:D155"/>
    <mergeCell ref="C156:D156"/>
    <mergeCell ref="B158:D158"/>
    <mergeCell ref="B159:D159"/>
    <mergeCell ref="B143:D143"/>
    <mergeCell ref="C145:D145"/>
    <mergeCell ref="C146:D146"/>
    <mergeCell ref="B147:B152"/>
    <mergeCell ref="C153:D153"/>
    <mergeCell ref="B26:D26"/>
    <mergeCell ref="B7:C7"/>
    <mergeCell ref="B9:D9"/>
    <mergeCell ref="C11:D11"/>
    <mergeCell ref="C12:D12"/>
    <mergeCell ref="B13:B18"/>
    <mergeCell ref="C19:D19"/>
    <mergeCell ref="C20:D20"/>
    <mergeCell ref="C21:D21"/>
    <mergeCell ref="C22:D22"/>
    <mergeCell ref="B24:D24"/>
    <mergeCell ref="B25:D25"/>
    <mergeCell ref="C166:D166"/>
    <mergeCell ref="B167:B172"/>
    <mergeCell ref="C173:D173"/>
    <mergeCell ref="C174:D174"/>
    <mergeCell ref="B178:D178"/>
    <mergeCell ref="C210:D210"/>
    <mergeCell ref="C211:D211"/>
    <mergeCell ref="B213:D213"/>
    <mergeCell ref="B214:D214"/>
    <mergeCell ref="B215:D215"/>
  </mergeCells>
  <dataValidations count="2">
    <dataValidation type="list" allowBlank="1" showInputMessage="1" showErrorMessage="1" sqref="C21:D21 C155:D155 C175:D175 C210:D210">
      <formula1>$A$31:$A$142</formula1>
    </dataValidation>
    <dataValidation type="list" allowBlank="1" showInputMessage="1" showErrorMessage="1" sqref="C22 C156 C176 C211">
      <formula1>$B$31:$B$53</formula1>
    </dataValidation>
  </dataValidations>
  <pageMargins left="0" right="0" top="0" bottom="0" header="0.31496062992125984" footer="0.31496062992125984"/>
  <pageSetup scale="60"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GU5j2UjCWePPKbwfeEbLB3RDpxj+NIfwlVLQnWLp1JE=</DigestValue>
    </Reference>
    <Reference Type="http://www.w3.org/2000/09/xmldsig#Object" URI="#idOfficeObject">
      <DigestMethod Algorithm="http://www.w3.org/2001/04/xmlenc#sha256"/>
      <DigestValue>omMsmYL0jcicENDWLqasvuIDBtzont/A6wmrD+9leHc=</DigestValue>
    </Reference>
    <Reference Type="http://uri.etsi.org/01903#SignedProperties" URI="#idSignedProperties">
      <Transforms>
        <Transform Algorithm="http://www.w3.org/TR/2001/REC-xml-c14n-20010315"/>
      </Transforms>
      <DigestMethod Algorithm="http://www.w3.org/2001/04/xmlenc#sha256"/>
      <DigestValue>aGdsyykusgIk0djK4GiRibtW3N3RbzVwN3DBvtXENpc=</DigestValue>
    </Reference>
    <Reference Type="http://www.w3.org/2000/09/xmldsig#Object" URI="#idValidSigLnImg">
      <DigestMethod Algorithm="http://www.w3.org/2001/04/xmlenc#sha256"/>
      <DigestValue>9lfg3GfZD9Gx+hqm8Q7XqfQmsy2Pjqw4TMy7leMiU2M=</DigestValue>
    </Reference>
    <Reference Type="http://www.w3.org/2000/09/xmldsig#Object" URI="#idInvalidSigLnImg">
      <DigestMethod Algorithm="http://www.w3.org/2001/04/xmlenc#sha256"/>
      <DigestValue>9hcf2mkEewD0WH8HAvzSEK1fO2doBAoLBXH1ODx9JkU=</DigestValue>
    </Reference>
  </SignedInfo>
  <SignatureValue>tJxzOyFdGuezPkLQaX83t4ehEneAc000o5B0czFN4WZTne/zqMaHuI4YsHsT7ZIdcgkLMHuzjCja
me8bVl6zL43e/nk4EOJf5I9ypAi9jv9viTYCt8QE38fQtQRN8CijQ+ucD3gtQexl0yqcHdYGYTgv
vvSWLqbwT0eWABI5Poap5NWsaV6ebviryqHcUFz7o9xPpYo6Ae2japRuNQ5pAUhhpNqGeaMA74Nl
MxlC7TV8GQgt8XIfQJD6UcK8XRs51CdsqhETnGPNQF26WJTqT3aQGYqS/9gbMMF8/snNnARcehKA
CUaSXc+86xkCtRVx5w5hYyP/c7VqIDbmMODj+g==</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l7DPLmuMs5WE3IenULkOjCvaJNJxjIgiCqrbRBayI+I=</DigestValue>
      </Reference>
      <Reference URI="/xl/comments1.xml?ContentType=application/vnd.openxmlformats-officedocument.spreadsheetml.comments+xml">
        <DigestMethod Algorithm="http://www.w3.org/2001/04/xmlenc#sha256"/>
        <DigestValue>cbRHmYmNjW+re4TnBJfPe/G1enOt/VenP56ff1dYGYE=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bZ314xVtHRu/d2Ile36QUw46FB5AZrPIrhkT6rU2gw8=</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uuUpSDShyvE4eut+Pq6UVPsw70QtSOzCLeIRnzNNKWA=</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DX1n6nRgvBfdbANGPsVsqhRG0J+XDiqLyQhO4JcFVpw=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f9+8kZNf2k4CKD1JcRhk0Rksxf1WDSL75QH+c4MBWcc=</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41sg1Wnz/aS48TpIy5q6c1X7xQXNMAM0lycZ39bUyD0=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fxNXW3X0Widt356oPXQrTKzySzJSW+DtjE8n0hPlXn0=</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9EFgUlktnqKzH3NZxD8MUylpXo7XnDX+5h36VtO4Pdk=</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/ItHJtHASI0M+dPeKYBTTulr29BQrQnK7AilLB+GxrE=</DigestValue>
      </Reference>
      <Reference URI="/xl/media/image2.emf?ContentType=image/x-emf">
        <DigestMethod Algorithm="http://www.w3.org/2001/04/xmlenc#sha256"/>
        <DigestValue>XdZZK7O1yNuR+4J1aoTsqtWjIUgG0HHr4DYnm76TxvM=</DigestValue>
      </Reference>
      <Reference URI="/xl/media/image3.emf?ContentType=image/x-emf">
        <DigestMethod Algorithm="http://www.w3.org/2001/04/xmlenc#sha256"/>
        <DigestValue>5dYWW4lqwsgTEEcCWJkjMrU7WlyBpVe4DHbfV+yUB3M=</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RxAU54jd75HGjWOAUUuFljKqDr2gulsnpzaaJr/s8ws=</DigestValue>
      </Reference>
      <Reference URI="/xl/styles.xml?ContentType=application/vnd.openxmlformats-officedocument.spreadsheetml.styles+xml">
        <DigestMethod Algorithm="http://www.w3.org/2001/04/xmlenc#sha256"/>
        <DigestValue>Tn0hkH995Fvlmkkf0TGZpt9PV88F6LL2N+waCNKhiDU=</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mhEdXQy4EcIYfF5f9+1RkgUFKJjzQj0ESDx3HtsSwNI=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tnIxT0/h90ZbFx0JlBdb/5kupQDj4G0tfBG3OUWqPtM=</DigestValue>
      </Reference>
      <Reference URI="/xl/worksheets/sheet2.xml?ContentType=application/vnd.openxmlformats-officedocument.spreadsheetml.worksheet+xml">
        <DigestMethod Algorithm="http://www.w3.org/2001/04/xmlenc#sha256"/>
        <DigestValue>/maEu/uCg6tBCZYNPSUSxWsrdMWBLV8lOTgj2+q8BN4=</DigestValue>
      </Reference>
      <Reference URI="/xl/worksheets/sheet3.xml?ContentType=application/vnd.openxmlformats-officedocument.spreadsheetml.worksheet+xml">
        <DigestMethod Algorithm="http://www.w3.org/2001/04/xmlenc#sha256"/>
        <DigestValue>3pVfo7n9Gs2wAXbcuRyUV3sAhFfL4uRJA4ag5L1yjHw=</DigestValue>
      </Reference>
    </Manifest>
    <SignatureProperties>
      <SignatureProperty Id="idSignatureTime" Target="#idPackageSignature">
        <mdssi:SignatureTime xmlns:mdssi="http://schemas.openxmlformats.org/package/2006/digital-signature">
          <mdssi:Format>YYYY-MM-DDThh:mm:ssTZD</mdssi:Format>
          <mdssi:Value>2017-01-18T17:13:02Z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T///////////////////////////////////gAP//////////////////////////////////4P///////////////////////////////////+D////////////////////////////////////g////////////////////////////////////4P///////////////////////////////////+D////////////////////////////////////g////////////////////////////////////4P///////////////////////////////////+D////////////////////////////////////g////////////////////////////////////4P///////////////////////////////////+D////////////////////////////////////g////////////////////////////////////4P///////////////////////////////////+D////////////////////////////////////g////////////////////////////////////4P///////////////////////////////////+D////////////////////////////////////g////////////////////////////////////4P///////////////////////////////////+D////////////////////////////////////g////////////////////////////////////4P///////////////////////////////////+D////////////////////////////////////g////////////////////////////////////4P///////////////////////////////////+D////////////////////////////////////g////////////////////////////////////4P///////////////////////////////////+D////////////////////////////////////g////////////////////////////////////4P///////////////////////////////////+D////////////////////////////////////g////////////////////////////////////4P///////////////////////////////////+D////////////////////////////////////g////////////////////////////////////4P///////////////////////////////////+D////////////////////////////////////g////////////////////////////////////4P///////////////////////////////////+D////////////////////////////////////g////////////////////////////////////4P///////////////////////////////////+D////////////////////////////////////g////////////////////////////////////4P///////////////////////////////////+D////////////////////////////////////g////////////////////////////////////4P///////////////////////////////////+D////////////////////////////////////g////////////////////////////////////4P///////////////////////////////////+D////////////////////////////////////gAP//////////////////////////////////4AD//////////////////////////////////+D////////////////////////////////////g////////////////////////////////////4P///////////////////////////////////+D////////////////////////////////////g////////////////////////////////////4P///////////////////////////////////+D////////////////////////////////////g////////////////////////////////////4P///////////////////////////////////+D////////////////////////////////////g////////////////////////////////////4P///////////////////////////////////+D////////////////////////////////////g////////////////////////////////////4P///////////////////////////////////+D////////////////////////////////////g////////////////////////////////////4P///////////////////////////////////+D////////////////////////////////////g////////////////////////////////////4P///////////////////////////////////+D////////////////////////////////////g////////////////////////////////////4P///////////////////////////////////+D////////////////////////////////////g////////////////////////////////////4P///////////////////////////////////+D////////////////////////////////////g////////////////////////////////////4P///////////////////////////////////+D////////////////////////////////////g////////////////////////////////////4P///////////////////////////////////+D////////////////////////////////////g////////////////////////////////////4P///////////////////////////////////+D////////////////////////////////////g////////////////////////////////////4P///////////////////////////////////+D////////////////////////////////////g////////////////////////////////////4P///////////////////////////////////+D////////////////////////////////////g////////////////////////////////////4P///////////////////////////////////+D////////////////////////////////////g////////////////////////////////////4P///////////////////////////////////+D////////////////////////////////////g////////////////////////////////////4P///////////////////////////////////+D////////////////////////////////////gAP//////////////////////////////////4P///////////////////////////////////+D////////////////////////////////////g////////////////////////////////////4P///////////////////////////////////+D////////////////////////////////////g////////////////////////////////////4P///////////////////////////////////+D////////////////////////////////////g////////////////////////////////////4P///////////////////////////////////+D////////////////////////////////////g////////////////////////////////////4P///////////////////////////////////+D////////////////////////////////////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2017-01-18T17:13:02Z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QAAABgAAAAMAAAAAAAAAhIAAAAMAAAAAQAAABYAAAAMAAAACAAAAFQAAABUAAAADAAAADcAAAAgAAAAWgAAAAEAAACrCg1CchwNQgwAAABbAAAAAQAAAEwAAAAEAAAACwAAADcAAAAiAAAAWwAAAFAAAABYAAAAFQAAABYAAAAMAAAAAAAAAFIAAABwAQAAAgAAABQAAAAJAAAAAAAAAAAAAAC8AgAAAAAAAAECAiJTAHkAcwB0AGUAbQAAAAAAAAAAABcBAAAAAAAALDP6B4D4//8AAAAAAAAAAAAAAAAAAAAAEDP6B4D4//86lwAAAAA0AP48BXcs8zQA9XEJd8T8fAD+////jOMEd/LgBHdk66gV2GlCAKjpqBUw6DQAImqldAAAAAAAAAAAauk0AAkAAABY6TQACQAAAAAAAAAAAAAAvOmoFXjLwBW86agVAAAAAHjLwBWA6DQAjWKldI1ipXQwpE0GAAgAAAACAAAAAAAAiOg0ACJqpXQAAAAAAAAAAL7pNAAHAAAAsOk0AAcAAAAAAAAAAAAAALDpNADA6DQA7uqkdAAAAAAAAgAAAAA0AAcAAACw6TQABwAAAEwSpnQAAAAAAAAAALDpNAAHAAAAAAAAAOzoNACVLqR0AAAAAAACAACw6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gKg+P//8gEAAAAAAAD8+x4GgPj//wgAWH779v//AAAAAAAAAADg+x4GgPj/////AAAAAAAAKOd3HiUAAACrm3KO4uDYDxDJSgbYQHAhKOd3Hk8cIV4iAIoBiK40AFyuNABQYUsZIA0EhCCxNACx4dgPIA0EhAAAAAAQyUoGWBMUBAywNADQsQEQcud3HgAAAADQsQEQIA0AACjndx4lAAAAAAAAAAcAAAAo53ceAAAAAAAAAACQrjQAZM7KDyAAAAD/////AAAAAAAAAAAQAAAAAAAAADgAAAABAAAAAQAAABEAAAARAAAAEAAAAAAAAAAAAEoGWBMUBACuAQD/////yA8KE1CvNABQrzQAerHYDwAAAACAsTQAEMlKBoqx2A/IDwoTsPrAFRCvNAAvMLt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vZ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cSY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R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00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Taq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czcBAQEBAQEBAQEBAQEBAQEBAQEBAQEBAQEBARojGYumUkCUT38BAQEBAQEBAQEBAQEBAQEBAQEBAQEBAQEBAQEBAQEBAQEBAQEBAQEBAQEBAQEBAQEBAQEBAQEBAQEBAQEBAQEBAQEBAQEBAQEBAQEBAQEBAQEBAQEBAQEBAQEBAQEBAQEBAQEBAQEBAQEBAQEBAQEBAQEBAQEBAQEBAQEBAQEBAQEBAQEBAQEBAQEBAQEBAQEBAQEBAQEBAQEBAQEBAQEBAQEBAQEBAQEBAQEBAQGI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XnC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oFk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G5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apX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Xo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Ff0QEBAQEBAQEBIMlzHc4BAQEBAQEBAQEBAQEBAQEBAQEBAQEBAQERQgEBAQEBAQEBxi0BAQEBAQEBAQEBAQEBAQEBAQEBAQEBAQEBAQEBAQEBAQEBAQEBAQEBAQEBAQEBAQEBAQEBAQEBAQEBAQEBAQEBAQEBAQEBAQEBAQEBAQEBAQEBAQEBAQEBAQEBAQEBAQEBAQEBAQEBAQEBAQEBAQEBAQEBAQEBAQEBAQEBAQEBAQEBAQEBAQEBAQEBAQEBAQEBAQEBAQEBAQEBAQEBAQEBARaPAQEBAQF1Y0Y9RQEBAQEBAQEBAQEBAQEBAQEBAQEBAQEBAQEBAQUqAQEBAQEBAQE/bAEBAQEBAQEBAQEBAQEBAQEBAQEBAQEBAQEBAQEBAQEBAQEBAQEBAQEBAQEBAQEBAQEBAQEBAQEBAQEBAQEBAQEBAQEBAQEBAQEBAQEBAQEBAQEBAQEBAQEBAQEBAQEBAQEBAQEBAQEBAQEBAQEBAQEBAQEBAQEBAQEBAQEBAQEBAQEBAQEBAQEBAQEBAQEBAQEBAQEBAQEBAQEBAQEBAQEBuhYBAQEBqhsYAQEBAQEBAQEBAQEBAQEBAQEBAQEBAQEBAQEBAQEBn50BAQEBAQEBAaxYAQEBAQEBAQEBAQEBAQEBAQEBAQEBAQEBAQEBAQEBAQEBAQEBAQEBAQEBAQEBAQEBAQEBAQEBAQEBAQEBAQEBAQEBAQEBAQEBAQEBAQEBAQEBAQEBAQEBAQEBAQEBAQEBAQEBAQEBAQEBAQEBAQEBAQEBAQEBAQEBAQEBAQEBAQEBAQEBAQEBAQEBAQEBAQEBAQEBAQEBAQEBAQEBAQEBAQGJ6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eNg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28YBAbgBAQEBAQEBAQEBAQEBAQEBAQEBAQEBAQEBAQEBAQEBAQEBnzwBAQEBAQEBAUnMAQEBAQEBAQEBAQEBAQEBAQEBAQEBAQEBAQEBAQEBAQEBAQEBAQEBAQEBAQEBAQEBAQEBAQEBAQEBAQEBAQEBAQEBAQEBAQEBAQEBAQEBAQEBAQEBAQEBAQEBAQEBAQEBAQEBAQEBAQEBAQEBAQEBAQEBAQEBAQEBAQEBAQEBAQEBAQEBAQEBAQEBAQEBAQEBAQEBAQEBAQEBAQEBAQEBAQFqI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b25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QXg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dagEBAQFET6MBAQEBAQEBAQEBAQEBAQEBAQEBSuozhAEBAQEBAQGvaQEBAQEBAQEB0rsBAQEBAQEBAQEBAQEBAQEBAQEBAQEBAQEBAQEBAQEBAQEBAQEBAQEBAQEBAQEBAQEBAQEBAQEBAQEBAQEBAQEBAQEBAQEBAQEBAQEBAQEBAQEBAQEBAQEBAQEBAQEBAQEBAQEBAQEBAQEBAQEBAQEBAQEBAQEBAQEBAQEBAQEBAQEBAQEBAQEBAQEBAQEBAQEBAQEBAQEBAQEBAQEBAQEBAXQ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GMwBAQEBAQEBYOI7AQEBAQEBAQEBAQEBAQEBAQEBAQGaseB5AQEBuAEBAQEBAQEBAQE3AQEBAQEBAQEBAQEBAQEBAQEBAQEBAQEBAQEBAQEBAQEBAQEBAQEBAQEBAQEBAQEBAQEBAQEBAQEBAQEBAQEBAQEBAQEBAQEBAQEBAQEBAQEBAQEBAQEBAQEBAQEBAQEBAQEBAQEBAQEBAQEBAQEBAQEBAQEBAQEBAQEBAQEBAQEBAQEBAQEBAQEBAQEBAQEBAQEBAQEBAQEBAQEBAQEBAQFCjQEBAQEBAQEBAZVWAQEBAQEBAQEBAQEBAQEBAQEBAQECWsAVfAE3AQEBAQEBAQEBATcBAQEBAQEBAQEBAQEBAQEBAQEBAQEBAQEBAQEBAQEBAQEBAQEBAQEBAQEBAQEBAQEBAQEBAQEBAQEBAQEBAQEBAQEBAQEBAQEBAQEBAQEBAQEBAQEBAQEBAQEBAQEBAQEBAQEBAQEBAQEBAQEBAQEBAQEBAQEBAQEBAQEBAQEBAQEBAQEBAQEBAQEBAQEBAQEBAQEBAQEBAQEBAQEBAQEBAZgD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qy0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ZNgEBAQEBAQEBAQEBAQECMOQ/AQEBAQEBAQEBAQEBAQEBAQEBAVYBmsF2AQEBAQEBAecBAQEBAQEBAQEBAQEBAQEBAQEBAQEBAQEBAQEBAQEBAQEBAQEBAQEBAQEBAQEBAQEBAQEBAQEBAQEBAQEBAQEBAQEBAQEBAQEBAQEBAQEBAQEBAQEBAQEBAQEBAQEBAQEBAQEBAQEBAQEBAQEBAQEBAQEBAQEBAQEBAQEBAQEBAQEBAQEBAQEBAQEBAQEBAQEBAQEBAQEBAQEBAQEBAQEBAYjP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eDoBAQEBAQEBAQEBAQEBAQEBAQFLXBoBAQEBAQEBAQEBAQEBAQFqAQEBATZcmYwBAQFXAQEBAQEBAQEBAQEBAQEBAQEBAQEBAQEBAQEBAQEBAQEBAQEBAQEBAQEBAQEBAQEBAQEBAQEBAQEBAQEBAQEBAQEBAQEBAQEBAQEBAQEBAQEBAQEBAQEBAQEBAQEBAQEBAQEBAQEBAQEBAQEBAQEBAQEBAQEBAQEBAQEBAQEBAQEBAQEBAQEBAQEBAQEBAQEBAQEBAQEBAQEBAQEBAQEBAQGr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blp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jSkBAQEBAQEBAQEBAQEBAQEBAQEBAQEBAc6Zcs4BAQEBAQEBAX5BAQEBAQEBAQGzZAELc0sBAQEBAQEBAQEBAQEBAQEBAQEBAQEBAQEBAQEBAQEBAQEBAQEBAQEBAQEBAQEBAQEBAQEBAQEBAQEBAQEBAQEBAQEBAQEBAQEBAQEBAQEBAQEBAQEBAQEBAQEBAQEBAQEBAQEBAQEBAQEBAQEBAQEBAQEBAQEBAQEBAQEBAQEBAQEBAQEBAQEBAQEBAQEBAQEBAQEBAQEBAQEBAQEBAQHRg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fw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H77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E9U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GfaQ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1H4BAQEBAQEBAQEBAQEBAQEBAQEBAQEBAQEBAQEBfhgBAQEBAQEBAQEBAQEBAQEBAYw2AQEBAQEBAQEBAS8BAQEBIDwBAQHBAQEBAYQdwwEBAQFrjgGTpgEBAQEBidoUzGWKPQEBAQEBAQEBunTHeJYBkgHHAQEBAQEBAQGwUTsBAQEBAQEBAQEBAQEBAQEBAQEBAQEBAQEBAQEBAQEBAQEBAQEBAQEBAQEBAQEBAQEBAQEBAQEBAQEBAQEBAQEBAQEBAQEBAQEBAQEBAQEBAQEBAQH//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dLv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g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5Ms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7/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ej3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g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Z9k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vw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v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e/3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FQwg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D8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tY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y9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AFd2jkTHdYiCQRKCwkEf//AAAAAGV2floAACTLNABIArp2AAAAAEBRPgB4yjQAUPNmdgAAAAAAAENoYXJVcHBlclcAAQV3uOVMd2TLNAAAAAAA0Mo0AIABv3YOXLp24Fu6dtDKNABkAQAAjWKldI1ipXTQwkMAAAgAAAACAAAAAAAA8Mo0ACJqpXQAAAAAAAAAACrMNAAJAAAAGMw0AAkAAAAAAAAAAAAAABjMNAAoyzQA7uqkdAAAAAAAAgAAAAA0AAkAAAAYzDQACQAAAEwSpnQAAAAAAAAAABjMNAAJAAAAAAAAAFTLNACVLqR0AAAAAAACAAAYzDQ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zz4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V3aORMd1iIJBEoLCQR//8AAAAAZXZ+WgAAJMs0AEgCunYAAAAAQFE+AHjKNABQ82Z2AAAAAAAAQ2hhclVwcGVyVwABBXe45Ux3ZMs0AAAAAADQyjQAgAG/dg5cunbgW7p20Mo0AGQBAACNYqV0jWKldNDCQwAACAAAAAIAAAAAAADwyjQAImqldAAAAAAAAAAAKsw0AAkAAAAYzDQACQAAAAAAAAAAAAAAGMw0ACjLNADu6qR0AAAAAAACAAAAADQACQAAABjMNAAJAAAATBKmdAAAAAAAAAAAGMw0AAkAAAAAAAAAVMs0AJUupHQAAAAAAAIAABjMNAAJAAAAZHYACAAAAAAlAAAADAAAAAEAAAAYAAAADAAAAP8AAAISAAAADAAAAAEAAAAeAAAAGAAAACoAAAAFAAAAhQAAABYAAAAlAAAADAAAAAEAAABUAAAAqAAAACsAAAAFAAAAgwAAABUAAAABAAAAqwoNQnIc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FwEAAAAAAAAsM/oHgPj//wAAAAAAAAAAAAAAAAAAAAAQM/oHgPj//zqXAAAAADQA/jwFdyzzNAD1cQl3xPx8AP7///+M4wR38uAEd2TrqBXYaUIAqOmoFTDoNAAiaqV0AAAAAAAAAABq6TQACQAAAFjpNAAJAAAAAAAAAAAAAAC86agVeMvAFbzpqBUAAAAAeMvAFYDoNACNYqV0jWKldDCkTQYACAAAAAIAAAAAAACI6DQAImqldAAAAAAAAAAAvuk0AAcAAACw6TQABwAAAAAAAAAAAAAAsOk0AMDoNADu6qR0AAAAAAACAAAAADQABwAAALDpNAAHAAAATBKmdAAAAAAAAAAAsOk0AAcAAAAAAAAA7Og0AJUupHQAAAAAAAIAALDp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YCoPj///IBAAAAAAAA/PseBoD4//8IAFh++/b//wAAAAAAAAAA4PseBoD4/////wAAAABKBmCDDBr+nbp2b4kpEOIZAeUAAAAA2EBwIfSvNAByGyHWIgCKAUmMKRC0rjQAAAAAABDJSgb0rzQAJIiAEvyuNADZiykQUwBlAGcAbwBlACAAVQBJAAAAAAD1iykQzK80AOEAAAB0rjQAS+TZDxCx2xXhAAAAAQAAAH6DDBoAADQA6uPZDwQAAAAFAAAAAAAAAAAAAAAAAAAAfoMMGoCwNAAliykQ8HRUBgQAAAAQyUoGAAAAAEmLKRAAAAAAAABlAGcAbwBlACAAVQBJAAAAChNQrzQAUK80AOEAAADsrjQAAAAAAGCDDBoAAAAAAQAAAAAAAAAQrzQALzC7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2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Em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UZ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9N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2qgEBAQEBAQEBAQEBAQEBAQEBAQEBAQEBAQEBAQEBScYjjn8BAQEBAQEBAQEBAQEBAQEBAQEBAQEBAQEBAQEBAQEBAQEBAQEBAQEBAQEBAQEBAQEBAQEBAQEBAQEBAQEBAQEBAQEBAQEBAQEBAQEBAQEBAQEBAQEBAQEBAQEBAQEBAQEBAQEBAQEBAQEBAQEBAQEBAQEBAQEBAQEBAQEBAQEBAQEBAQEBAQEBAQEBAQEBAQEBAQEBAQEBAQEBAQEBAQEBAQEBAQEBAQEBAQEBAQEBAXM3AQEBAQEBAQEBAQEBAQEBAQEBAQEBAQEBAQEaIxmLplJAlE9/AQEBAQEBAQEBAQEBAQEBAQEBAQEBAQEBAQEBAQEBAQEBAQEBAQEBAQEBAQEBAQEBAQEBAQEBAQEBAQEBAQEBAQEBAQEBAQEBAQEBAQEBAQEBAQEBAQEBAQEBAQEBAQEBAQEBAQEBAQEBAQEBAQEBAQEBAQEBAQEBAQEBAQEBAQEBAQEBAQEBAQEBAQEBAQEBAQEBAQEBAQEBAQEBAQEBAQEBAQEBAQEBAQEBAQEBiAcBAQEBAQEBAQEBAQEBAQEBAQEBAQEBAQEsG3kBAQEBAQEBAYlJAQEBAQEBAQEBAQEBAQEBAQEBAQEBAQEBAQEBAQEBAQEBAQEBAQEBAQEBAQEBAQEBAQEBAQEBAQEBAQEBAQEBAQEBAQEBAQEBAQEBAQEBAQEBAQEBAQEBAQEBAQEBAQEBAQEBAQEBAQEBAQEBAQEBAQEBAQEBAQEBAQEBAQEBAQEBAQEBAQEBAQEBAQEBAQEBAQEBAQEBAQEBAQEBAQEBAQEBAQEBAQEBAQEBAQF5wgEBAQEBAQEBAQEBAQEBAQEBAQEBAQGckmcBAQEBAQEBAQEBASYBAQEBAQEBAQHXaQEBAQEBAQEBAQEBAQEBAQEBAQEBAQEBAQEBAQEBAQEBAQEBAQEBAQEBAQEBAQEBAQEBAQEBAQEBAQEBAQEBAQEBAQEBAQEBAQEBAQEBAQEBAQEBAQEBAQEBAQEBAQEBAQEBAQEBAQEBAQEBAQEBAQEBAQEBAQEBAQEBAQEBAQEBAQEBAQEBAQEBAQEBAQEBAQEBAQEBAQEBAQEBAQEBAQEBAaBZ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xuQBAQEBAQEBAQEBAQEBAQEBAY1XgQIBAQEBAQEBAQEBAQEBAQEBuAEBAQEBAQEBAX0BAQEBAQEBAQEBAQEBAQEBAQEBAQEBAQEBAQEBAQEBAQEBAQEBAQEBAQEBAQEBAQEBAQEBAQEBAQEBAQEBAQEBAQEBAQEBAQEBAQEBAQEBAQEBAQEBAQEBAQEBAQEBAQEBAQEBAQEBAQEBAQEBAQEBAQEBAQEBAQEBAQEBAQEBAQEBAQEBAQEBAQEBAQEBAQEBAQEBAQEBAQEBAQEBAQEBAQGqV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V6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X9E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Wj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boWAQEBAaobGAEBAQEBAQEBAQEBAQEBAQEBAQEBAQEBAQEBAQEBAZ+dAQEBAQEBAQGsWAEBAQEBAQEBAQEBAQEBAQEBAQEBAQEBAQEBAQEBAQEBAQEBAQEBAQEBAQEBAQEBAQEBAQEBAQEBAQEBAQEBAQEBAQEBAQEBAQEBAQEBAQEBAQEBAQEBAQEBAQEBAQEBAQEBAQEBAQEBAQEBAQEBAQEBAQEBAQEBAQEBAQEBAQEBAQEBAQEBAQEBAQEBAQEBAQEBAQEBAQEBAQEBAQEBAQEBies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jY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dvG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i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G9uQEBAcEgAQEBAQEBAQEBAQEBAQEBAQEBAQEBAQEBAQEBAQEBAQE/KwEBAQEBAQEBawkBAQEBAQEBAQEBAQEBAQEBAQEBAQEBAQEBAQEBAQEBAQEBAQEBAQEBAQEBAQEBAQEBAQEBAQEBAQEBAQEBAQEBAQEBAQEBAQEBAQEBAQEBAQEBAQEBAQEBAQEBAQEBAQEBAQEBAQEBAQEBAQEBAQEBAQEBAQEBAQEBAQEBAQEBAQEBAQEBAQEBAQEBAQEBAQEBAQEBAQEBAQEBAQEBAQEBAUF4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HWoBAQEBRE+jAQEBAQEBAQEBAQEBAQEBAQEBAUrqM4QBAQEBAQEBr2kBAQEBAQEBAdK7AQEBAQEBAQEBAQEBAQEBAQEBAQEBAQEBAQEBAQEBAQEBAQEBAQEBAQEBAQEBAQEBAQEBAQEBAQEBAQEBAQEBAQEBAQEBAQEBAQEBAQEBAQEBAQEBAQEBAQEBAQEBAQEBAQEBAQEBAQEBAQEBAQEBAQEBAQEBAQEBAQEBAQEBAQEBAQEBAQEBAQEBAQEBAQEBAQEBAQEBAQEBAQEBAQEBAQF0GgEBAQEBAYAxAQEBAQEBAQEBAQEBAQEBAQEBAQEq1lBaAQEBAQG4AQEBAQEBAQEBAbsBAQEBAQEBAQEBAQEBAQEBAQEBAQEBAQEBAQEBAQEBAQEBAQEBAQEBAQEBAQEBAQEBAQEBAQEBAQEBAQEBAQEBAQEBAQEBAQEBAQEBAQEBAQEBAQEBAQEBAQEBAQEBAQEBAQEBAQEBAQEBAQEBAQEBAQEBAQEBAQEBAQEBAQEBAQEBAQEBAQEBAQEBAQEBAQEBAQEBAQEBAQEBAQEBAQEBARjM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Qo0BAQEBAQEBAQGVVgEBAQEBAQEBAQEBAQEBAQEBAQEBAlrAFXwBNwEBAQEBAQEBAQE3AQEBAQEBAQEBAQEBAQEBAQEBAQEBAQEBAQEBAQEBAQEBAQEBAQEBAQEBAQEBAQEBAQEBAQEBAQEBAQEBAQEBAQEBAQEBAQEBAQEBAQEBAQEBAQEBAQEBAQEBAQEBAQEBAQEBAQEBAQEBAQEBAQEBAQEBAQEBAQEBAQEBAQEBAQEBAQEBAQEBAQEBAQEBAQEBAQEBAQEBAQEBAQEBAQEBAQGYA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astAQEBAQEBAQEBAQEBWuA5AQEBAQEBAQEBAQEBAQEBAQEBAQEBD+jGAQEBAQEBAQEBUQEBAQEBAQEBAQEBAQEBAQEBAQEBAQEBAQEBAQEBAQEBAQEBAQEBAQEBAQEBAQEBAQEBAQEBAQEBAQEBAQEBAQEBAQEBAQEBAQEBAQEBAQEBAQEBAQEBAQEBAQEBAQEBAQEBAQEBAQEBAQEBAQEBAQEBAQEBAQEBAQEBAQEBAQEBAQEBAQEBAQEBAQEBAQEBAQEBAQEBAQEBAQEBAQEBAQEB2TYBAQEBAQEBAQEBAQEBAjDkPwEBAQEBAQEBAQEBAQEBAQEBAQFWAZrBdgEBAQEBAQHnAQEBAQEBAQEBAQEBAQEBAQEBAQEBAQEBAQEBAQEBAQEBAQEBAQEBAQEBAQEBAQEBAQEBAQEBAQEBAQEBAQEBAQEBAQEBAQEBAQEBAQEBAQEBAQEBAQEBAQEBAQEBAQEBAQEBAQEBAQEBAQEBAQEBAQEBAQEBAQEBAQEBAQEBAQEBAQEBAQEBAQEBAQEBAQEBAQEBAQEBAQEBAQEBAQEBAQGIz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Xg6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qw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G5aQEBAQEBAQEBAQEBAQEBAQEBAQEBAUUPciABAQEBAQEBAQEBERMBAQEBAQE4w6Y+xcMBAQEBAQEBAQEBAQEBAQEBAQEBAQEBAQEBAQEBAQEBAQEBAQEBAQEBAQEBAQEBAQEBAQEBAQEBAQEBAQEBAQEBAQEBAQEBAQEBAQEBAQEBAQEBAQEBAQEBAQEBAQEBAQEBAQEBAQEBAQEBAQEBAQEBAQEBAQEBAQEBAQEBAQEBAQEBAQEBAQEBAQEBAQEBAQEBAQEBAQEBAQEBAQEBAQEBAY0pAQEBAQEBAQEBAQEBAQEBAQEBAQEBAQHOmXLOAQEBAQEBAQF+QQEBAQEBAQEBs2QBC3NLAQEBAQEBAQEBAQEBAQEBAQEBAQEBAQEBAQEBAQEBAQEBAQEBAQEBAQEBAQEBAQEBAQEBAQEBAQEBAQEBAQEBAQEBAQEBAQEBAQEBAQEBAQEBAQEBAQEBAQEBAQEBAQEBAQEBAQEBAQEBAQEBAQEBAQEBAQEBAQEBAQEBAQEBAQEBAQEBAQEBAQEBAQEBAQEBAQEBAQEBAQEBAQEBAQEB0Y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38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+0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RPV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n2k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dR+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S7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4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eTL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o9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4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GfZ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78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r/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v9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UMI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4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+4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bW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8vR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Ph9dC8xLdUuSV9JU0TaqgHjEATLrlf2BC8w+huzM5+o=</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wDT7K1a77cGzgFqs8ltmtcyJxBoihi4ZIHu/kEgVG6g=</DigestValue>
    </Reference>
    <Reference Type="http://www.w3.org/2000/09/xmldsig#Object" URI="#idValidSigLnImg">
      <DigestMethod Algorithm="http://www.w3.org/2001/04/xmlenc#sha256"/>
      <DigestValue>uNnw6Qgb3rImo/3TMVnZL8zlfrn1Ej6q6of+hx1uvpI=</DigestValue>
    </Reference>
    <Reference Type="http://www.w3.org/2000/09/xmldsig#Object" URI="#idInvalidSigLnImg">
      <DigestMethod Algorithm="http://www.w3.org/2001/04/xmlenc#sha256"/>
      <DigestValue>7VikAfC/tE90rI4pX0DqudwTHsTUOOV+S+pXb4iwcoQ=</DigestValue>
    </Reference>
  </SignedInfo>
  <SignatureValue>r4zTSONL9bJhvJq5cYaiYsGIscVpgEQnDWBzyKfN+n2kQOT3wSNc7ptHSUL4miuwDdAPcSBVQH7e
BKuftHaA6g1HlZQxM1gsaEeopm4wiuhaD8Wxoiza6hfRUuYhRhA9UD+0FK0/8rQOR+XnbYv1x6Km
K+RG9uCKk7tl29dE1HksrK/abIygTv0xZextxWiReQzvuW3a6JRVlEO03N3nxO7BjSGTuNiUGPS+
/ZmaPWtWaA5i7FrROWR2+hQMqx6UR8eqmWl7AzTKm7jjWbhFLcWKhIlfnkP416hh/L11SVBf268y
R5WDd8Et5mTTJq2E0E724EvJG7bhjgURrBoHnQ==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l7DPLmuMs5WE3IenULkOjCvaJNJxjIgiCqrbRBayI+I=</DigestValue>
      </Reference>
      <Reference URI="/xl/comments1.xml?ContentType=application/vnd.openxmlformats-officedocument.spreadsheetml.comments+xml">
        <DigestMethod Algorithm="http://www.w3.org/2001/04/xmlenc#sha256"/>
        <DigestValue>cbRHmYmNjW+re4TnBJfPe/G1enOt/VenP56ff1dYGYE=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bZ314xVtHRu/d2Ile36QUw46FB5AZrPIrhkT6rU2gw8=</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uuUpSDShyvE4eut+Pq6UVPsw70QtSOzCLeIRnzNNKWA=</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DX1n6nRgvBfdbANGPsVsqhRG0J+XDiqLyQhO4JcFVpw=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f9+8kZNf2k4CKD1JcRhk0Rksxf1WDSL75QH+c4MBWcc=</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41sg1Wnz/aS48TpIy5q6c1X7xQXNMAM0lycZ39bUyD0=</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fxNXW3X0Widt356oPXQrTKzySzJSW+DtjE8n0hPlXn0=</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9EFgUlktnqKzH3NZxD8MUylpXo7XnDX+5h36VtO4Pdk=</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/ItHJtHASI0M+dPeKYBTTulr29BQrQnK7AilLB+GxrE=</DigestValue>
      </Reference>
      <Reference URI="/xl/media/image2.emf?ContentType=image/x-emf">
        <DigestMethod Algorithm="http://www.w3.org/2001/04/xmlenc#sha256"/>
        <DigestValue>XdZZK7O1yNuR+4J1aoTsqtWjIUgG0HHr4DYnm76TxvM=</DigestValue>
      </Reference>
      <Reference URI="/xl/media/image3.emf?ContentType=image/x-emf">
        <DigestMethod Algorithm="http://www.w3.org/2001/04/xmlenc#sha256"/>
        <DigestValue>5dYWW4lqwsgTEEcCWJkjMrU7WlyBpVe4DHbfV+yUB3M=</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RxAU54jd75HGjWOAUUuFljKqDr2gulsnpzaaJr/s8ws=</DigestValue>
      </Reference>
      <Reference URI="/xl/styles.xml?ContentType=application/vnd.openxmlformats-officedocument.spreadsheetml.styles+xml">
        <DigestMethod Algorithm="http://www.w3.org/2001/04/xmlenc#sha256"/>
        <DigestValue>Tn0hkH995Fvlmkkf0TGZpt9PV88F6LL2N+waCNKhiDU=</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mhEdXQy4EcIYfF5f9+1RkgUFKJjzQj0ESDx3HtsSwNI=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tnIxT0/h90ZbFx0JlBdb/5kupQDj4G0tfBG3OUWqPtM=</DigestValue>
      </Reference>
      <Reference URI="/xl/worksheets/sheet2.xml?ContentType=application/vnd.openxmlformats-officedocument.spreadsheetml.worksheet+xml">
        <DigestMethod Algorithm="http://www.w3.org/2001/04/xmlenc#sha256"/>
        <DigestValue>/maEu/uCg6tBCZYNPSUSxWsrdMWBLV8lOTgj2+q8BN4=</DigestValue>
      </Reference>
      <Reference URI="/xl/worksheets/sheet3.xml?ContentType=application/vnd.openxmlformats-officedocument.spreadsheetml.worksheet+xml">
        <DigestMethod Algorithm="http://www.w3.org/2001/04/xmlenc#sha256"/>
        <DigestValue>3pVfo7n9Gs2wAXbcuRyUV3sAhFfL4uRJA4ag5L1yjHw=</DigestValue>
      </Reference>
    </Manifest>
    <SignatureProperties>
      <SignatureProperty Id="idSignatureTime" Target="#idPackageSignature">
        <mdssi:SignatureTime xmlns:mdssi="http://schemas.openxmlformats.org/package/2006/digital-signature">
          <mdssi:Format>YYYY-MM-DDThh:mm:ssTZD</mdssi:Format>
          <mdssi:Value>2017-01-19T12:36:37Z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2017-01-19T12:36:37Z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EA+ImRC/g8kAvIQzEAAQAAAPBukAsAAAAA0NuPC/g8kAvIQzEAUNCRCwAAAADQ248L44XcZAMAAADshdxkAQAAAMAmdAtozQ1ljmjUZIQ3LgCAAUZ2DlxBduBbQXaENy4AZAEAAHtiBXd7YgV3YIxtCwAIAAAAAgAAAAAAAKQ3LgAQagV3AAAAAAAAAADYOC4ABgAAAMw4LgAGAAAAAAAAAAAAAADMOC4A3DcuAOLqBHcAAAAAAAIAAAAALgAGAAAAzDguAAYAAABMEgZ3AAAAAAAAAADMOC4ABgAAAAAAAAAIOC4Aii4EdwAAAAAAAgAAzDguAAYAAABkdgAIAAAAACUAAAAMAAAAAQAAABgAAAAMAAAAAAAAAhIAAAAMAAAAAQAAABYAAAAMAAAACAAAAFQAAABUAAAADAAAADcAAAAgAAAAWgAAAAEAAACrCg1CAAANQgwAAABbAAAAAQAAAEwAAAAEAAAACwAAADcAAAAiAAAAWwAAAFAAAABYAAsAFQAAABYAAAAMAAAAAAAAAFIAAABwAQAAAgAAABQAAAAJAAAAAAAAAAAAAAC8AgAAAAAAAAECAiJTAHkAcwB0AGUAbQAAAAAAAAAAAOIAAAAAAAAALANtBoD4//8AAAAAAAAAAAAAAAAAAAAAEANtBoD4//96lwAAAAAuAP48TncUPi4A9XFSdzLOWgD+////jONNd/LgTXdk05ALsBA0AKjRkAukNy4AEGoFdwAAAAAAAAAA2DguAAYAAADMOC4ABgAAAAIAAAAAAAAAvNGQC1Bfjwu80ZALAAAAAFBfjwv0Ny4Ae2IFd3tiBXcAAAAAAAgAAAACAAAAAAAA/DcuABBqBXcAAAAAAAAAADI5LgAHAAAAJDkuAAcAAAAAAAAAAAAAACQ5LgA0OC4A4uoEdwAAAAAAAgAAAAAuAAcAAAAkOS4ABwAAAEwSBncAAAAAAAAAACQ5LgAHAAAAAAAAAGA4LgCKLgR3AAAAAAACAAAkOS4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PUH/v///wAAAAB0qC4AHAC3BBiqLgAYK/QNdODiZnxQIcEiAIoBlmPkdaRj5HUAAAAAAAAAABQAtwQAADEA9KguAGOBTnc4ATEAEAC3BHAlDwRwHwUIHAC3BAAAAAAkQuR10P8TBEQAtwQAAAAAiBgGBDSpLgA4UwN3AAAxAAAAA3eYw8kR0wpQAHAlDwSBAgAAFAC3BAAAAAAEqS4AcKkuADSpLgCzHRZ1dCUPBHAlDwREqS4A2B4WdXAlDwQAAC4AUKkuAHZi5HUQeq927ELkdZQLCgAAAAAAAAAAALVB5HUAAAAAtUHkdQAAAAAkQuR1EBH/B5ypLgB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ARERIRI7ExEhERERIie4QSEREREREREREREREREREREREREREREREREREREREREREREREREREREREREREREREREREREREREREREREREREREREREREREREQARERERGDEREiERERERNNDhESEREREREREREREREREREREREREREREREREREREREREREREREREREREREREREREREREREREREREREREREREREREREREREREBEREREhOxExESERISEhET0KERERERERERERERERERERERERERERERERERERERERERERERERERERERERERERERERERERERERERERERERERERERERERERERABERERER5CERERERERESERJo1RERERERESEREREhEREREREREREREREREREREREREREREREREREREREREREREREREREREREREREREREREREREREREREREQERERERERghERERERERERERITkFEhEREhERIRIREREREREREREREREREREREREREREREREREREREREREREREREREREREREREREREREREREREREREREREREAERERERITgRMREREREREhERExOYUREhEiERERIRERERERERERERERERERERERERERERERERERERERERERERERERERERERERERERERERERERERERERERERAREREREREX8hERERERIRERERERFNBRESEREREREREREREREREREREREREREREREREREREREREREREREREREREREREREREREREREREREREREREREREREREQARERERERIucRERERERERIRIREhES+KIREREhEREREREREREREREREREREREREREREREREREREREREREREREREREREREREREREREREREREREREREREREREBERERERIRIaMRERERERIREREiESIRHwwhIRERERERERERERERERERERERERERERERERERERERERERERERERERERERERERERERERERERERERERERERERERABERERESEREbERERERERERESERIRITEaDBIREhEhEREREREREREREREREREREREREREREREREREREREREREREREREREREREREREREREREREREREREREREQERERERERESE5ERERERERERERIRERESIToFMREREREREREREREREREREREREREREREREREREREREREREREREREREREREREREREREREREREREREREREREREAERERERESERI6IRERERERIRERIRIRNFRCHg4RERESESERERERIRERERERERERERERERERERERERERERERERERERERERERERERERERERERERERERERERERARERERERERERJvIRERERERESERIRULmqmw1uDyISESEREhISEREREREREREREREREREREREREREREREREREREREREREREREREREREREREREREREREREREQARERERERIRERFqERIRERESERMRG4MiERIloJi1ESESIRERESEREREREREREREREREREREREREREREREREREREREREREREREREREREREREREREREREREREBERERERERERERJKEhERIRERIRIdoRERIRERE9CwURERIhERESERERERERERERERERERERERERERERERERERERERERERERERERERERERERERERERERERERABEREREREREhESFNESERERERERGxIhERESIRERXwtyERERIREREREREREREREREREREREREREREREREREREREREREREREREREREREREREREREREREREREQEhERERESERERISE9ERERIRETETAREREhERIRIREVsMESEREREREREREREREREREREREREREREREREREREREREREREREREREREREREREREREREREREREREAERERERERERERMRE9EhERERIREQQRERERIREhEhIRWAwSERIRERERERERERERERERERERERERERERERERERERERERERERERERERERERERERERERERERERAhERERERESERERIhEdMhERERISFrEREREREhEiEhERJ5BCEREREREREREREREREREREREREREREREREREREREREREREREREREREREREREREREREREREREQAREREREREREREREREfQhERESEhOlERIRIRERERERIREmCXERESERERERERIRIREREREREREREREREREREREREREREREREREREREREREREREREREREREREBEREREREREREREREREkQhEhERERG0IRIREREREREREREhOgcRESIRERESIREhEiEREhERERERERERERERERERERERERERERERERERERERERERERERERERABEREREREREREREREREzIRIRExIxaRMREhERERESERIRETE7DhEREhERERERESEREhESIREREREREREREREREREREREREREREREREREREREREREREREREQwRERERERERERERERESERIRIRIREh6hESERERERERERERESIU2GERESERIRIRERERIREREREREREREREREREREREREREREREREREREREREREREREREREREAEREREREREREREREREREhERERIRIhlRERERERERERESESEREWwKMUmIwhIRIRERISEhERIhERERERERERERERERERERERERERERERERERERERERERERERAhEREREREREREREREREhERERIhEhEh/xEhEREREREhERERIRERJwoEQ3i8YhEhMRERESIREREREREREREREREREREREREREREREREREREREREREREREREQARERERERERERERERESERERIREhETESlREhERERESERERIRIRIREeC3ERHgkxEREWERERERIRERERERERERERERERERERERERERERERERERERERERERERECIRERERERERERERERERIhERExEhERIRkxERERERERERIRIREhEREhq+MREVmzERILDVERERERERERERERERERERERERERERERERERERERERERERERERERABERERERERERERERERERERERERERERIhAREREhEREREREREREREhERSwohER65YRrBWLUREiERERESIREhESESEREREREREREREREREREREREREREREREQEhERERERERERERERERERERERERERIREjthESESERERERERERERIRIRTQD1IRJd9R/RFPvyESIRERERIhEREhERERERESEREREREREREREREREREREREREAERERERERERERERERERERERERERERESIRtBERIRERERERERERERESERHJkNYRIWCFWyETy+IRFo1BEhEhIhERERISIhERERERERERERERERERERERERERASERERERERERERERERERERERERERESERIxkxIREhERERERERERERERIRJN4AchEROIayEhPbcRK1gFEREhERMSEREREREREREREREREREREREREREREREQARERERERERERERERERERERERERERMREhEUkxEhERERERERERERESERIRJpXgtRERJ70GERE4lBa3PQURExISESEhERESERERERERERERERERERERERERECERERERERERERERERERERERERERERESEhITlhEREREREREREREhEhEREhEao5DVIREXkKYSEVuWH9M/BREhElMhEREhERERERERERERERERERERERERERABERERERERERERERERERERERERERERIREREhpREhERERERERERIRESERESEVkWuLMRERew0RERa9QbUi8OEx8KCTEREREREREREREREREREREREREREREQIRERERERERERERERERERERERERERIRISERER/BEREREREREREREhEREhISETBBcA0xERFAthEhFbg8gRKQQReCUPYRESEREREREREREREREREREREREREAERERERERERERERERERERERERERERERERERISzxESEhERERERERERERERERERrRLwBxERIdChESEUDztBEpBCS3GrvxIREhEhERERERERERERERERERERARERERERERERERERERERERERERERERERERIRIS7SEREREREREREREREREREREiSzJ5sFEhEmgEERES4H/xEk2GOaIvChIRISExEREREREREREREREREREQARERERERERERERERERERERERERERERERERERIRSGIhESERERERERERERERERERKeEXmLQRERwAQRIRJwqUEiKLdgIikEEREhExEREREREREREREREREREBIRERERERERERERERERERERERERERERERESESERYCEREREREREREREREREREREhHoIR0LgSERK7gRExEqkHIRE4tY8ToMEhESERERERERERERERERERERABERERERERERERERERERERERERERERERERIRERIhKFETEREREREREREREREREREhIrUSO9txIRGcDBESIWkNIREkuKsRwIMhEREREREREREREREREREREQERERERERERERERERERERERERERERERERERESERERGlERERERERERERERERERIRERMegRJ9+2ERHNyzESER4AUSERSABBUIcREhEREREREREREREREREREAERERERERERERERERERERERERERERERERERIREiIRLpEhERERERERERERERESESEREi1xFqjIUSEtfYISESHA0xERFqCVGwoRERERERERERERERERERERAbERERERERERERERERERERERERERERERERIhEhERIREwMRERERERERERERERESERIhER6DEWv9ohIf9QcREREYDhESEU0KHQthEREREREREREREREREREQARERERERERERERERERERERERERERERERERERERERERE5YRERERESIRERERERERERERMRPeERqOkhETA50REhEkuBERERWAxwDiEREREREREREREREREREBERERERERERERERERERERERERERERERERERERERIiEiEt4hESEhERESERERERERERESIRN4IRK8nRER3EBSEhER8PETEhFQjoAhERIRERERERERERERERABEREREREREREREREREREREREREREREREREREREREREhEs8xIRESERERERERERERERIREhJt8SH9ynERS0+iERERTQURETEs4TIREREREREREREREREREQERERERERERERERERERERERERERERERERERERERERERESETsxEhEREhERERERERERERERIRETAhE5nIMTHJUFIhEhFsISERERIRIRESEREREREREREREREAERERERERERERERERERERERERERERERERERERERIRIhESERhxEhERIRERERERERERERIREjEynREVDKwhErT9EiEhEhERMREhERERERERERERERERERERARERERERERERERERERERERERERERERERERERERERERESESES7yEREREhERERERERERERERERERaRER2VlBIejgYREREhEhIhESEREREREREREREREREREQAREREREREREREREREREREREREREREREREREREREjERERIRIRaTIREREREREREREREREhEiEhESOcEhW+/yIW+g4REhIRERIRMREREREREREREREREREREBEREREREREREREREREREREREREREREREREREREREREhIRIRISHVIREREREREREREREhISERESERIrQhH7TXIRFMESEhIRIhEhIRIRERERERERERERERERABERERERERERERERERERERERERERERERERERERERERERERERERF5ERESERERIREREREREREREREREu0RE7zIERERERIREREREREREREREREREREREREREQERERERERERERERERERERERERERERERERERERERERERERERERERI9EhERESEhERERERERERERERERETjhIfhr4REhERIREREREREREREREREREREREREREAIREREREREREREREREREREREREREREREREREREREREREREREREiE5cRERIREhERERERERERERERERIheREWte9hERERERERERERERERERERERERERERERAREREREREREREREREREREREREREREREREREREREREREREREREREREUgxIRExEREREREREREREREREhERPIMR4GnhEhISEREREREREREREREREREREREREQARERERERERERERERERERERERERERERERERERERERERERERERERIRESlBESESERERERERERERERERESERIcoREH6xEREREREREREREREREREREREREREREBEREREREREREREREREREREREREREREREREREREREREREREREREREhEh/xMRMRERERERERERERERESERERIjnhLIIEExExERERERERERERERERERERERERABERERERERERERERERERERERERERERERERERERERERERERERERIRETESSyERERERERERERERERERERIhISESSWMwWuESEREREREREREREREREREREREREQEREREREREREREREREREREREREREREREREREREREREREREREREREhISERLKEREREREREREREREREREhERIRERFcovlYMREREREREREREREREREREREREREAEREREREREREREREREREREREREREREREREREREREREREREREREREREREhIwMRERERERERESERERERERERERESEizXh4IhERIRERERERERERERERERERERARERERERERERERERERERERERERERERERERERERERERERERERERERERESERIY4SESExISEhERERERERERERERERETHtuIESEhEREREREREREREREREREREQARERERERERERERERERERERERERERERERERERERERERERERERERERERESESEXohESERERERERERERERERERERESERERoFEREhEhEREREREREREREREREREBERERERERERERERERERERERERERERERERERERERERERERERERERERERERESET/BESEREREhERERERERERESESEREhEhKaIRESERERERERERERERERERERABERERERERERERERERERERERERERERERERERERERERERERERERERERESEREWERSzIREhEREREREREREREREREREREhEhFwcREREREREREREREREREREREQERERERERERERERERERERERERERERERERERERERERERERERERERERERESMRISESGcERERIREREREREREREREREREWEhESIooRIREREREREREREREREREREAsREREREREREREREREREREREREREREREREREREREREREREREREREREREREhISERNdMhERERERERERERERERERERERIhIRIcsxERERERERERERERERERERARERERERERERERERERERERERERERERERERERERERERERERERERERERERERERESEhE9UxEREhERERERERERERERESExEiEhEUvxEREREREREREREREREREQDhEREREREREREREREREREREREREREREREREREREREREREREREREREREREREREREREThhERERIREhERERERERERERERERERISwDEREREREhEREREREREREBERERERERERERERERERERERERERERERERERERERERERERERERERERERERERERERERER+jESERESERERERERERERERERERERERMHESEhERERIRERERERERABERERERERERERERERERERERERERERERERERERERERERERERERERERERERERERERERIRO0ISESERIREREREREREREREREhEiEROZESERIREREREREREREQERERERERERERERERERERERERERERERERERERERERERERERERERERERERERERERERESEhHtERIRExERERERERERERERERERESEhHgITERESESEREREREREAERERERERERERERERERERERERERERERERERERERERERERERERERERERERERERERERERIRMd8RESEhEREREREREREREREREhEREREbwRIRESERERERERERARERERERERERERERERERERERERERERERERERERERERERERERERERERERERERERERERIREhMUkiERERERERERERERERERERERIhEhEaghEiEREREREREREQBxERERERERERERERERERERERERERERERERERERERERERERERERERERERERERERERERISERES2hMRERERERERERERERERIRERESESEVAhEhEhEREREREREBERERERERERERERERERERERERERERERERERERERERERERERERERERERERERERERERERERIREhaVERERERERERERERERERISERIRESEitBERERERERERERAAERERERERERERERERERERERERERERERERERERERERERERERERERERERERERERERERERERESERHtUREREhESERERERERERERERERERET3xESERIRESEREQERERERERERERERERERERERERERERERERERERERERERERERERERERERERERERERERERERERESETEcgxEhEjESEjERERERERERERERERER+hERMREhIREREAMRERERERERERERERERERERERERERERERERERERERERERERERERERERERERERERERERERERExEhEi3BERERERESEREREREREREREREREh7RERExIhERERARERERERERERERERERERERERERERERERERERERERERERERERERERERERERERERERERERERESERERESW3IhEhEhEhEREREREREREREREREh6xExEhEREREQCREREREREREREREREREREREREREREREREREREREREREREREREREREREREREREREREREREREREiESERJNUhESEREREREREREREREREREREiaCERERIREREBEREREREREREREREREREREREREREREREREREREREREREREREREREREREREREREREREREREREhESERIRIlhCEREhEREREREREREREREREhERKCExEhIRERADERERERERERERERERERERERERERERERERERERERERERERERERERERERERERERERERERERESESERISESEyrmERERERERERERERERERERExIRWBEhEREREQERERERERERERERERERERERERERERERERERERERERERERERERERERERERERERERERERERERERERERESIRERatISERERERERERERERERESEREhSxIREREREAEREREREREREREREREREREREREREREREREREREREREREREREREREREREREREREREREREREREREREREREREhFa9hERERISESERERERERERERERSREhERERAREREREREREREREREREREREREREREREREREREREREREREREREREREREREREREREREREREREREREREREREREREW8DIRIRIRERERERERERERERERVxIREREQAREREREREREREREREREREREREREREREREREREREREREREREREREREREREREREREREREREREREREREREREREiIRKfYRIREiESERERERERERERIRohEREREBERERERERERERERERERERERERERERERERERERERERERERERERERERERERERERERERERERERERERERERERERERERE9lhEhERERIRERERERERESEVwRERERABERERERERERERERERERERERERERERERERERERERERERERERERERERERERERERERERERERERERERERERERIiERERMSqUERERIhERERERERERESEYESEREQERERERERERERERERERERERERERERERERERERERERERERERERERERERERERERERERERERERERERERERERERERIREhEhF51hERIhERERERERERERMCEREREAERERERERERERERERERERERERERERERERERERERERERERERERERERERERERERERERERERERERERERERERERERESESIRETqHERERERERERERESEVsRERERAREREREREREREREREREREREREREREREREREREREREREREREREREREREREREREREREREREREREREREREREREREREREREREhHroxERERERERERERF7EhEREQAREREREREREREREREREREREREREREREREREREREREREREREREREREREREREREREREREREREREREREREREREREREREREREREWq+IRIRERERIRESrBEREREBEREREREREREREREREREREREREREREREREREREREREREREREREREREREREREREREREREREREREREREREREREREREREREREhERI/ujERIREREhHrERIRERABERERERERERERERERERERERERERERERERERERERERERERERERERERERERERERERERERERERERERERERERERERERERERERERERIRTQniERERFIAyIREREQERERERERERERERERERERERERERERERERERERERERERERERERERERERERERERERERERERERERERERERERERERERERERERERISEhESETeACakAvBISEREREAERERERERERERERERERERERERERERERERERERERERERERERERERERERERERERERERERERERERERERERERERERERERERERERERERERETERJFYRIRITERERAREREREREREREREREREREREREREREREREREREREREREREREREREREREREREREREREREREREREREREREREREREREREREREhEREiEhERERESESIRESEREREQARERERERERERERERERERERERERERERERERERERERERERERERERERERERERERERERERERERERERERERERERERERERERERERERERERESIRERERESES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cu0zl3HqYqZhhLKmb//wAAAACudn5aAAC0zy4ASAJBdgAAAABYZjMACM8uAFDzr3YAAAAAAABDaGFyVXBwZXJXAAFOd97TOXf0zy4AAAAAAGDPLgCAAUZ2DlxBduBbQXZgzy4AZAEAAHtiBXd7YgV3UAk1AAAIAAAAAgAAAAAAAIDPLgAQagV3AAAAAAAAAAC60C4ACQAAAKjQLgAJAAAAAAAAAAAAAACo0C4AuM8uAOLqBHcAAAAAAAIAAAAALgAJAAAAqNAuAAkAAABMEgZ3AAAAAAAAAACo0C4ACQAAAAAAAADkzy4Aii4EdwAAAAAAAgAAqNAu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LtM5dx6mKmYYSypm//8AAAAArnZ+WgAAtM8uAEgCQXYAAAAAWGYzAAjPLgBQ8692AAAAAAAAQ2hhclVwcGVyVwABTnfe0zl39M8uAAAAAABgzy4AgAFGdg5cQXbgW0F2YM8uAGQBAAB7YgV3e2IFd1AJNQAACAAAAAIAAAAAAACAzy4AEGoFdwAAAAAAAAAAutAuAAkAAACo0C4ACQAAAAAAAAAAAAAAqNAuALjPLgDi6gR3AAAAAAACAAAAAC4ACQAAAKjQLgAJAAAATBIGdwAAAAAAAAAAqNAuAAkAAAAAAAAA5M8uAIouBHcAAAAAAAIAAKjQLgAJAAAAZHYACAAAAAAlAAAADAAAAAEAAAAYAAAADAAAAP8AAAISAAAADAAAAAEAAAAeAAAAGAAAACoAAAAFAAAAhQAAABYAAAAlAAAADAAAAAEAAABUAAAAqAAAACsAAAAFAAAAgwAAABUAAAABAAAAqwoNQgAADUIrAAAABQAAAA8AAABMAAAAAAAAAAAAAAAAAAAA//////////9sAAAARgBpAHIAbQBhACAAbgBvACAAdgDhAGwAaQBkAGEALgA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C4A/jxOdxQ+LgD1cVJ3Ms5aAP7///+M40138uBNd2TTkAuwEDQAqNGQC6Q3LgAQagV3AAAAAAAAAADYOC4ABgAAAMw4LgAGAAAAAgAAAAAAAAC80ZALUF+PC7zRkAsAAAAAUF+PC/Q3LgB7YgV3e2IFdwAAAAAACAAAAAIAAAAAAAD8Ny4AEGoFdwAAAAAAAAAAMjkuAAcAAAAkOS4ABwAAAAAAAAAAAAAAJDkuADQ4LgDi6gR3AAAAAAACAAAAAC4ABwAAACQ5LgAHAAAATBIGdwAAAAAAAAAAJDkuAAcAAAAAAAAAYDguAIouBHcAAAAAAAIAACQ5L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EA+ImRC/g8kAvIQzEAAQAAAPBukAsAAAAA0NuPC/g8kAvIQzEAUNCRCwAAAADQ248L44XcZAMAAADshdxkAQAAAMAmdAtozQ1ljmjUZIQ3LgCAAUZ2DlxBduBbQXaENy4AZAEAAHtiBXd7YgV3YIxtCwAIAAAAAgAAAAAAAKQ3LgAQagV3AAAAAAAAAADYOC4ABgAAAMw4LgAGAAAAAAAAAAAAAADMOC4A3DcuAOLqBHcAAAAAAAIAAAAALgAGAAAAzDguAAYAAABMEgZ3AAAAAAAAAADMOC4ABgAAAAAAAAAIOC4Aii4EdwAAAAAAAgAAzDgu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DvBwAAAADgojsO/p1Bdtis/2XXTwFXGCv0DQAAAADhYiEhIgCKAcSoLgBe9MplRKkuAAAAAABQau8HhKouACSIgBKMqS4AUwBlAGcAbwBlACAAVQBJAAAAAAAAAAAAJeTKZeEAAAAAqS4AmjPpZFg/kgvhAAAAAQAAAP6iOw4AAC4AOjPpZAQAAAAFAAAAAAAAAAAAAAAAAAAA/qI7DgyrLgAk38plsDN0CwQAAABQau8HAAAAAKXjymUQAAAAAAAAAFMAZQBnAG8AZQAgAFUASQAAAAop4KkuAOCpLgDhAAAAAAAAAOCiOw4AAAAAAQAAAAAAAACcqS4A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ERESESOxMRIRERESInuEEhEREREREREREREREREREREREREREREREREREREREREREREREREREREREREREREREREREREREREREREREREREREREREREREREAERERERgxERIhERERETTQ4REhERERERERERERERERERERERERERERERERERERERERERERERERERERERERERERERERERERERERERERERERERERERERERERARERERITsRMREhESEhIRE9ChEREREREREREREREREREREREREREREREREREREREREREREREREREREREREREREREREREREREREREREREREREREREREREREQAREREREeQhEREREREREhESaNUREREREREhERERIREREREREREREREREREREREREREREREREREREREREREREREREREREREREREREREREREREREREREREREBEREREREYIRERERERERERESE5BRIRERIRESESERERERERERERERERERERERERERERERERERERERERERERERERERERERERERERERERERERERERERERERERABERERESE4ETERERERERIRERMTmFERIRIhERESEREREREREREREREREREREREREREREREREREREREREREREREREREREREREREREREREREREREREREREREQERERERERF/IRERERESERERERERTQUREhEREREREREREREREREREREREREREREREREREREREREREREREREREREREREREREREREREREREREREREREREREREAERERERESLnERERERERESESERIREviiERERIRERERERERERERERERERERERERERERERERERERERERERERERERERERERERERERERERERERERERERERERERARERERESESGjERERERESERERIhEiER8MISEREREREREREREREREREREREREREREREREREREREREREREREREREREREREREREREREREREREREREREREREREQAREREREhERGxEREREREREREhESESExGgwSERIRIREREREREREREREREREREREREREREREREREREREREREREREREREREREREREREREREREREREREREREREBEREREREREhORERERERERERESEREREiE6BTERERERERERERERERERERERERERERERERERERERERERERERERERERERERERERERERERERERERERERERERERABEREREREhESOiERERERESERESESETRUQh4OEREREhEhERERESEREREREREREREREREREREREREREREREREREREREREREREREREREREREREREREREREREQERERERERERESbyEREREREREhESEVC5qpsNbg8iEhEhERISEhEREREREREREREREREREREREREREREREREREREREREREREREREREREREREREREREREREREAERERERESERERahESEREREhETERuDIhESJaCYtREhEiEREREhERERERERERERERERERERERERERERERERERERERERERERERERERERERERERERERERERERARERERERERERESShIRESERESESHaERESERERPQsFERESIREREhEREREREREREREREREREREREREREREREREREREREREREREREREREREREREREREREREREQARERERERERIREhTREhERERERERsSIREREiEREV8LchERESEREREREREREREREREREREREREREREREREREREREREREREREREREREREREREREREREREREREBIREREREhERESEhPRERESERExEwERERIRESESERFbDBEhERERERERERERERERERERERERERERERERERERERERERERERERERERERERERERERERERERERERABERERERERERETERPRIRERESEREEERERESERIRISEVgMEhESEREREREREREREREREREREREREREREREREREREREREREREREREREREREREREREREREREREQIREREREREhERESIRHTIRERESEhaxERERERIRIhIRESeQQhEREREREREREREREREREREREREREREREREREREREREREREREREREREREREREREREREREREREAERERERERERERERERH0IREREhITpRESESERERERESERJglxEREhERERERESESERERERERERERERERERERERERERERERERERERERERERERERERERERERERARERERERERERERERERJEIRIRERERtCESERERERERERERIToHEREiEREREiERIRIhERIREREREREREREREREREREREREREREREREREREREREREREREREREQARERERERERERERERERMyESERMSMWkTERIREREREhESERExOw4RERIREREREREhERIREiEREREREREREREREREREREREREREREREREREREREREREREREREMEREREREREREREREREhESESESERIeoREhEREREREREREREiFNhhEREhESESERERESERERERERERERERERERERERERERERERERERERERERERERERERERERABERERERERERERERERERIRERESESIZUREREREREREREhEhERFsCjFJiMISESERESEhIRESIREREREREREREREREREREREREREREREREREREREREREREREQIRERERERERERERERERIRERESIRIRIf8RIRERERERIRERESEREScKBEN4vGIRITEREREiEREREREREREREREREREREREREREREREREREREREREREREREREAEREREREREREREREREhERESERIRExEpURIREREREhERESESESERHgtxER4JMRERFhERERESERERERERERERERERERERERERERERERERERERERERERERERAiERERERERERERERERESIRERMRIRESEZMRERERERERESESERIRERIavjERFZsxESCw1REREREREREREREREREREREREREREREREREREREREREREREREREQARERERERERERERERERERERERERERESIQERERIRERERERERERERIREUsKIREeuWEawVi1ERIhEREREiERIREhEhEREREREREREREREREREREREREREREREBIRERERERERERERERERERERERERESERI7YREhEhERERERERERESESEU0A9SESXfUf0RT78hEiERERESIRERIREREREREhERERERERERERERERERERERERABEREREREREREREREREREREREREREREiEbQRESEREREREREREREREhERyZDWESFghVshE8viERaNQRIRISIRERESEiIREREREREREREREREREREREREREQEhEREREREREREREREREREREREREREhESMZMSERIRERERERERERERESESTeAHIRETiGshIT23EStYBRERIRETEhEREREREREREREREREREREREREREREREAERERERERERERERERERERERERERETERIRFJMRIREREREREREREREhESESaV4LURESe9BhEROJQWtz0FERMSEhEhIREREhERERERERERERERERERERERERAhEREREREREREREREREREREREREREREhISE5YRERERERERERERIRIRERIRGqOQ1SERF5CmEhFblh/TPwURIRJTIRERIREREREREREREREREREREREREREQARERERERERERERERERERERERERERESERERIaURIRERERERERESEREhEREhFZFrizEREXsNEREWvUG1IvDhMfCgkxERERERERERERERERERERERERERERECERERERERERERERERERERERERERESESEhEREfwRERERERERERERIRERISEhEwQXANMRERQLYRIRW4PIESkEEXglD2EREhERERERERERERERERERERERERABERERERERERERERERERERERERERERERERESEs8REhIREREREREREREREREREa0S8AcRESHQoREhFA87QRKQQktxq78SERIRIREREREREREREREREREREQERERERERERERERERERERERERERERERERESESEu0hERERERERERERERERERERIksyebBRIRJoBBEREuB/8RJNhjmiLwoSESEhMREREREREREREREREREREAERERERERERERERERERERERERERERERERERESEUhiIREhERERERERERERERERESnhF5i0EREcAEESEScKlBIii3YCIpBBERIRMRERERERERERERERERERASEREREREREREREREREREREREREREREREREhEhEWAhERERERERERERERERERERIR6CEdC4EhESu4ERMRKpByEROLWPE6DBIREhEREREREREREREREREREQARERERERERERERERERERERERERERERERESERESIShRExERERERERERERERERERISK1EjvbcSERnAwREiFpDSERJLirEcCDIREREREREREREREREREREREBEREREREREREREREREREREREREREREREREREhERERpRERERERERERERERERESERETHoESffthERzcsxEhEeAFEhEUgAQVCHERIRERERERERERERERERERABERERERERERERERERERERERERERERERERESERIiES6RIREREREREREREREREhEhERItcRaoyFEhLX2CEhEhwNMRERaglRsKEREREREREREREREREREREQGxERERERERERERERERERERERERERERERESIRIRESERMDEREREREREREREREREhESIREegxFr/aISH/UHERERGA4REhFNCh0LYREREREREREREREREREREAEREREREREREREREREREREREREREREREREREREREREROWEREREREiERERERERERERETET3hEajpIREwOdERIRJLgREREVgMcA4hERERERERERERERERERARERERERERERERERERERERERERERERERERERERESIhIhLeIREhIREREhEREREREREREiETeCESvJ0REdxAUhIREfDxExIRUI6AIRESEREREREREREREREQARERERERERERERERERERERERERERERERERERERERERIRLPMSEREhERERERERERERESERISbfEh/cpxEUtPohEREU0FERExLOEyEREREREREREREREREREBEREREREREREREREREREREREREREREREREREREREREREhE7MRIRERIRERERERERERERESEREwIROZyDExyVBSIRIRbCEhERESESEREhERERERERERERERABERERERERERERERERERERERERERERERERERERESESIREhEYcRIRESERERERERERERESERIxMp0RFQysIRK0/RIhIRIRETERIREREREREREREREREREREQEREREREREREREREREREREREREREREREREREREREREREhEhEu8hERERIREREREREREREREREREWkREdlZQSHo4GERERIRISIREhEREREREREREREREREREAERERERERERERERERERERERERERERERERERERERIxERESESEWkyERERERERERERERERIRIhIREjnBIVvv8iFvoOERISERESETERERERERERERERERERERARERERERERERERERERERERERERERERERERERERERERISESESEh1SERERERERERERERISEhEREhESK0IR+01yERTBEhISESIRISESEREREREREREREREREQAREREREREREREREREREREREREREREREREREREREREREREREREReREREhERESERERERERERERERERLtERO8yBERERESEREREREREREREREREREREREREREBERERERERERERERERERERERERERERERERERERERERERERERERESPRIREREhIRERERERERERERERERE44SH4a+ERIRESERERERERERERERERERERERERERACERERERERERERERERERERERERERERERERERERERERERERERERIhOXERESERIRERERERERERERERESIXkRFrXvYREREREREREREREREREREREREREREREQERERERERERERERERERERERERERERERERERERERERERERERERERERFIMSERMRERERERERERERERERIRETyDEeBp4RISEhEREREREREREREREREREREREREAERERERERERERERERERERERERERERERERERERERERERERERERESEREpQREhEhEREREREREREREREREhESHKERB+sRERERERERERERERERERERERERERERARERERERERERERERERERERERERERERERERERERERERERERERERERIRIf8TETEREREREREREREREREhERESI54SyCBBMRMREREREREREREREREREREREREQARERERERERERERERERERERERERERERERERERERERERERERERESERExEkshERERERERERERERERERESISEhEkljMFrhEhEREREREREREREREREREREREREBERERERERERERERERERERERERERERERERERERERERERERERERERISEhESyhERERERERERERERERERIRESERERXKL5WDERERERERERERERERERERERERERABERERERERERERERERERERERERERERERERERERERERERERERERERERERISMDEREREREREREhEREREREREREREhIs14eCIRESEREREREREREREREREREREQEREREREREREREREREREREREREREREREREREREREREREREREREREREREhESGOEhEhMSEhIREREREREREREREREREx7biBEhIREREREREREREREREREREREAEREREREREREREREREREREREREREREREREREREREREREREREREREREREhEhF6IREhEREREREREREREREREREREhEREaBRERIRIRERERERERERERERERERAREREREREREREREREREREREREREREREREREREREREREREREREREREREREREhE/wREhERERIREREREREREREhEhERIRISmiEREhEREREREREREREREREREQAREREREREREREREREREREREREREREREREREREREREREREREREREREREhERFhEUsyERIRERERERERERERERERERERIRIRcHEREREREREREREREREREREREBEREREREREREREREREREREREREREREREREREREREREREREREREREREREjESEhEhnBERESERERERERERERERERERFhIREiKKESERERERERERERERERERERALERERERERERERERERERERERERERERERERERERERERERERERERERERERERISEhETXTIRERERERERERERERERERERESISESHLMREREREREREREREREREREQEREREREREREREREREREREREREREREREREREREREREREREREREREREREREREREhIRPVMRERIREREREREREREREREhMRIhIRFL8REREREREREREREREREREA4RERERERERERERERERERERERERERERERERERERERERERERERERERERERERERERERE4YRERESERIRERERERERERERERERESEsAxERERERIRERERERERERAREREREREREREREREREREREREREREREREREREREREREREREREREREREREREREREREREfoxEhEREhERERERERERERERERERERETBxEhIRERESEREREREREQARERERERERERERERERERERERERERERERERERERERERERERERERERERERERERERERESETtCEhEhESERERERERERERERERIRIhETmREhESEREREREREREREBEREREREREREREREREREREREREREREREREREREREREREREREREREREREREREREREREhIR7RESERMREREREREREREREREREREhIR4CExEREhEhERERERERABERERERERERERERERERERERERERERERERERERERERERERERERERERERERERERERERESETHfEREhIRERERERERERERERERIRERERG8ESEREhEREREREREQERERERERERERERERERERERERERERERERERERERERERERERERERERERERERERERERESERITFJIhERERERERERERERERERERESIRIRGoIRIhEREREREREREAcRERERERERERERERERERERERERERERERERERERERERERERERERERERERERERERERESEhEREtoTERERERERERERERERESEREREhEhFQIRIRIRERERERERARERERERERERERERERERERERERERERERERERERERERERERERERERERERERERERERERERESERIWlRERERERERERERERERESEhESEREhIrQREREREREREREQABEREREREREREREREREREREREREREREREREREREREREREREREREREREREREREREREREREREhER7VERERIREhERERERERERERERERERE98REhESEREhEREBEREREREREREREREREREREREREREREREREREREREREREREREREREREREREREREREREREREREhExHIMRIRIxEhIxEREREREREREREREREfoRETERISERERADERERERERERERERERERERERERERERERERERERERERERERERERERERERERERERERERERERERMRIRItwREREREREhERERERERERERERERIe0RERMSIREREQEREREREREREREREREREREREREREREREREREREREREREREREREREREREREREREREREREREREhEREREltyIRIRIRIRERERERERERERERERIesRMRIREREREAkRERERERERERERERERERERERERERERERERERERERERERERERERERERERERERERERERERERERIhEhESTVIREhERERERERERERERERERERImghERESERERARERERERERERERERERERERERERERERERERERERERERERERERERERERERERERERERERERERERIREhESESJYQhERIRERERERERERERERERIRESghMRISEREQAxEREREREREREREREREREREREREREREREREREREREREREREREREREREREREREREREREREREhEhESEhEhMq5hERERERERERERERERERERMSEVgRIREREREBEREREREREREREREREREREREREREREREREREREREREREREREREREREREREREREREREREREREREREREiEREWrSEhEREREREREREREREREhERIUsSERERERABERERERERERERERERERERERERERERERERERERERERERERERERERERERERERERERERERERERERERERERERIRWvYRERESEhEhEREREREREREREUkRIREREQERERERERERERERERERERERERERERERERERERERERERERERERERERERERERERERERERERERERERERERERERERFvAyESESEREREREREREREREREVcSEREREAERERERERERERERERERERERERERERERERERERERERERERERERERERERERERERERERERERERERERERERERERIiESn2ESERIhEhERERERERERESEaIRERERARERERERERERERERERERERERERERERERERERERERERERERERERERERERERERERERERERERERERERERERERERERERPZYRIRERESEREREREREREhFcEREREQARERERERERERERERERERERERERERERERERERERERERERERERERERERERERERERERERERERERERERERERESIhERETEqlBERESIREREREREREREhGBEhEREBERERERERERERERERERERERERERERERERERERERERERERERERERERERERERERERERERERERERERERERERERESERIRIRedYRESIRERERERERERETAhERERABEREREREREREREREREREREREREREREREREREREREREREREREREREREREREREREREREREREREREREREREREREREhEiERE6hxEREREREREREREhFbEREREQERERERERERERERERERERERERERERERERERERERERERERERERERERERERERERERERERERERERERERERERERERERERERERIR66MRERERERERERERexIREREAERERERERERERERERERERERERERERERERERERERERERERERERERERERERERERERERERERERERERERERERERERERERERERERFqviESERERESEREqwRERERARERERERERERERERERERERERERERERERERERERERERERERERERERERERERERERERERERERERERERERERERERERERERERERIRESP7oxESERERIR6xESEREQARERERERERERERERERERERERERERERERERERERERERERERERERERERERERERERERERERERERERERERERERERERERERERERERESEU0J4hERERSAMiEREREBERERERERERERERERERERERERERERERERERERERERERERERERERERERERERERERERERERERERERERERERERERERERERERESEhIREhE3gAmpALwSEhERERABERERERERERERERERERERERERERERERERERERERERERERERERERERERERERERERERERERERERERERERERERERERERERERERERERERExESRWESESExEREQERERERERERERERERERERERERERERERERERERERERERERERERERERERERERERERERERERERERERERERERERERERERERERIRERIhIREREREhEiEREhEREREAEREREREREREREREREREREREREREREREREREREREREREREREREREREREREREREREREREREREREREREREREREREREREREREREREREREiEREREREhEh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Bv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qVfr9NDcOtY0KorZXJu1z7Jn4hY=</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TE4l31a5xa9yHkjXmQ+SpZTKkSA=</DigestValue>
    </Reference>
    <Reference URI="#idValidSigLnImg" Type="http://www.w3.org/2000/09/xmldsig#Object">
      <DigestMethod Algorithm="http://www.w3.org/2000/09/xmldsig#sha1"/>
      <DigestValue>8BM2/3iUatKZ9wVvwVSAcSQSWoY=</DigestValue>
    </Reference>
    <Reference URI="#idInvalidSigLnImg" Type="http://www.w3.org/2000/09/xmldsig#Object">
      <DigestMethod Algorithm="http://www.w3.org/2000/09/xmldsig#sha1"/>
      <DigestValue>gpPQf0XQY1JyKunV3/vFc6llLQs=</DigestValue>
    </Reference>
  </SignedInfo>
  <SignatureValue>Pb2QNG5jkBy+Utc/p9AeWmqnLGVtKKw4fToG917OxPMlNJL53yRKhZ8Pw+7DxuWx/scTxOgKciLe
TuM9cpd19ABmgK0RuDHgA+On/BMDV6MEsFnwl8wUPuAqjYuSXB5RitVjOdZj29ZFsQ2w5O3NYYVH
AdgpF1rc6m+jFw+f8yuTFqiFR6cHmif9KmKLQdc6LOTWSCgL/QXNrI/d6wBImEvF0zmDMSMSpMXm
ymle5QPIo4jCka22Vko+sPtwHApkHdmUmZCucf+FpTV+w09KIiw6Jzd9JYd4J+V/PyZft/hMbLoG
opihFdvsF01fgGiK04Ya9CZF4+e/3jPCb7OV0w==</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fjobPGKl2fc7vqMb9TKngS4uSkI=</DigestValue>
      </Reference>
      <Reference URI="/xl/media/image2.emf?ContentType=image/x-emf">
        <DigestMethod Algorithm="http://www.w3.org/2000/09/xmldsig#sha1"/>
        <DigestValue>OW8FiTToum2pZY2KuEae72euVaU=</DigestValue>
      </Reference>
      <Reference URI="/xl/drawings/vmlDrawing1.vml?ContentType=application/vnd.openxmlformats-officedocument.vmlDrawing">
        <DigestMethod Algorithm="http://www.w3.org/2000/09/xmldsig#sha1"/>
        <DigestValue>fJnfn5y6eEYccJEkK1/Pi/IR+xo=</DigestValue>
      </Reference>
      <Reference URI="/xl/styles.xml?ContentType=application/vnd.openxmlformats-officedocument.spreadsheetml.styles+xml">
        <DigestMethod Algorithm="http://www.w3.org/2000/09/xmldsig#sha1"/>
        <DigestValue>Oibn0ueOH/L+zUHukIMEWvwih4c=</DigestValue>
      </Reference>
      <Reference URI="/xl/sharedStrings.xml?ContentType=application/vnd.openxmlformats-officedocument.spreadsheetml.sharedStrings+xml">
        <DigestMethod Algorithm="http://www.w3.org/2000/09/xmldsig#sha1"/>
        <DigestValue>OcNfSgSEW6o+nPJUI8XLPqyXo0E=</DigestValue>
      </Reference>
      <Reference URI="/xl/calcChain.xml?ContentType=application/vnd.openxmlformats-officedocument.spreadsheetml.calcChain+xml">
        <DigestMethod Algorithm="http://www.w3.org/2000/09/xmldsig#sha1"/>
        <DigestValue>qi7oXzog5nrS0Zf1qup8J9kh0AY=</DigestValue>
      </Reference>
      <Reference URI="/xl/media/image4.jpeg?ContentType=image/jpeg">
        <DigestMethod Algorithm="http://www.w3.org/2000/09/xmldsig#sha1"/>
        <DigestValue>KNwJdxHNkLzlEenz5dM/rDpc/uQ=</DigestValue>
      </Reference>
      <Reference URI="/xl/media/image3.emf?ContentType=image/x-emf">
        <DigestMethod Algorithm="http://www.w3.org/2000/09/xmldsig#sha1"/>
        <DigestValue>VVMQ8nNVT2JILuRaKBrYgpFu1xg=</DigestValue>
      </Reference>
      <Reference URI="/xl/media/image1.emf?ContentType=image/x-emf">
        <DigestMethod Algorithm="http://www.w3.org/2000/09/xmldsig#sha1"/>
        <DigestValue>VGhoihDW8IXxZT68Il5XKIR29bo=</DigestValue>
      </Reference>
      <Reference URI="/xl/drawings/vmlDrawing2.vml?ContentType=application/vnd.openxmlformats-officedocument.vmlDrawing">
        <DigestMethod Algorithm="http://www.w3.org/2000/09/xmldsig#sha1"/>
        <DigestValue>fh/OnSZKoSVnqdKh7j03RAIOwp4=</DigestValue>
      </Reference>
      <Reference URI="/xl/externalLinks/externalLink1.xml?ContentType=application/vnd.openxmlformats-officedocument.spreadsheetml.externalLink+xml">
        <DigestMethod Algorithm="http://www.w3.org/2000/09/xmldsig#sha1"/>
        <DigestValue>BXeMFWzTjn08MdroiPQjpMbQXXs=</DigestValue>
      </Reference>
      <Reference URI="/xl/printerSettings/printerSettings2.bin?ContentType=application/vnd.openxmlformats-officedocument.spreadsheetml.printerSettings">
        <DigestMethod Algorithm="http://www.w3.org/2000/09/xmldsig#sha1"/>
        <DigestValue>H69SQGqCjYAwO4Dh95tBx0IJd00=</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externalLinks/externalLink4.xml?ContentType=application/vnd.openxmlformats-officedocument.spreadsheetml.externalLink+xml">
        <DigestMethod Algorithm="http://www.w3.org/2000/09/xmldsig#sha1"/>
        <DigestValue>OFLHfjW/BTCl6hd2cQM3UiFVSWw=</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2.xml?ContentType=application/vnd.openxmlformats-officedocument.spreadsheetml.externalLink+xml">
        <DigestMethod Algorithm="http://www.w3.org/2000/09/xmldsig#sha1"/>
        <DigestValue>hoor/kkXvlOVNR+3pyiRLuo3aXM=</DigestValue>
      </Reference>
      <Reference URI="/xl/printerSettings/printerSettings3.bin?ContentType=application/vnd.openxmlformats-officedocument.spreadsheetml.printerSettings">
        <DigestMethod Algorithm="http://www.w3.org/2000/09/xmldsig#sha1"/>
        <DigestValue>w8cfzS6D6hL5q+QDYQQpfxXsluY=</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media/image9.jpeg?ContentType=image/jpeg">
        <DigestMethod Algorithm="http://www.w3.org/2000/09/xmldsig#sha1"/>
        <DigestValue>96rIdr6Mr8nucfc3vBUzEgL/Jak=</DigestValue>
      </Reference>
      <Reference URI="/xl/media/image5.png?ContentType=image/png">
        <DigestMethod Algorithm="http://www.w3.org/2000/09/xmldsig#sha1"/>
        <DigestValue>X8ifBPrZdk/1pGH6XtoivWXMYRg=</DigestValue>
      </Reference>
      <Reference URI="/xl/drawings/drawing1.xml?ContentType=application/vnd.openxmlformats-officedocument.drawing+xml">
        <DigestMethod Algorithm="http://www.w3.org/2000/09/xmldsig#sha1"/>
        <DigestValue>yJQEIJRc48HZfc5lKJ21gkMrEp4=</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book.xml?ContentType=application/vnd.openxmlformats-officedocument.spreadsheetml.sheet.main+xml">
        <DigestMethod Algorithm="http://www.w3.org/2000/09/xmldsig#sha1"/>
        <DigestValue>yi4f5prT1Vqpd7cPc03GVg/h9jk=</DigestValue>
      </Reference>
      <Reference URI="/xl/drawings/drawing2.xml?ContentType=application/vnd.openxmlformats-officedocument.drawing+xml">
        <DigestMethod Algorithm="http://www.w3.org/2000/09/xmldsig#sha1"/>
        <DigestValue>gYsmgkgndi8z8jKcbBRqwOs20ys=</DigestValue>
      </Reference>
      <Reference URI="/xl/worksheets/sheet1.xml?ContentType=application/vnd.openxmlformats-officedocument.spreadsheetml.worksheet+xml">
        <DigestMethod Algorithm="http://www.w3.org/2000/09/xmldsig#sha1"/>
        <DigestValue>diDRHhAcUUOW3qKFIuPTD9oHM1c=</DigestValue>
      </Reference>
      <Reference URI="/xl/worksheets/sheet2.xml?ContentType=application/vnd.openxmlformats-officedocument.spreadsheetml.worksheet+xml">
        <DigestMethod Algorithm="http://www.w3.org/2000/09/xmldsig#sha1"/>
        <DigestValue>AFrGCHshPo0GxByKTZQ5zfMtEBY=</DigestValue>
      </Reference>
      <Reference URI="/xl/worksheets/sheet3.xml?ContentType=application/vnd.openxmlformats-officedocument.spreadsheetml.worksheet+xml">
        <DigestMethod Algorithm="http://www.w3.org/2000/09/xmldsig#sha1"/>
        <DigestValue>B4152VfUCmvBt7R4HHwgwpLWRDA=</DigestValue>
      </Reference>
      <Reference URI="/xl/drawings/vmlDrawing3.vml?ContentType=application/vnd.openxmlformats-officedocument.vmlDrawing">
        <DigestMethod Algorithm="http://www.w3.org/2000/09/xmldsig#sha1"/>
        <DigestValue>pbef8e8cx/eQIT1NzYP+keXRIpw=</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6G6/iRVMvxTTEu4l9VeBopALFlY=</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ILjZ2LKLf20YfMmSmv/wWb6QISw=</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ylLMjtPdwl9pcPaSIiIF/pIsIHU=</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O4TcuPiO/FD1sm2tkLmfNX37Vng=</DigestValue>
      </Reference>
    </Manifest>
    <SignatureProperties>
      <SignatureProperty Id="idSignatureTime" Target="#idPackageSignature">
        <mdssi:SignatureTime>
          <mdssi:Format>YYYY-MM-DDThh:mm:ssTZD</mdssi:Format>
          <mdssi:Value>2017-01-19T20:21:44Z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2017-01-19T20:21:44Z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sEUyoAXTV8WwjCZFsBAAAAtCNRW8C8cluA4gkHCMJkWwEAAAC0I1Fb5CNRWyCoBgcgqAYHTFMqAO1UfFt0RmRbAQAAALQjUVtYUyoAgAHcdg5c13bgW9d2WFMqAGQBAAAAAAAAAAAAAIFiqHaBYqh2uDrCAQAIAAAAAgAAAAAAAIBTKgAWaqh2AAAAAAAAAACwVCoABgAAAKRUKgAGAAAAAAAAAAAAAACkVCoAuFMqAOLqp3YAAAAAAAIAAAAAKgAGAAAApFQqAAYAAABMEql2AAAAAAAAAACkVCoABgAAAODB4QHkUyoAii6ndgAAAAAAAgAApFQq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G4NoPj///IBAAAAAAAA/DtIBID4//8IAFh++/b//wAAAAAAAAAA4DtIBID4/////wAAAAAAAQAAAACoAwAA4CYBAVS6KgD0uyoAjLsqAPVxxHeLMTcB/v///6o4wHeiNMB3AAAAAPgYbAAQD2wAUABsAAAAAADwGGwAnLsqAH1TpnYAAGUAAAAAAJRUpnarpKRmUABsABAPbAAAAAAAgWKodoFiqHaYuyoAAAgAAAACAAAAAAAAvLsqABZqqHYAAAAAAAAAAO68KgAHAAAA4LwqAAcAAAAAAAAAAAAAAOC8KgD0uyoA4uqndgAAAAAAAgAAAAAqAAcAAADgvCoABwAAAEwSqXYAAAAAAAAAAOC8KgAHAAAA4MHhASC8KgCKLqd2AAAAAAACAADgvCo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qAcMAIICAACIFhEKAAAAALwWIVgiAIoBAAAAAAAAAACCAgAAqAcMAISjKgAj4L93qAcMAAAAAACgoyoAxZZNdeAbggAAAAAATPQwcgIAAAAAAAAAAAAAADjvywH8oyoA/rPyc6gHDACCAgAAAgAAAAAAAAAGAAAAgAHcdgAAAADAMXkFgAHcdp8QEwCzFAoB/KMqADaB13bAMXkFAAAAAIAB3Hb8oyoAVYHXdoAB3HYAAAFFwAm0CCSkKgCTgNd2AQAAAAykKgAQAAAAAwEAAMAJtAjTEgFFwAm0CAAAAAABAAAAUKQqAFCkKg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EC4KgDMHX5bAPHCARcAAAQBAAAAAAQAALy4KgBRHn5b1dm4Zsq5KgAABAAAAQIAAAAAAAAUuCoAUMcqAFDHKgBwuCoAgAHcdg5c13bgW9d2cLgqAGQBAAAAAAAAAAAAAIFiqHaBYqh2WDnCAQAIAAAAAgAAAAAAAJi4KgAWaqh2AAAAAAAAAADKuSoABwAAALy5KgAHAAAAAAAAAAAAAAC8uSoA0LgqAOLqp3YAAAAAAAIAAAAAKgAHAAAAvLkqAAcAAABMEql2AAAAAAAAAAC8uSoABwAAAODB4QH8uCoAii6ndgAAAAAAAgAAvLkq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QLgqAMwdflsA8cIBFwAABAEAAAAABAAAvLgqAFEeflvV2bhmyrkqAAAEAAABAgAAAAAAABS4KgBQxyoAUMcqAHC4KgCAAdx2DlzXduBb13ZwuCoAZAEAAAAAAAAAAAAAgWKodoFiqHZYOcIBAAgAAAACAAAAAAAAmLgqABZqqHYAAAAAAAAAAMq5KgAHAAAAvLkqAAcAAAAAAAAAAAAAALy5KgDQuCoA4uqndgAAAAAAAgAAAAAqAAcAAAC8uSoABwAAAEwSqXYAAAAAAAAAALy5KgAHAAAA4MHhAfy4KgCKLqd2AAAAAAACAAC8uSoABwAAAGR2AAgAAAAAJQAAAAwAAAABAAAAGAAAAAwAAAD/AAACEgAAAAwAAAABAAAAHgAAABgAAAAiAAAABAAAAGwAAAARAAAAJQAAAAwAAAABAAAAVAAAAKgAAAAjAAAABAAAAGoAAAAQAAAAAQAAAKsKDUIAAA1CIwAAAAQAAAAPAAAATAAAAAAAAAAAAAAAAAAAAP//////////bAAAAEYAaQByAG0AYQAgAG4AbwAgAHYA4QBsAGkAZABhACo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AAAQAAAACoAwAA4CYBAVS6KgD0uyoAjLsqAPVxxHeLMTcB/v///6o4wHeiNMB3AAAAAPgYbAAQD2wAUABsAAAAAADwGGwAnLsqAH1TpnYAAGUAAAAAAJRUpnarpKRmUABsABAPbAAAAAAAgWKodoFiqHaYuyoAAAgAAAACAAAAAAAAvLsqABZqqHYAAAAAAAAAAO68KgAHAAAA4LwqAAcAAAAAAAAAAAAAAOC8KgD0uyoA4uqndgAAAAAAAgAAAAAqAAcAAADgvCoABwAAAEwSqXYAAAAAAAAAAOC8KgAHAAAA4MHhASC8KgCKLqd2AAAAAAACAADgvCo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BFMqAF01fFsIwmRbAQAAALQjUVvAvHJbgOIJBwjCZFsBAAAAtCNRW+QjUVsgqAYHIKgGB0xTKgDtVHxbdEZkWwEAAAC0I1FbWFMqAIAB3HYOXNd24FvXdlhTKgBkAQAAAAAAAAAAAACBYqh2gWKodrg6wgEACAAAAAIAAAAAAACAUyoAFmqodgAAAAAAAAAAsFQqAAYAAACkVCoABgAAAAAAAAAAAAAApFQqALhTKgDi6qd2AAAAAAACAAAAACoABgAAAKRUKgAGAAAATBKpdgAAAAAAAAAApFQqAAYAAADgweEB5FMqAIoup3YAAAAAAAIAAKRUKg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IgWEQpjZnh1ohYh1yIAigHsR8gCdKMqAFhpeHUAAAAAAAAAACikKgDWhnd1BgAAAAAAAAABFAEYAAAAAEB8WwsBAAAAQHxbCwAAAAAGAAAAgAHcdkB8WwvghXIAgAHcdo8QEwC7EwoHAAAqADaB13bghXIAQHxbC4AB3HbcoyoAVYHXdoAB3HYBFAEYARQBGASkKgCTgNd2AQAAAOyjKgD+ndd2MTmRWwAAARgAAAAAAAAAAASmKgAAAAAAJKQqAIs4kVugpCoAAAAAAIDDPQMEpioAAAAAAOikKgAjOJFbUKQq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Datos</vt:lpstr>
      <vt:lpstr>Anternativa</vt:lpstr>
      <vt:lpstr>ALT. 10</vt:lpstr>
      <vt:lpstr>'ALT. 10'!Área_de_impresión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2017-01-03T13:48:02Z</cp:lastPrinted>
  <dcterms:created xsi:type="dcterms:W3CDTF">2016-11-30T18:58:44Z</dcterms:created>
  <dcterms:modified xsi:type="dcterms:W3CDTF">2017-01-18T17:12:56Z</dcterms:modified>
</cp:coreProperties>
</file>